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amass\desktop\AMASS\03 价格管理\31 运价\美设运价\"/>
    </mc:Choice>
  </mc:AlternateContent>
  <bookViews>
    <workbookView xWindow="0" yWindow="0" windowWidth="20490" windowHeight="690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port'!$A$1:$J$1049</definedName>
    <definedName name="_xlnm._FilterDatabase" localSheetId="2" hidden="1">全球运价!$B$7:$T$1183</definedName>
    <definedName name="_xlnm._FilterDatabase" localSheetId="1" hidden="1">运价!$A$8:$R$703</definedName>
  </definedNames>
  <calcPr calcId="162913"/>
</workbook>
</file>

<file path=xl/calcChain.xml><?xml version="1.0" encoding="utf-8"?>
<calcChain xmlns="http://schemas.openxmlformats.org/spreadsheetml/2006/main">
  <c r="I67" i="18" l="1"/>
  <c r="I68" i="18"/>
  <c r="I69" i="18"/>
  <c r="I70" i="18"/>
  <c r="I83" i="18"/>
  <c r="I84" i="18"/>
  <c r="I85" i="18"/>
  <c r="I86" i="18"/>
  <c r="I87" i="18"/>
  <c r="I93" i="18"/>
  <c r="I94" i="18"/>
  <c r="I95" i="18"/>
  <c r="I96" i="18"/>
  <c r="I116" i="18"/>
  <c r="I117" i="18"/>
  <c r="I118" i="18"/>
  <c r="I119" i="18"/>
  <c r="I123" i="18"/>
  <c r="I124" i="18"/>
  <c r="I125" i="18"/>
  <c r="I126" i="18"/>
  <c r="I129" i="18"/>
  <c r="I130" i="18"/>
  <c r="I131" i="18"/>
  <c r="I132" i="18"/>
  <c r="I133" i="18"/>
  <c r="I136" i="18"/>
  <c r="I137" i="18"/>
  <c r="I138" i="18"/>
  <c r="I139" i="18"/>
  <c r="I140" i="18"/>
  <c r="I149" i="18"/>
  <c r="I150" i="18"/>
  <c r="I151" i="18"/>
  <c r="I152" i="18"/>
  <c r="I153" i="18"/>
  <c r="I175" i="18"/>
  <c r="I176" i="18"/>
  <c r="I177" i="18"/>
  <c r="I178" i="18"/>
  <c r="I179" i="18"/>
  <c r="I201" i="18"/>
  <c r="I202" i="18"/>
  <c r="I203" i="18"/>
  <c r="I204" i="18"/>
  <c r="I205" i="18"/>
  <c r="I206" i="18"/>
  <c r="I207" i="18"/>
  <c r="I208" i="18"/>
  <c r="I211" i="18"/>
  <c r="I212" i="18"/>
  <c r="I213" i="18"/>
  <c r="I214" i="18"/>
  <c r="I215" i="18"/>
  <c r="I216" i="18"/>
  <c r="I217" i="18"/>
  <c r="I223" i="18"/>
  <c r="I224" i="18"/>
  <c r="I225" i="18"/>
  <c r="I226" i="18"/>
  <c r="I227" i="18"/>
  <c r="I228" i="18"/>
  <c r="I229" i="18"/>
  <c r="I232" i="18"/>
  <c r="I233" i="18"/>
  <c r="I234" i="18"/>
  <c r="I235" i="18"/>
  <c r="I236" i="18"/>
  <c r="I237" i="18"/>
  <c r="I238" i="18"/>
  <c r="I241" i="18"/>
  <c r="I242" i="18"/>
  <c r="I243" i="18"/>
  <c r="I244" i="18"/>
  <c r="I245" i="18"/>
  <c r="I246" i="18"/>
  <c r="I250" i="18"/>
  <c r="I251" i="18"/>
  <c r="I252" i="18"/>
  <c r="I253" i="18"/>
  <c r="I254" i="18"/>
  <c r="I255" i="18"/>
  <c r="I256" i="18"/>
  <c r="I276" i="18"/>
  <c r="I277" i="18"/>
  <c r="I278" i="18"/>
  <c r="I279" i="18"/>
  <c r="I280" i="18"/>
  <c r="I292" i="18"/>
  <c r="I293" i="18"/>
  <c r="I294" i="18"/>
  <c r="I295" i="18"/>
  <c r="I296" i="18"/>
  <c r="I305" i="18"/>
  <c r="I306" i="18"/>
  <c r="I307" i="18"/>
  <c r="I308" i="18"/>
  <c r="I309" i="18"/>
  <c r="I316" i="18"/>
  <c r="I317" i="18"/>
  <c r="I318" i="18"/>
  <c r="I319" i="18"/>
  <c r="I332" i="18"/>
  <c r="I333" i="18"/>
  <c r="I334" i="18"/>
  <c r="I335" i="18"/>
  <c r="I336" i="18"/>
  <c r="I337" i="18"/>
  <c r="I338" i="18"/>
  <c r="I355" i="18"/>
  <c r="I356" i="18"/>
  <c r="I357" i="18"/>
  <c r="I358" i="18"/>
  <c r="I359" i="18"/>
  <c r="I360" i="18"/>
  <c r="I361" i="18"/>
  <c r="I368" i="18"/>
  <c r="I369" i="18"/>
  <c r="I370" i="18"/>
  <c r="I371" i="18"/>
  <c r="I372" i="18"/>
  <c r="I373" i="18"/>
  <c r="I416" i="18"/>
  <c r="I417" i="18"/>
  <c r="I418" i="18"/>
  <c r="I419" i="18"/>
  <c r="I420" i="18"/>
  <c r="I421" i="18"/>
  <c r="I422" i="18"/>
  <c r="I423" i="18"/>
  <c r="I424" i="18"/>
  <c r="I425" i="18"/>
  <c r="I426" i="18"/>
  <c r="I427" i="18"/>
  <c r="I428" i="18"/>
  <c r="I429" i="18"/>
  <c r="I430" i="18"/>
  <c r="I437" i="18"/>
  <c r="I438" i="18"/>
  <c r="I439" i="18"/>
  <c r="I440" i="18"/>
  <c r="I441" i="18"/>
  <c r="I442" i="18"/>
  <c r="I443" i="18"/>
  <c r="I502" i="18"/>
  <c r="I503" i="18"/>
  <c r="I504" i="18"/>
  <c r="I505" i="18"/>
  <c r="I506" i="18"/>
  <c r="I507" i="18"/>
  <c r="I508" i="18"/>
  <c r="I509" i="18"/>
  <c r="I510" i="18"/>
  <c r="I529" i="18"/>
  <c r="I530" i="18"/>
  <c r="I531" i="18"/>
  <c r="I532" i="18"/>
  <c r="I533" i="18"/>
  <c r="I534" i="18"/>
  <c r="I535" i="18"/>
  <c r="I536" i="18"/>
  <c r="I540" i="18"/>
  <c r="I541" i="18"/>
  <c r="I542" i="18"/>
  <c r="I543" i="18"/>
  <c r="I544" i="18"/>
  <c r="I564" i="18"/>
  <c r="I565" i="18"/>
  <c r="I566" i="18"/>
  <c r="I567" i="18"/>
  <c r="I568" i="18"/>
  <c r="I569" i="18"/>
  <c r="I602" i="18"/>
  <c r="I603" i="18"/>
  <c r="I604" i="18"/>
  <c r="I605" i="18"/>
  <c r="I606" i="18"/>
  <c r="I607" i="18"/>
  <c r="I618" i="18"/>
  <c r="I619" i="18"/>
  <c r="I620" i="18"/>
  <c r="I621" i="18"/>
  <c r="I622" i="18"/>
  <c r="I623" i="18"/>
  <c r="I624" i="18"/>
  <c r="I625" i="18"/>
  <c r="I626" i="18"/>
  <c r="I636" i="18"/>
  <c r="I637" i="18"/>
  <c r="I638" i="18"/>
  <c r="I639" i="18"/>
  <c r="I640" i="18"/>
  <c r="I641" i="18"/>
  <c r="I642" i="18"/>
  <c r="I646" i="18"/>
  <c r="I647" i="18"/>
  <c r="I648" i="18"/>
  <c r="I649" i="18"/>
  <c r="I650" i="18"/>
  <c r="I651" i="18"/>
  <c r="I700" i="18"/>
  <c r="I701" i="18"/>
  <c r="I702" i="18"/>
  <c r="I703" i="18"/>
  <c r="I33" i="18"/>
  <c r="I34" i="18"/>
  <c r="I35" i="18"/>
  <c r="I36" i="18"/>
  <c r="I37" i="18"/>
  <c r="I38" i="18"/>
  <c r="I39" i="18"/>
  <c r="I40" i="18"/>
  <c r="I44" i="18"/>
  <c r="I45" i="18"/>
  <c r="I46" i="18"/>
  <c r="I47" i="18"/>
  <c r="I48" i="18"/>
  <c r="I54" i="18"/>
  <c r="I60" i="18"/>
  <c r="I66" i="18"/>
  <c r="L135" i="18"/>
  <c r="K135" i="18"/>
  <c r="L134" i="18"/>
  <c r="K134" i="18"/>
  <c r="K128" i="18"/>
  <c r="L128" i="18"/>
  <c r="L127" i="18"/>
  <c r="K127" i="18"/>
  <c r="K289" i="18" l="1"/>
  <c r="L289" i="18"/>
  <c r="K290" i="18"/>
  <c r="L290" i="18"/>
  <c r="K291" i="18"/>
  <c r="L291" i="18"/>
  <c r="L288" i="18"/>
  <c r="K288"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6" i="18"/>
  <c r="K666" i="18"/>
  <c r="L665" i="18"/>
  <c r="K665" i="18"/>
  <c r="L664" i="18"/>
  <c r="K664" i="18"/>
  <c r="L663" i="18"/>
  <c r="K663" i="18"/>
  <c r="L662" i="18"/>
  <c r="K662" i="18"/>
  <c r="L661" i="18"/>
  <c r="K661" i="18"/>
  <c r="L660" i="18"/>
  <c r="K660" i="18"/>
  <c r="L659" i="18"/>
  <c r="K659" i="18"/>
  <c r="L658" i="18"/>
  <c r="K658" i="18"/>
  <c r="L657" i="18"/>
  <c r="K657" i="18"/>
  <c r="L656" i="18"/>
  <c r="K656" i="18"/>
  <c r="L655" i="18"/>
  <c r="K655" i="18"/>
  <c r="L654" i="18"/>
  <c r="K654" i="18"/>
  <c r="L653" i="18"/>
  <c r="K653" i="18"/>
  <c r="L652" i="18"/>
  <c r="K652" i="18"/>
  <c r="L645" i="18"/>
  <c r="K645" i="18"/>
  <c r="L644" i="18"/>
  <c r="K644" i="18"/>
  <c r="L643" i="18"/>
  <c r="K643" i="18"/>
  <c r="L635" i="18"/>
  <c r="K635" i="18"/>
  <c r="L634" i="18"/>
  <c r="K634" i="18"/>
  <c r="L633" i="18"/>
  <c r="K633" i="18"/>
  <c r="L632" i="18"/>
  <c r="K632" i="18"/>
  <c r="L631" i="18"/>
  <c r="K631" i="18"/>
  <c r="L630" i="18"/>
  <c r="K630" i="18"/>
  <c r="L629" i="18"/>
  <c r="K629" i="18"/>
  <c r="L628" i="18"/>
  <c r="K628" i="18"/>
  <c r="L627" i="18"/>
  <c r="K627" i="18"/>
  <c r="L617" i="18"/>
  <c r="K617" i="18"/>
  <c r="L616" i="18"/>
  <c r="K616" i="18"/>
  <c r="L615" i="18"/>
  <c r="K615" i="18"/>
  <c r="L614" i="18"/>
  <c r="K614" i="18"/>
  <c r="L613" i="18"/>
  <c r="K613" i="18"/>
  <c r="L612" i="18"/>
  <c r="K612" i="18"/>
  <c r="L611" i="18"/>
  <c r="K611" i="18"/>
  <c r="L610" i="18"/>
  <c r="K610" i="18"/>
  <c r="L609" i="18"/>
  <c r="K609" i="18"/>
  <c r="L608" i="18"/>
  <c r="K608"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3" i="18"/>
  <c r="K563"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39" i="18"/>
  <c r="K539" i="18"/>
  <c r="L538" i="18"/>
  <c r="K538" i="18"/>
  <c r="L537" i="18"/>
  <c r="K537" i="18"/>
  <c r="L528" i="18"/>
  <c r="K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58" i="18"/>
  <c r="K458" i="18"/>
  <c r="L457" i="18"/>
  <c r="K457" i="18"/>
  <c r="L456" i="18"/>
  <c r="K456" i="18"/>
  <c r="L455" i="18"/>
  <c r="K455" i="18"/>
  <c r="L454" i="18"/>
  <c r="K454" i="18"/>
  <c r="L453" i="18"/>
  <c r="K453" i="18"/>
  <c r="L452" i="18"/>
  <c r="K452" i="18"/>
  <c r="L451" i="18"/>
  <c r="K451" i="18"/>
  <c r="L450" i="18"/>
  <c r="K450" i="18"/>
  <c r="L449" i="18"/>
  <c r="K449" i="18"/>
  <c r="L448" i="18"/>
  <c r="K448" i="18"/>
  <c r="L447" i="18"/>
  <c r="K447" i="18"/>
  <c r="L446" i="18"/>
  <c r="K446" i="18"/>
  <c r="L445" i="18"/>
  <c r="K445" i="18"/>
  <c r="L444" i="18"/>
  <c r="K444" i="18"/>
  <c r="L436" i="18"/>
  <c r="K436" i="18"/>
  <c r="L435" i="18"/>
  <c r="K435" i="18"/>
  <c r="L434" i="18"/>
  <c r="K434" i="18"/>
  <c r="L433" i="18"/>
  <c r="K433" i="18"/>
  <c r="L432" i="18"/>
  <c r="K432" i="18"/>
  <c r="L431" i="18"/>
  <c r="K431"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67" i="18"/>
  <c r="K367" i="18"/>
  <c r="L366" i="18"/>
  <c r="K366" i="18"/>
  <c r="L365" i="18"/>
  <c r="K365" i="18"/>
  <c r="L364" i="18"/>
  <c r="K364" i="18"/>
  <c r="L363" i="18"/>
  <c r="K363" i="18"/>
  <c r="L362" i="18"/>
  <c r="K362" i="18"/>
  <c r="L354" i="18"/>
  <c r="K354" i="18"/>
  <c r="L353" i="18"/>
  <c r="K353" i="18"/>
  <c r="L352" i="18"/>
  <c r="K352" i="18"/>
  <c r="L351" i="18"/>
  <c r="K351" i="18"/>
  <c r="L350" i="18"/>
  <c r="K350" i="18"/>
  <c r="L349" i="18"/>
  <c r="K349" i="18"/>
  <c r="L348" i="18"/>
  <c r="K348" i="18"/>
  <c r="L347" i="18"/>
  <c r="K347" i="18"/>
  <c r="L346" i="18"/>
  <c r="K346" i="18"/>
  <c r="L345" i="18"/>
  <c r="K345" i="18"/>
  <c r="L344" i="18"/>
  <c r="K344" i="18"/>
  <c r="L343" i="18"/>
  <c r="K343" i="18"/>
  <c r="L342" i="18"/>
  <c r="K342" i="18"/>
  <c r="L341" i="18"/>
  <c r="K341" i="18"/>
  <c r="L340" i="18"/>
  <c r="K340" i="18"/>
  <c r="L339" i="18"/>
  <c r="K339" i="18"/>
  <c r="L331" i="18"/>
  <c r="K331" i="18"/>
  <c r="L330" i="18"/>
  <c r="K330" i="18"/>
  <c r="L329" i="18"/>
  <c r="K329" i="18"/>
  <c r="L328" i="18"/>
  <c r="K328" i="18"/>
  <c r="L327" i="18"/>
  <c r="K327" i="18"/>
  <c r="L326" i="18"/>
  <c r="K326" i="18"/>
  <c r="L325" i="18"/>
  <c r="K325" i="18"/>
  <c r="L324" i="18"/>
  <c r="K324" i="18"/>
  <c r="L323" i="18"/>
  <c r="K323" i="18"/>
  <c r="L322" i="18"/>
  <c r="K322" i="18"/>
  <c r="L321" i="18"/>
  <c r="K321" i="18"/>
  <c r="L320" i="18"/>
  <c r="K320" i="18"/>
  <c r="L315" i="18"/>
  <c r="K315" i="18"/>
  <c r="L314" i="18"/>
  <c r="K314" i="18"/>
  <c r="L313" i="18"/>
  <c r="K313" i="18"/>
  <c r="L312" i="18"/>
  <c r="K312" i="18"/>
  <c r="L311" i="18"/>
  <c r="K311" i="18"/>
  <c r="L310" i="18"/>
  <c r="K310" i="18"/>
  <c r="L304" i="18"/>
  <c r="K304" i="18"/>
  <c r="L303" i="18"/>
  <c r="K303" i="18"/>
  <c r="L302" i="18"/>
  <c r="K302" i="18"/>
  <c r="L301" i="18"/>
  <c r="K301" i="18"/>
  <c r="L300" i="18"/>
  <c r="K300" i="18"/>
  <c r="L299" i="18"/>
  <c r="K299" i="18"/>
  <c r="L298" i="18"/>
  <c r="K298" i="18"/>
  <c r="L297" i="18"/>
  <c r="K297" i="18"/>
  <c r="L287" i="18"/>
  <c r="K287" i="18"/>
  <c r="L286" i="18"/>
  <c r="K286" i="18"/>
  <c r="L285" i="18"/>
  <c r="K285" i="18"/>
  <c r="L284" i="18"/>
  <c r="K284" i="18"/>
  <c r="L283" i="18"/>
  <c r="K283" i="18"/>
  <c r="L282" i="18"/>
  <c r="K282" i="18"/>
  <c r="L281" i="18"/>
  <c r="K281" i="18"/>
  <c r="L275" i="18"/>
  <c r="K275" i="18"/>
  <c r="L274" i="18"/>
  <c r="K274" i="18"/>
  <c r="L273" i="18"/>
  <c r="K273" i="18"/>
  <c r="L272" i="18"/>
  <c r="K272" i="18"/>
  <c r="L271" i="18"/>
  <c r="K271" i="18"/>
  <c r="L270" i="18"/>
  <c r="K270" i="18"/>
  <c r="L269" i="18"/>
  <c r="K269" i="18"/>
  <c r="L268" i="18"/>
  <c r="K268" i="18"/>
  <c r="L267" i="18"/>
  <c r="K267" i="18"/>
  <c r="L266" i="18"/>
  <c r="K266" i="18"/>
  <c r="L265" i="18"/>
  <c r="K265" i="18"/>
  <c r="L264" i="18"/>
  <c r="K264" i="18"/>
  <c r="L263" i="18"/>
  <c r="K263" i="18"/>
  <c r="L262" i="18"/>
  <c r="K262" i="18"/>
  <c r="L261" i="18"/>
  <c r="K261" i="18"/>
  <c r="L260" i="18"/>
  <c r="K260" i="18"/>
  <c r="L259" i="18"/>
  <c r="K259" i="18"/>
  <c r="L258" i="18"/>
  <c r="K258" i="18"/>
  <c r="L257" i="18"/>
  <c r="K257" i="18"/>
  <c r="L249" i="18"/>
  <c r="K249" i="18"/>
  <c r="L248" i="18"/>
  <c r="K248" i="18"/>
  <c r="L247" i="18"/>
  <c r="K247" i="18"/>
  <c r="L240" i="18"/>
  <c r="K240" i="18"/>
  <c r="L239" i="18"/>
  <c r="K239" i="18"/>
  <c r="L231" i="18"/>
  <c r="K231" i="18"/>
  <c r="L230" i="18"/>
  <c r="K230" i="18"/>
  <c r="L222" i="18"/>
  <c r="K222" i="18"/>
  <c r="L221" i="18"/>
  <c r="K221" i="18"/>
  <c r="L220" i="18"/>
  <c r="K220" i="18"/>
  <c r="L219" i="18"/>
  <c r="K219" i="18"/>
  <c r="L218" i="18"/>
  <c r="K218" i="18"/>
  <c r="L210" i="18"/>
  <c r="K210" i="18"/>
  <c r="L209" i="18"/>
  <c r="K209" i="18"/>
  <c r="L200" i="18"/>
  <c r="K200" i="18"/>
  <c r="L199" i="18"/>
  <c r="K199" i="18"/>
  <c r="L198" i="18"/>
  <c r="K198" i="18"/>
  <c r="L197" i="18"/>
  <c r="K197" i="18"/>
  <c r="L196" i="18"/>
  <c r="K196" i="18"/>
  <c r="L195" i="18"/>
  <c r="K195" i="18"/>
  <c r="L194" i="18"/>
  <c r="K194" i="18"/>
  <c r="L193" i="18"/>
  <c r="K193" i="18"/>
  <c r="L192" i="18"/>
  <c r="K192" i="18"/>
  <c r="L191" i="18"/>
  <c r="K191" i="18"/>
  <c r="L190" i="18"/>
  <c r="K190" i="18"/>
  <c r="L189" i="18"/>
  <c r="K189" i="18"/>
  <c r="L188" i="18"/>
  <c r="K188" i="18"/>
  <c r="L187" i="18"/>
  <c r="K187" i="18"/>
  <c r="L186" i="18"/>
  <c r="K186" i="18"/>
  <c r="L185" i="18"/>
  <c r="K185" i="18"/>
  <c r="L184" i="18"/>
  <c r="K184" i="18"/>
  <c r="L183" i="18"/>
  <c r="K183" i="18"/>
  <c r="L182" i="18"/>
  <c r="K182" i="18"/>
  <c r="L181" i="18"/>
  <c r="K181" i="18"/>
  <c r="L180" i="18"/>
  <c r="K180"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58" i="18"/>
  <c r="K158" i="18"/>
  <c r="L157" i="18"/>
  <c r="K157" i="18"/>
  <c r="L156" i="18"/>
  <c r="K156" i="18"/>
  <c r="L155" i="18"/>
  <c r="K155" i="18"/>
  <c r="L154" i="18"/>
  <c r="K154" i="18"/>
  <c r="L148" i="18"/>
  <c r="K148" i="18"/>
  <c r="L147" i="18"/>
  <c r="K147" i="18"/>
  <c r="L146" i="18"/>
  <c r="K146" i="18"/>
  <c r="L145" i="18"/>
  <c r="K145" i="18"/>
  <c r="L144" i="18"/>
  <c r="K144" i="18"/>
  <c r="L143" i="18"/>
  <c r="K143" i="18"/>
  <c r="L142" i="18"/>
  <c r="K142" i="18"/>
  <c r="L141" i="18"/>
  <c r="K141" i="18"/>
  <c r="L122" i="18"/>
  <c r="K122" i="18"/>
  <c r="L121" i="18"/>
  <c r="K121" i="18"/>
  <c r="L120" i="18"/>
  <c r="K120"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7" i="18"/>
  <c r="K97" i="18"/>
  <c r="L92" i="18"/>
  <c r="K92" i="18"/>
  <c r="L91" i="18"/>
  <c r="K91" i="18"/>
  <c r="L90" i="18"/>
  <c r="K90" i="18"/>
  <c r="L89" i="18"/>
  <c r="K89" i="18"/>
  <c r="L88" i="18"/>
  <c r="K88" i="18"/>
  <c r="L82" i="18"/>
  <c r="K82" i="18"/>
  <c r="L81" i="18"/>
  <c r="K81" i="18"/>
  <c r="L80" i="18"/>
  <c r="K80" i="18"/>
  <c r="L79" i="18"/>
  <c r="K79" i="18"/>
  <c r="L78" i="18"/>
  <c r="K78" i="18"/>
  <c r="L77" i="18"/>
  <c r="K77" i="18"/>
  <c r="L76" i="18"/>
  <c r="K76" i="18"/>
  <c r="L75" i="18"/>
  <c r="K75" i="18"/>
  <c r="L74" i="18"/>
  <c r="K74" i="18"/>
  <c r="L73" i="18"/>
  <c r="K73" i="18"/>
  <c r="L72" i="18"/>
  <c r="K72" i="18"/>
  <c r="L71" i="18"/>
  <c r="K71"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43" i="18"/>
  <c r="K43" i="18"/>
  <c r="L42" i="18"/>
  <c r="K42" i="18"/>
  <c r="L41" i="18"/>
  <c r="K41" i="18"/>
  <c r="K28" i="18"/>
  <c r="L28" i="18"/>
  <c r="K29" i="18"/>
  <c r="L29" i="18"/>
  <c r="K30" i="18"/>
  <c r="L30" i="18"/>
  <c r="K31" i="18"/>
  <c r="L31" i="18"/>
  <c r="K32" i="18"/>
  <c r="L32"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8" i="13"/>
  <c r="J697" i="18" l="1"/>
  <c r="I697" i="18" s="1"/>
  <c r="J698" i="18"/>
  <c r="I698" i="18" s="1"/>
  <c r="J699" i="18"/>
  <c r="I699" i="18" s="1"/>
  <c r="J667" i="18"/>
  <c r="I667" i="18" s="1"/>
  <c r="J668" i="18"/>
  <c r="I668" i="18" s="1"/>
  <c r="J669" i="18"/>
  <c r="I669" i="18" s="1"/>
  <c r="J670" i="18"/>
  <c r="I670" i="18" s="1"/>
  <c r="J696" i="18"/>
  <c r="I696" i="18" s="1"/>
  <c r="J288" i="18"/>
  <c r="I288"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0" i="18"/>
  <c r="I120" i="18" s="1"/>
  <c r="J121" i="18"/>
  <c r="I121" i="18" s="1"/>
  <c r="J122" i="18"/>
  <c r="I122" i="18" s="1"/>
  <c r="J127" i="18"/>
  <c r="I127" i="18" s="1"/>
  <c r="J128" i="18"/>
  <c r="I128" i="18" s="1"/>
  <c r="J134" i="18"/>
  <c r="I134" i="18" s="1"/>
  <c r="J135" i="18"/>
  <c r="I135" i="18" s="1"/>
  <c r="J141" i="18"/>
  <c r="I141" i="18" s="1"/>
  <c r="J142" i="18"/>
  <c r="I142" i="18" s="1"/>
  <c r="J143" i="18"/>
  <c r="I143" i="18" s="1"/>
  <c r="J144" i="18"/>
  <c r="I144" i="18" s="1"/>
  <c r="J145" i="18"/>
  <c r="I145" i="18" s="1"/>
  <c r="J146" i="18"/>
  <c r="I146" i="18" s="1"/>
  <c r="J147" i="18"/>
  <c r="I147" i="18" s="1"/>
  <c r="J148" i="18"/>
  <c r="I148" i="18" s="1"/>
  <c r="J154" i="18"/>
  <c r="I154" i="18" s="1"/>
  <c r="J155" i="18"/>
  <c r="I155" i="18" s="1"/>
  <c r="J156" i="18"/>
  <c r="I156" i="18" s="1"/>
  <c r="J157" i="18"/>
  <c r="I157" i="18" s="1"/>
  <c r="J158" i="18"/>
  <c r="I158" i="18" s="1"/>
  <c r="J159" i="18"/>
  <c r="I159" i="18" s="1"/>
  <c r="J160" i="18"/>
  <c r="I160" i="18" s="1"/>
  <c r="J161" i="18"/>
  <c r="I161" i="18" s="1"/>
  <c r="J162" i="18"/>
  <c r="I162" i="18" s="1"/>
  <c r="J163" i="18"/>
  <c r="I163" i="18" s="1"/>
  <c r="J164" i="18"/>
  <c r="I164" i="18" s="1"/>
  <c r="J165" i="18"/>
  <c r="I165" i="18" s="1"/>
  <c r="J166" i="18"/>
  <c r="I166" i="18" s="1"/>
  <c r="J167" i="18"/>
  <c r="I167" i="18" s="1"/>
  <c r="J168" i="18"/>
  <c r="I168" i="18" s="1"/>
  <c r="J180" i="18"/>
  <c r="I180" i="18" s="1"/>
  <c r="J181" i="18"/>
  <c r="I181" i="18" s="1"/>
  <c r="J182" i="18"/>
  <c r="I182" i="18" s="1"/>
  <c r="J183" i="18"/>
  <c r="I183" i="18" s="1"/>
  <c r="J184" i="18"/>
  <c r="I184" i="18" s="1"/>
  <c r="J185" i="18"/>
  <c r="I185" i="18" s="1"/>
  <c r="J186" i="18"/>
  <c r="I186" i="18" s="1"/>
  <c r="J187" i="18"/>
  <c r="I187" i="18" s="1"/>
  <c r="J188" i="18"/>
  <c r="I188" i="18" s="1"/>
  <c r="J189" i="18"/>
  <c r="I189" i="18" s="1"/>
  <c r="J190" i="18"/>
  <c r="I190" i="18" s="1"/>
  <c r="J191" i="18"/>
  <c r="I191" i="18" s="1"/>
  <c r="J193" i="18"/>
  <c r="I193" i="18" s="1"/>
  <c r="J194" i="18"/>
  <c r="I194" i="18" s="1"/>
  <c r="J195" i="18"/>
  <c r="I195" i="18" s="1"/>
  <c r="J197" i="18"/>
  <c r="I197" i="18" s="1"/>
  <c r="J198" i="18"/>
  <c r="I198" i="18" s="1"/>
  <c r="J199" i="18"/>
  <c r="I199" i="18" s="1"/>
  <c r="J200" i="18"/>
  <c r="I200" i="18" s="1"/>
  <c r="J209" i="18"/>
  <c r="I209" i="18" s="1"/>
  <c r="J210" i="18"/>
  <c r="I210" i="18" s="1"/>
  <c r="J218" i="18"/>
  <c r="I218" i="18" s="1"/>
  <c r="J219" i="18"/>
  <c r="I219" i="18" s="1"/>
  <c r="J220" i="18"/>
  <c r="I220" i="18" s="1"/>
  <c r="J221" i="18"/>
  <c r="I221" i="18" s="1"/>
  <c r="J222" i="18"/>
  <c r="I222" i="18" s="1"/>
  <c r="J230" i="18"/>
  <c r="I230" i="18" s="1"/>
  <c r="J239" i="18"/>
  <c r="I239" i="18" s="1"/>
  <c r="J240" i="18"/>
  <c r="I240" i="18" s="1"/>
  <c r="J247" i="18"/>
  <c r="I247" i="18" s="1"/>
  <c r="J248" i="18"/>
  <c r="I248" i="18" s="1"/>
  <c r="J249" i="18"/>
  <c r="I249" i="18" s="1"/>
  <c r="J257" i="18"/>
  <c r="I257" i="18" s="1"/>
  <c r="J260" i="18"/>
  <c r="I260" i="18" s="1"/>
  <c r="J261" i="18"/>
  <c r="I261" i="18" s="1"/>
  <c r="J262" i="18"/>
  <c r="I262" i="18" s="1"/>
  <c r="J263" i="18"/>
  <c r="I263" i="18" s="1"/>
  <c r="J264" i="18"/>
  <c r="I264" i="18" s="1"/>
  <c r="J266" i="18"/>
  <c r="I266" i="18" s="1"/>
  <c r="J267" i="18"/>
  <c r="I267" i="18" s="1"/>
  <c r="J268" i="18"/>
  <c r="I268" i="18" s="1"/>
  <c r="J269" i="18"/>
  <c r="I269" i="18" s="1"/>
  <c r="J270" i="18"/>
  <c r="I270" i="18" s="1"/>
  <c r="J271" i="18"/>
  <c r="I271" i="18" s="1"/>
  <c r="J272" i="18"/>
  <c r="I272" i="18" s="1"/>
  <c r="J273" i="18"/>
  <c r="I273" i="18" s="1"/>
  <c r="J274" i="18"/>
  <c r="I274" i="18" s="1"/>
  <c r="J275" i="18"/>
  <c r="I275" i="18" s="1"/>
  <c r="J281" i="18"/>
  <c r="I281" i="18" s="1"/>
  <c r="J282" i="18"/>
  <c r="I282" i="18" s="1"/>
  <c r="J283" i="18"/>
  <c r="I283" i="18" s="1"/>
  <c r="J284" i="18"/>
  <c r="I284" i="18" s="1"/>
  <c r="J285" i="18"/>
  <c r="I285" i="18" s="1"/>
  <c r="J286" i="18"/>
  <c r="I286" i="18" s="1"/>
  <c r="J287" i="18"/>
  <c r="I287" i="18" s="1"/>
  <c r="J289" i="18"/>
  <c r="I289" i="18" s="1"/>
  <c r="J290" i="18"/>
  <c r="I290" i="18" s="1"/>
  <c r="J291" i="18"/>
  <c r="I291" i="18" s="1"/>
  <c r="J297" i="18"/>
  <c r="I297" i="18" s="1"/>
  <c r="J298" i="18"/>
  <c r="I298" i="18" s="1"/>
  <c r="J299" i="18"/>
  <c r="I299" i="18" s="1"/>
  <c r="J300" i="18"/>
  <c r="I300" i="18" s="1"/>
  <c r="J301" i="18"/>
  <c r="I301" i="18" s="1"/>
  <c r="J302" i="18"/>
  <c r="I302" i="18" s="1"/>
  <c r="J303" i="18"/>
  <c r="I303" i="18" s="1"/>
  <c r="J304" i="18"/>
  <c r="I304" i="18" s="1"/>
  <c r="J310" i="18"/>
  <c r="I310" i="18" s="1"/>
  <c r="J311" i="18"/>
  <c r="I311" i="18" s="1"/>
  <c r="J312" i="18"/>
  <c r="I312" i="18" s="1"/>
  <c r="J313" i="18"/>
  <c r="I313" i="18" s="1"/>
  <c r="J314" i="18"/>
  <c r="I314" i="18" s="1"/>
  <c r="J315" i="18"/>
  <c r="I315" i="18" s="1"/>
  <c r="J320" i="18"/>
  <c r="I320" i="18" s="1"/>
  <c r="J321" i="18"/>
  <c r="I321" i="18" s="1"/>
  <c r="J322" i="18"/>
  <c r="I322" i="18" s="1"/>
  <c r="J323" i="18"/>
  <c r="I323" i="18" s="1"/>
  <c r="J324" i="18"/>
  <c r="I324" i="18" s="1"/>
  <c r="J325" i="18"/>
  <c r="I325" i="18" s="1"/>
  <c r="J326" i="18"/>
  <c r="I326" i="18" s="1"/>
  <c r="J327" i="18"/>
  <c r="I327" i="18" s="1"/>
  <c r="J328" i="18"/>
  <c r="I328" i="18" s="1"/>
  <c r="J329" i="18"/>
  <c r="I329" i="18" s="1"/>
  <c r="J330" i="18"/>
  <c r="I330" i="18" s="1"/>
  <c r="J331" i="18"/>
  <c r="I331"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0" i="18"/>
  <c r="I350" i="18" s="1"/>
  <c r="J351" i="18"/>
  <c r="I351" i="18" s="1"/>
  <c r="J352" i="18"/>
  <c r="I352" i="18" s="1"/>
  <c r="J353" i="18"/>
  <c r="I353" i="18" s="1"/>
  <c r="J354" i="18"/>
  <c r="I354" i="18" s="1"/>
  <c r="J362" i="18"/>
  <c r="I362" i="18" s="1"/>
  <c r="J363" i="18"/>
  <c r="I363" i="18" s="1"/>
  <c r="J364" i="18"/>
  <c r="I364" i="18" s="1"/>
  <c r="J365" i="18"/>
  <c r="I365" i="18" s="1"/>
  <c r="J366" i="18"/>
  <c r="I366" i="18" s="1"/>
  <c r="J367" i="18"/>
  <c r="I367" i="18" s="1"/>
  <c r="J374" i="18"/>
  <c r="I374" i="18" s="1"/>
  <c r="J375" i="18"/>
  <c r="I375" i="18" s="1"/>
  <c r="J376" i="18"/>
  <c r="I376" i="18" s="1"/>
  <c r="J377" i="18"/>
  <c r="I377" i="18" s="1"/>
  <c r="J378" i="18"/>
  <c r="I378" i="18" s="1"/>
  <c r="J379" i="18"/>
  <c r="I379" i="18" s="1"/>
  <c r="J380" i="18"/>
  <c r="I380" i="18" s="1"/>
  <c r="J381" i="18"/>
  <c r="I381" i="18" s="1"/>
  <c r="J382" i="18"/>
  <c r="I382" i="18" s="1"/>
  <c r="J383" i="18"/>
  <c r="I383" i="18" s="1"/>
  <c r="J384" i="18"/>
  <c r="I384" i="18" s="1"/>
  <c r="J385" i="18"/>
  <c r="I385" i="18" s="1"/>
  <c r="J386" i="18"/>
  <c r="I386" i="18" s="1"/>
  <c r="J387" i="18"/>
  <c r="I387" i="18" s="1"/>
  <c r="J388" i="18"/>
  <c r="I388"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31" i="18"/>
  <c r="I431" i="18" s="1"/>
  <c r="J432" i="18"/>
  <c r="I432" i="18" s="1"/>
  <c r="J433" i="18"/>
  <c r="I433" i="18" s="1"/>
  <c r="J434" i="18"/>
  <c r="I434" i="18" s="1"/>
  <c r="J435" i="18"/>
  <c r="I435" i="18" s="1"/>
  <c r="J436" i="18"/>
  <c r="I436" i="18" s="1"/>
  <c r="J444" i="18"/>
  <c r="I444" i="18" s="1"/>
  <c r="J445" i="18"/>
  <c r="I445" i="18" s="1"/>
  <c r="J446" i="18"/>
  <c r="I446" i="18" s="1"/>
  <c r="J447" i="18"/>
  <c r="I447" i="18" s="1"/>
  <c r="J448" i="18"/>
  <c r="I448" i="18" s="1"/>
  <c r="J449" i="18"/>
  <c r="I449" i="18" s="1"/>
  <c r="J450" i="18"/>
  <c r="I450" i="18" s="1"/>
  <c r="J451" i="18"/>
  <c r="I451" i="18" s="1"/>
  <c r="J452" i="18"/>
  <c r="I452" i="18" s="1"/>
  <c r="J453" i="18"/>
  <c r="I453" i="18" s="1"/>
  <c r="J454" i="18"/>
  <c r="I454" i="18" s="1"/>
  <c r="J455" i="18"/>
  <c r="I455" i="18" s="1"/>
  <c r="J456" i="18"/>
  <c r="I456" i="18" s="1"/>
  <c r="J457" i="18"/>
  <c r="I457" i="18" s="1"/>
  <c r="J458" i="18"/>
  <c r="I458"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2" i="18"/>
  <c r="I522" i="18" s="1"/>
  <c r="J523" i="18"/>
  <c r="I523" i="18" s="1"/>
  <c r="J265" i="18"/>
  <c r="I265" i="18" s="1"/>
  <c r="J258" i="18"/>
  <c r="I258" i="18" s="1"/>
  <c r="J259" i="18"/>
  <c r="I259" i="18" s="1"/>
  <c r="J231" i="18"/>
  <c r="I231" i="18" s="1"/>
  <c r="J196" i="18"/>
  <c r="I196" i="18" s="1"/>
  <c r="J524" i="18"/>
  <c r="I524" i="18" s="1"/>
  <c r="J525" i="18"/>
  <c r="I525" i="18" s="1"/>
  <c r="J526" i="18"/>
  <c r="I526" i="18" s="1"/>
  <c r="J527" i="18"/>
  <c r="I527" i="18" s="1"/>
  <c r="J528" i="18"/>
  <c r="I528" i="18" s="1"/>
  <c r="J537" i="18"/>
  <c r="I537" i="18" s="1"/>
  <c r="J538" i="18"/>
  <c r="I538" i="18" s="1"/>
  <c r="J539" i="18"/>
  <c r="I539" i="18" s="1"/>
  <c r="J545" i="18"/>
  <c r="I545" i="18" s="1"/>
  <c r="J546" i="18"/>
  <c r="I546" i="18" s="1"/>
  <c r="J547" i="18"/>
  <c r="I547" i="18" s="1"/>
  <c r="J548" i="18"/>
  <c r="I548" i="18" s="1"/>
  <c r="J549" i="18"/>
  <c r="I549" i="18" s="1"/>
  <c r="J550" i="18"/>
  <c r="I550" i="18" s="1"/>
  <c r="J551" i="18"/>
  <c r="I551" i="18" s="1"/>
  <c r="J552" i="18"/>
  <c r="I552" i="18" s="1"/>
  <c r="J553" i="18"/>
  <c r="I553" i="18" s="1"/>
  <c r="J554" i="18"/>
  <c r="I554" i="18" s="1"/>
  <c r="J555" i="18"/>
  <c r="I555" i="18" s="1"/>
  <c r="J556" i="18"/>
  <c r="I556" i="18" s="1"/>
  <c r="J557" i="18"/>
  <c r="I557" i="18" s="1"/>
  <c r="J558" i="18"/>
  <c r="I558" i="18" s="1"/>
  <c r="J559" i="18"/>
  <c r="I559" i="18" s="1"/>
  <c r="J560" i="18"/>
  <c r="I560" i="18" s="1"/>
  <c r="J561" i="18"/>
  <c r="I561" i="18" s="1"/>
  <c r="J562" i="18"/>
  <c r="I562" i="18" s="1"/>
  <c r="J563" i="18"/>
  <c r="I563"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9" i="18"/>
  <c r="I589" i="18" s="1"/>
  <c r="J591" i="18"/>
  <c r="I591" i="18" s="1"/>
  <c r="J592" i="18"/>
  <c r="I592" i="18" s="1"/>
  <c r="J593" i="18"/>
  <c r="I593" i="18" s="1"/>
  <c r="J594" i="18"/>
  <c r="I594" i="18" s="1"/>
  <c r="J595" i="18"/>
  <c r="I595" i="18" s="1"/>
  <c r="J596" i="18"/>
  <c r="I596" i="18" s="1"/>
  <c r="J597" i="18"/>
  <c r="I597" i="18" s="1"/>
  <c r="J644" i="18"/>
  <c r="I644" i="18" s="1"/>
  <c r="J664" i="18"/>
  <c r="I664" i="18" s="1"/>
  <c r="J666" i="18"/>
  <c r="I666" i="18" s="1"/>
  <c r="J192" i="18"/>
  <c r="I192" i="18" s="1"/>
  <c r="J170" i="18"/>
  <c r="I170" i="18" s="1"/>
  <c r="J171" i="18"/>
  <c r="I171" i="18" s="1"/>
  <c r="J172" i="18"/>
  <c r="I172" i="18" s="1"/>
  <c r="J173" i="18"/>
  <c r="I173" i="18" s="1"/>
  <c r="J174" i="18"/>
  <c r="I174" i="18" s="1"/>
  <c r="J169" i="18"/>
  <c r="I169" i="18" s="1"/>
  <c r="J582" i="18"/>
  <c r="I582" i="18" s="1"/>
  <c r="J583" i="18"/>
  <c r="I583" i="18" s="1"/>
  <c r="J584" i="18"/>
  <c r="I584" i="18" s="1"/>
  <c r="J585" i="18"/>
  <c r="I585" i="18" s="1"/>
  <c r="J586" i="18"/>
  <c r="I586" i="18" s="1"/>
  <c r="J587" i="18"/>
  <c r="I587" i="18" s="1"/>
  <c r="J588" i="18"/>
  <c r="I588" i="18" s="1"/>
  <c r="J590" i="18"/>
  <c r="I590" i="18" s="1"/>
  <c r="J598" i="18"/>
  <c r="I598" i="18" s="1"/>
  <c r="J599" i="18"/>
  <c r="I599" i="18" s="1"/>
  <c r="J600" i="18"/>
  <c r="I600" i="18" s="1"/>
  <c r="J601" i="18"/>
  <c r="I601" i="18" s="1"/>
  <c r="J608" i="18"/>
  <c r="I608" i="18" s="1"/>
  <c r="J609" i="18"/>
  <c r="I609" i="18" s="1"/>
  <c r="J610" i="18"/>
  <c r="I610" i="18" s="1"/>
  <c r="J611" i="18"/>
  <c r="I611" i="18" s="1"/>
  <c r="J612" i="18"/>
  <c r="I612" i="18" s="1"/>
  <c r="J613" i="18"/>
  <c r="I613" i="18" s="1"/>
  <c r="J614" i="18"/>
  <c r="I614" i="18" s="1"/>
  <c r="J615" i="18"/>
  <c r="I615" i="18" s="1"/>
  <c r="J616" i="18"/>
  <c r="I616" i="18" s="1"/>
  <c r="J617" i="18"/>
  <c r="I617" i="18" s="1"/>
  <c r="J627" i="18"/>
  <c r="I627" i="18" s="1"/>
  <c r="J628" i="18"/>
  <c r="I628" i="18" s="1"/>
  <c r="J629" i="18"/>
  <c r="I629" i="18" s="1"/>
  <c r="J630" i="18"/>
  <c r="I630" i="18" s="1"/>
  <c r="J631" i="18"/>
  <c r="I631" i="18" s="1"/>
  <c r="J632" i="18"/>
  <c r="I632" i="18" s="1"/>
  <c r="J633" i="18"/>
  <c r="I633" i="18" s="1"/>
  <c r="J634" i="18"/>
  <c r="I634" i="18" s="1"/>
  <c r="J635" i="18"/>
  <c r="I635" i="18" s="1"/>
  <c r="J643" i="18"/>
  <c r="I643" i="18" s="1"/>
  <c r="J645" i="18"/>
  <c r="I645" i="18" s="1"/>
  <c r="J652" i="18"/>
  <c r="I652" i="18" s="1"/>
  <c r="J653" i="18"/>
  <c r="I653" i="18" s="1"/>
  <c r="J654" i="18"/>
  <c r="I654" i="18" s="1"/>
  <c r="J655" i="18"/>
  <c r="I655" i="18" s="1"/>
  <c r="J656" i="18"/>
  <c r="I656" i="18" s="1"/>
  <c r="J657" i="18"/>
  <c r="I657" i="18" s="1"/>
  <c r="J658" i="18"/>
  <c r="I658" i="18" s="1"/>
  <c r="J659" i="18"/>
  <c r="I659" i="18" s="1"/>
  <c r="J660" i="18"/>
  <c r="I660" i="18" s="1"/>
  <c r="J661" i="18"/>
  <c r="I661" i="18" s="1"/>
  <c r="J662" i="18"/>
  <c r="I662" i="18" s="1"/>
  <c r="J663" i="18"/>
  <c r="I663" i="18" s="1"/>
  <c r="J665" i="18"/>
  <c r="I665"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31" i="18"/>
  <c r="I31" i="18" s="1"/>
  <c r="J29" i="18"/>
  <c r="I29" i="18" s="1"/>
  <c r="J32" i="18"/>
  <c r="I32" i="18" s="1"/>
  <c r="J30" i="18"/>
  <c r="I30" i="18" s="1"/>
  <c r="J28" i="18"/>
  <c r="I28" i="18" s="1"/>
</calcChain>
</file>

<file path=xl/sharedStrings.xml><?xml version="1.0" encoding="utf-8"?>
<sst xmlns="http://schemas.openxmlformats.org/spreadsheetml/2006/main" count="23957" uniqueCount="4163">
  <si>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</si>
  <si>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</si>
  <si>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</si>
  <si>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</si>
  <si>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</si>
  <si>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</si>
  <si>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</si>
  <si>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</si>
  <si>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</si>
  <si>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</si>
  <si>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</si>
  <si>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</si>
  <si>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</si>
  <si>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</si>
  <si>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</si>
  <si>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</si>
  <si>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</si>
  <si>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</si>
  <si>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</si>
  <si>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</si>
  <si>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</si>
  <si>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</si>
  <si>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</si>
  <si>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</si>
  <si>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</si>
  <si>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</si>
  <si>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</si>
  <si>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</si>
  <si>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</si>
  <si>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</si>
  <si>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</si>
  <si>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</si>
  <si>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</si>
  <si>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</si>
  <si>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</si>
  <si>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</si>
  <si>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</si>
  <si>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</si>
  <si>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</si>
  <si>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</si>
  <si>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</si>
  <si>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</si>
  <si>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</si>
  <si>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</si>
  <si>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</si>
  <si>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</si>
  <si>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</si>
  <si>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</si>
  <si>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</si>
  <si>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</si>
  <si>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</si>
  <si>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</si>
  <si>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</si>
  <si>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</si>
  <si>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</si>
  <si>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</si>
  <si>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</si>
  <si>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</si>
  <si>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</si>
  <si>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</si>
  <si>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</si>
  <si>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</si>
  <si>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</si>
  <si>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</si>
  <si>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</si>
  <si>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</si>
  <si>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</si>
  <si>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</si>
  <si>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</si>
  <si>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</si>
  <si>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</si>
  <si>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</si>
  <si>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</si>
  <si>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</si>
  <si>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</si>
  <si>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</si>
  <si>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</si>
  <si>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</si>
  <si>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</si>
  <si>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</si>
  <si>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</si>
  <si>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</si>
  <si>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</si>
  <si>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</si>
  <si>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</si>
  <si>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</si>
  <si>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</si>
  <si>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</si>
  <si>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</si>
  <si>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</si>
  <si>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</si>
  <si>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</si>
  <si>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</si>
  <si>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</si>
  <si>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</si>
  <si>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</si>
  <si>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</si>
  <si>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</si>
  <si>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</si>
  <si>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</si>
  <si>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</si>
  <si>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</si>
  <si>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</si>
  <si>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</si>
  <si>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</si>
  <si>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</si>
  <si>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</si>
  <si>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</si>
  <si>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</si>
  <si>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</si>
  <si>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</si>
  <si>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</si>
  <si>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</si>
  <si>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</si>
  <si>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</si>
  <si>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</si>
  <si>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</si>
  <si>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</si>
  <si>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</si>
  <si>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</si>
  <si>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</si>
  <si>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</si>
  <si>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</si>
  <si>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</si>
  <si>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</si>
  <si>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</si>
  <si>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</si>
  <si>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</si>
  <si>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</si>
  <si>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</si>
  <si>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</si>
  <si>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</si>
  <si>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</si>
  <si>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</si>
  <si>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</si>
  <si>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</si>
  <si>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</si>
  <si>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</si>
  <si>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</si>
  <si>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</si>
  <si>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</si>
  <si>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</si>
  <si>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</si>
  <si>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</si>
  <si>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</si>
  <si>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</si>
  <si>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</si>
  <si>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</si>
  <si>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</si>
  <si>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</si>
  <si>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</si>
  <si>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</si>
  <si>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</si>
  <si>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</si>
  <si>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</si>
  <si>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</si>
  <si>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</si>
  <si>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</si>
  <si>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</si>
  <si>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</si>
  <si>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</si>
  <si>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</si>
  <si>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</si>
  <si>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</si>
  <si>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</si>
  <si>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</si>
  <si>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</si>
  <si>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</si>
  <si>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</si>
  <si>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</si>
  <si>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</si>
  <si>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</si>
  <si>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</si>
  <si>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</si>
  <si>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</si>
  <si>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</si>
  <si>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</si>
  <si>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</si>
  <si>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</si>
  <si>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</si>
  <si>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</si>
  <si>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</si>
  <si>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</si>
  <si>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</si>
  <si>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</si>
  <si>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</si>
  <si>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</si>
  <si>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</si>
  <si>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</si>
  <si>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</si>
  <si>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</si>
  <si>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</si>
  <si>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</si>
  <si>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</si>
  <si>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</si>
  <si>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</si>
  <si>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</si>
  <si>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</si>
  <si>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</si>
  <si>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</si>
  <si>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</si>
  <si>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</si>
  <si>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</si>
  <si>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</si>
  <si>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</si>
  <si>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</si>
  <si>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</si>
  <si>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</si>
  <si>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</si>
  <si>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</si>
  <si>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</si>
  <si>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</si>
  <si>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</si>
  <si>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</si>
  <si>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</si>
  <si>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</si>
  <si>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</si>
  <si>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</si>
  <si>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</si>
  <si>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</si>
  <si>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</si>
  <si>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</si>
  <si>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</si>
  <si>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</si>
  <si>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</si>
  <si>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</si>
  <si>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</si>
  <si>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</si>
  <si>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</si>
  <si>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</si>
  <si>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</si>
  <si>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</si>
  <si>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</si>
  <si>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</si>
  <si>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</si>
  <si>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</si>
  <si>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</si>
  <si>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</si>
  <si>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</si>
  <si>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</si>
  <si>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</si>
  <si>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</si>
  <si>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</si>
  <si>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</si>
  <si>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</si>
  <si>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</si>
  <si>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</si>
  <si>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</si>
  <si>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</si>
  <si>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</si>
  <si>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</si>
  <si>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</si>
  <si>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</si>
  <si>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</si>
  <si>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</si>
  <si>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</si>
  <si>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</si>
  <si>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</si>
  <si>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</si>
  <si>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</si>
  <si>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</si>
  <si>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</si>
  <si>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</si>
  <si>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</si>
  <si>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</si>
  <si>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</si>
  <si>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</si>
  <si>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</si>
  <si>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</si>
  <si>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</si>
  <si>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</si>
  <si>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</si>
  <si>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</si>
  <si>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</si>
  <si>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</si>
  <si>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</si>
  <si>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</si>
  <si>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</si>
  <si>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</si>
  <si>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</si>
  <si>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</si>
  <si>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</si>
  <si>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</si>
  <si>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</si>
  <si>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</si>
  <si>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</si>
  <si>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</si>
  <si>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</si>
  <si>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</si>
  <si>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</si>
  <si>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</si>
  <si>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</si>
  <si>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</si>
  <si>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</si>
  <si>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</si>
  <si>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</si>
  <si>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</si>
  <si>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</si>
  <si>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</si>
  <si>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</si>
  <si>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</si>
  <si>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</si>
  <si>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</si>
  <si>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</si>
  <si>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</si>
  <si>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</si>
  <si>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</si>
  <si>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</si>
  <si>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</si>
  <si>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</si>
  <si>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</si>
  <si>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</si>
  <si>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</si>
  <si>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</si>
  <si>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</si>
  <si>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</si>
  <si>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</si>
  <si>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</si>
  <si>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</si>
  <si>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</si>
  <si>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</si>
  <si>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</si>
  <si>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</si>
  <si>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</si>
  <si>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</si>
  <si>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</si>
  <si>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</si>
  <si>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</si>
  <si>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</si>
  <si>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</si>
  <si>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</si>
  <si>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</si>
  <si>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</si>
  <si>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</si>
  <si>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</si>
  <si>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</si>
  <si>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</si>
  <si>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</si>
  <si>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</si>
  <si>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</si>
  <si>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</si>
  <si>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</si>
  <si>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</si>
  <si>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</si>
  <si>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</si>
  <si>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</si>
  <si>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</si>
  <si>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</si>
  <si>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</si>
  <si>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</si>
  <si>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</si>
  <si>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</si>
  <si>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</si>
  <si>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</si>
  <si>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</si>
  <si>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</si>
  <si>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</si>
  <si>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</si>
  <si>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</si>
  <si>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</si>
  <si>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</si>
  <si>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</si>
  <si>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</si>
  <si>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</si>
  <si>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</si>
  <si>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</si>
  <si>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</si>
  <si>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</si>
  <si>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</si>
  <si>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</si>
  <si>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</si>
  <si>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</si>
  <si>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</si>
  <si>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</si>
  <si>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</si>
  <si>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</si>
  <si>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</si>
  <si>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</si>
  <si>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</si>
  <si>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</si>
  <si>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</si>
  <si>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</si>
  <si>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</si>
  <si>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</si>
  <si>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</si>
  <si>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</si>
  <si>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</si>
  <si>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</si>
  <si>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</si>
  <si>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</si>
  <si>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</si>
  <si>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</si>
  <si>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</si>
  <si>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</si>
  <si>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</si>
  <si>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</si>
  <si>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</si>
  <si>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</si>
  <si>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</si>
  <si>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</si>
  <si>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</si>
  <si>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</si>
  <si>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</si>
  <si>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</si>
  <si>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</si>
  <si>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</si>
  <si>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</si>
  <si>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</si>
  <si>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</si>
  <si>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</si>
  <si>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</si>
  <si>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</si>
  <si>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</si>
  <si>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</si>
  <si>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</si>
  <si>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</si>
  <si>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</si>
  <si>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</si>
  <si>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</si>
  <si>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</si>
  <si>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</si>
  <si>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</si>
  <si>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</si>
  <si>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</si>
  <si>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</si>
  <si>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</si>
  <si>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</si>
  <si>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</si>
  <si>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</si>
  <si>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</si>
  <si>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</si>
  <si>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</si>
  <si>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</si>
  <si>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</si>
  <si>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</si>
  <si>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</si>
  <si>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</si>
  <si>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</si>
  <si>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</si>
  <si>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</si>
  <si>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</si>
  <si>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</si>
  <si>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</si>
  <si>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</si>
  <si>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</si>
  <si>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</si>
  <si>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</si>
  <si>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</si>
  <si>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</si>
  <si>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</si>
  <si>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</si>
  <si>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</si>
  <si>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</si>
  <si>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</si>
  <si>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</si>
  <si>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</si>
  <si>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</si>
  <si>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</si>
  <si>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</si>
  <si>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</si>
  <si>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</si>
  <si>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</si>
  <si>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</si>
  <si>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</si>
  <si>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</si>
  <si>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</si>
  <si>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</si>
  <si>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</si>
  <si>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</si>
  <si>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</si>
  <si>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</si>
  <si>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</si>
  <si>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</si>
  <si>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</si>
  <si>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</si>
  <si>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</si>
  <si>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</si>
  <si>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</si>
  <si>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</si>
  <si>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</si>
  <si>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</si>
  <si>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</si>
  <si>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</si>
  <si>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</si>
  <si>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</si>
  <si>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</si>
  <si>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</si>
  <si>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</si>
  <si>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</si>
  <si>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</si>
  <si>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</si>
  <si>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</si>
  <si>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</si>
  <si>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</si>
  <si>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</si>
  <si>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</si>
  <si>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</si>
  <si>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</si>
  <si>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</si>
  <si>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</si>
  <si>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</si>
  <si>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</si>
  <si>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</si>
  <si>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</si>
  <si>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</si>
  <si>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</si>
  <si>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</si>
  <si>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</si>
  <si>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</si>
  <si>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</si>
  <si>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</si>
  <si>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</si>
  <si>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</si>
  <si>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</si>
  <si>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</si>
  <si>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</si>
  <si>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</si>
  <si>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</si>
  <si>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</si>
  <si>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</si>
  <si>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</si>
  <si>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</si>
  <si>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</si>
  <si>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</si>
  <si>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</si>
  <si>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</si>
  <si>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</si>
  <si>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</si>
  <si>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</si>
  <si>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</si>
  <si>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</si>
  <si>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</si>
  <si>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</si>
  <si>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</si>
  <si>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</si>
  <si>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</si>
  <si>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</si>
  <si>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</si>
  <si>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</si>
  <si>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</si>
  <si>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</si>
  <si>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</si>
  <si>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</si>
  <si>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</si>
  <si>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</si>
  <si>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</si>
  <si>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</si>
  <si>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</si>
  <si>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</si>
  <si>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</si>
  <si>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</si>
  <si>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 xml:space="preserve">    VLADIVOSTOK ( PP/MIN 2CBM ) </t>
    <phoneticPr fontId="8" type="noConversion"/>
  </si>
  <si>
    <t>日</t>
    <phoneticPr fontId="8" type="noConversion"/>
  </si>
  <si>
    <t>FESCO</t>
    <phoneticPr fontId="8" type="noConversion"/>
  </si>
  <si>
    <t>BUSAN</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</si>
  <si>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</si>
  <si>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</si>
  <si>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</si>
  <si>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</si>
  <si>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</si>
  <si>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</si>
  <si>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</si>
  <si>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</si>
  <si>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</si>
  <si>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</si>
  <si>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</si>
  <si>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</si>
  <si>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</si>
  <si>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</si>
  <si>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</si>
  <si>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</si>
  <si>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</si>
  <si>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</si>
  <si>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</si>
  <si>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</si>
  <si>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</si>
  <si>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</si>
  <si>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</si>
  <si>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</si>
  <si>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</si>
  <si>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</si>
  <si>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</si>
  <si>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</si>
  <si>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</si>
  <si>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</si>
  <si>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</si>
  <si>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</si>
  <si>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</si>
  <si>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</si>
  <si>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</si>
  <si>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</si>
  <si>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</si>
  <si>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</si>
  <si>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</si>
  <si>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</si>
  <si>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</si>
  <si>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</si>
  <si>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</si>
  <si>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</si>
  <si>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</si>
  <si>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</si>
  <si>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</si>
  <si>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</si>
  <si>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</si>
  <si>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</si>
  <si>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</si>
  <si>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</si>
  <si>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</si>
  <si>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</si>
  <si>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</si>
  <si>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</si>
  <si>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</si>
  <si>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</si>
  <si>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</si>
  <si>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</si>
  <si>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</si>
  <si>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</si>
  <si>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</si>
  <si>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</si>
  <si>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</si>
  <si>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</si>
  <si>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</si>
  <si>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</si>
  <si>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</si>
  <si>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</si>
  <si>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</si>
  <si>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</si>
  <si>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</si>
  <si>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</si>
  <si>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</si>
  <si>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</si>
  <si>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</si>
  <si>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</si>
  <si>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</si>
  <si>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</si>
  <si>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</si>
  <si>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</si>
  <si>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</si>
  <si>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</si>
  <si>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</si>
  <si>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</si>
  <si>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</si>
  <si>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</si>
  <si>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</si>
  <si>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</si>
  <si>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</si>
  <si>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</si>
  <si>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</si>
  <si>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</si>
  <si>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</si>
  <si>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</si>
  <si>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</si>
  <si>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</si>
  <si>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</si>
  <si>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</si>
  <si>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</si>
  <si>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</si>
  <si>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</si>
  <si>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</si>
  <si>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</si>
  <si>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</si>
  <si>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</si>
  <si>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</si>
  <si>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</si>
  <si>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</si>
  <si>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</si>
  <si>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</si>
  <si>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</si>
  <si>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</si>
  <si>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</si>
  <si>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</si>
  <si>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</si>
  <si>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</si>
  <si>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</si>
  <si>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</si>
  <si>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</si>
  <si>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</si>
  <si>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</si>
  <si>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</si>
  <si>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</si>
  <si>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</si>
  <si>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</si>
  <si>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</si>
  <si>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</si>
  <si>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</si>
  <si>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</si>
  <si>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</si>
  <si>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</si>
  <si>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</si>
  <si>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</si>
  <si>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</si>
  <si>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</si>
  <si>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</si>
  <si>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</si>
  <si>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</si>
  <si>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</si>
  <si>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</si>
  <si>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</si>
  <si>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</si>
  <si>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</si>
  <si>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</si>
  <si>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</si>
  <si>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</si>
  <si>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</si>
  <si>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</si>
  <si>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</si>
  <si>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</si>
  <si>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</si>
  <si>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</si>
  <si>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</si>
  <si>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</si>
  <si>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</si>
  <si>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</si>
  <si>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</si>
  <si>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</si>
  <si>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</si>
  <si>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</si>
  <si>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</si>
  <si>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</si>
  <si>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</si>
  <si>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</si>
  <si>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</si>
  <si>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</si>
  <si>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</si>
  <si>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</si>
  <si>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</si>
  <si>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</si>
  <si>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</si>
  <si>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</si>
  <si>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</si>
  <si>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</si>
  <si>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</si>
  <si>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</si>
  <si>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</si>
  <si>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</si>
  <si>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</si>
  <si>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</si>
  <si>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</si>
  <si>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</si>
  <si>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</si>
  <si>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</si>
  <si>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</si>
  <si>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</si>
  <si>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</si>
  <si>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</si>
  <si>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</si>
  <si>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</si>
  <si>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</si>
  <si>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</si>
  <si>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</si>
  <si>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</si>
  <si>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</si>
  <si>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</si>
  <si>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</si>
  <si>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</si>
  <si>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</si>
  <si>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</si>
  <si>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</si>
  <si>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</si>
  <si>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</si>
  <si>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</si>
  <si>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</si>
  <si>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</si>
  <si>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</si>
  <si>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</si>
  <si>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</si>
  <si>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</si>
  <si>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</si>
  <si>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</si>
  <si>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</si>
  <si>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</si>
  <si>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</si>
  <si>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</si>
  <si>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</si>
  <si>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</si>
  <si>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</si>
  <si>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</si>
  <si>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</si>
  <si>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</si>
  <si>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</si>
  <si>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</si>
  <si>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</si>
  <si>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</si>
  <si>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</si>
  <si>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</si>
  <si>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</si>
  <si>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</si>
  <si>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</si>
  <si>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</si>
  <si>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</si>
  <si>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</si>
  <si>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</si>
  <si>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</si>
  <si>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</si>
  <si>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</si>
  <si>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</si>
  <si>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</si>
  <si>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</si>
  <si>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</si>
  <si>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</si>
  <si>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</si>
  <si>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</si>
  <si>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</si>
  <si>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</si>
  <si>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</si>
  <si>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</si>
  <si>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</si>
  <si>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</si>
  <si>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</si>
  <si>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</si>
  <si>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</si>
  <si>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</si>
  <si>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</si>
  <si>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</si>
  <si>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</si>
  <si>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</si>
  <si>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</si>
  <si>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</si>
  <si>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</si>
  <si>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</si>
  <si>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</si>
  <si>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</si>
  <si>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</si>
  <si>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</si>
  <si>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</si>
  <si>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</si>
  <si>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</si>
  <si>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</si>
  <si>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</si>
  <si>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</si>
  <si>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</si>
  <si>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</si>
  <si>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</si>
  <si>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</si>
  <si>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</si>
  <si>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</si>
  <si>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</si>
  <si>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</si>
  <si>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</si>
  <si>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</si>
  <si>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</si>
  <si>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</si>
  <si>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</si>
  <si>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</si>
  <si>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</si>
  <si>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</si>
  <si>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</si>
  <si>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</si>
  <si>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</si>
  <si>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</si>
  <si>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</si>
  <si>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</si>
  <si>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</si>
  <si>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</si>
  <si>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</si>
  <si>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</si>
  <si>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</si>
  <si>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</si>
  <si>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</si>
  <si>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</si>
  <si>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</si>
  <si>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</si>
  <si>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</si>
  <si>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</si>
  <si>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</si>
  <si>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</si>
  <si>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</si>
  <si>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</si>
  <si>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</si>
  <si>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</si>
  <si>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</si>
  <si>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</si>
  <si>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</si>
  <si>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</si>
  <si>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</si>
  <si>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</si>
  <si>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</si>
  <si>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</si>
  <si>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</si>
  <si>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</si>
  <si>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</si>
  <si>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</si>
  <si>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</si>
  <si>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</si>
  <si>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</si>
  <si>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</si>
  <si>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</si>
  <si>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</si>
  <si>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</si>
  <si>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</si>
  <si>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</si>
  <si>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</si>
  <si>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</si>
  <si>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</si>
  <si>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</si>
  <si>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</si>
  <si>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</si>
  <si>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</si>
  <si>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</si>
  <si>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</si>
  <si>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</si>
  <si>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</si>
  <si>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</si>
  <si>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</si>
  <si>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</si>
  <si>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</si>
  <si>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</si>
  <si>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</si>
  <si>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</si>
  <si>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</si>
  <si>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</si>
  <si>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</si>
  <si>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</si>
  <si>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</si>
  <si>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</si>
  <si>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</si>
  <si>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</si>
  <si>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</si>
  <si>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</si>
  <si>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</si>
  <si>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</si>
  <si>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</si>
  <si>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</si>
  <si>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</si>
  <si>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</si>
  <si>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</si>
  <si>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</si>
  <si>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</si>
  <si>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</si>
  <si>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</si>
  <si>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</si>
  <si>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</si>
  <si>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</si>
  <si>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</si>
  <si>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</si>
  <si>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</si>
  <si>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</si>
  <si>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</si>
  <si>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</si>
  <si>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</si>
  <si>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</si>
  <si>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</si>
  <si>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</si>
  <si>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</si>
  <si>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</si>
  <si>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</si>
  <si>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</si>
  <si>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</si>
  <si>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</si>
  <si>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</si>
  <si>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</si>
  <si>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</si>
  <si>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</si>
  <si>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</si>
  <si>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</si>
  <si>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</si>
  <si>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</si>
  <si>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</si>
  <si>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</si>
  <si>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</si>
  <si>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</si>
  <si>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</si>
  <si>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</si>
  <si>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</si>
  <si>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</si>
  <si>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</si>
  <si>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</si>
  <si>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</si>
  <si>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</si>
  <si>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</si>
  <si>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</si>
  <si>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</si>
  <si>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</si>
  <si>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</si>
  <si>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</si>
  <si>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</si>
  <si>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</si>
  <si>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</si>
  <si>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</si>
  <si>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</si>
  <si>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</si>
  <si>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</si>
  <si>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</si>
  <si>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</si>
  <si>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</si>
  <si>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</si>
  <si>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</si>
  <si>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</si>
  <si>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</si>
  <si>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</si>
  <si>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</si>
  <si>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</si>
  <si>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</si>
  <si>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</si>
  <si>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</si>
  <si>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</si>
  <si>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</si>
  <si>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</si>
  <si>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</si>
  <si>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</si>
  <si>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</si>
  <si>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</si>
  <si>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</si>
  <si>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</si>
  <si>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</si>
  <si>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</si>
  <si>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</si>
  <si>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</si>
  <si>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</si>
  <si>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</si>
  <si>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</si>
  <si>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</si>
  <si>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</si>
  <si>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</si>
  <si>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</si>
  <si>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</si>
  <si>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</si>
  <si>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</si>
  <si>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</si>
  <si>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</si>
  <si>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</si>
  <si>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</si>
  <si>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</si>
  <si>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</si>
  <si>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</si>
  <si>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</si>
  <si>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</si>
  <si>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</si>
  <si>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</si>
  <si>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</si>
  <si>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</si>
  <si>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</si>
  <si>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</si>
  <si>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</si>
  <si>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</si>
  <si>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</si>
  <si>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</si>
  <si>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</si>
  <si>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</si>
  <si>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</si>
  <si>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</si>
  <si>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</si>
  <si>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</si>
  <si>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</si>
  <si>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</si>
  <si>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</si>
  <si>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</si>
  <si>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</si>
  <si>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</si>
  <si>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</si>
  <si>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</si>
  <si>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</si>
  <si>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</si>
  <si>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</si>
  <si>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</si>
  <si>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</si>
  <si>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</si>
  <si>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</si>
  <si>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</si>
  <si>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</si>
  <si>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</si>
  <si>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</si>
  <si>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</si>
  <si>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</si>
  <si>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</si>
  <si>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</si>
  <si>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</si>
  <si>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</si>
  <si>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</si>
  <si>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</si>
  <si>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</si>
  <si>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</si>
  <si>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</si>
  <si>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</si>
  <si>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</si>
  <si>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</si>
  <si>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</si>
  <si>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</si>
  <si>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</si>
  <si>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</si>
  <si>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</si>
  <si>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</si>
  <si>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</si>
  <si>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</si>
  <si>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</si>
  <si>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</si>
  <si>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</si>
  <si>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</si>
  <si>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</si>
  <si>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</si>
  <si>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</si>
  <si>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</si>
  <si>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</si>
  <si>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</si>
  <si>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</si>
  <si>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</si>
  <si>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</si>
  <si>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</si>
  <si>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</si>
  <si>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</si>
  <si>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</si>
  <si>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</si>
  <si>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</si>
  <si>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</si>
  <si>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</si>
  <si>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</si>
  <si>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</si>
  <si>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</si>
  <si>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</si>
  <si>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</si>
  <si>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</si>
  <si>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</si>
  <si>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</si>
  <si>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</si>
  <si>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</si>
  <si>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</si>
  <si>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</si>
  <si>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</si>
  <si>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</si>
  <si>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</si>
  <si>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</si>
  <si>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</si>
  <si>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</si>
  <si>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</si>
  <si>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</si>
  <si>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</si>
  <si>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</si>
  <si>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</si>
  <si>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</si>
  <si>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</si>
  <si>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</si>
  <si>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</si>
  <si>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</si>
  <si>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</si>
  <si>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</si>
  <si>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</si>
  <si>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</si>
  <si>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</si>
  <si>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</si>
  <si>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</si>
  <si>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</si>
  <si>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</si>
  <si>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</si>
  <si>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</si>
  <si>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</si>
  <si>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</si>
  <si>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</si>
  <si>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</si>
  <si>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</si>
  <si>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</si>
  <si>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</si>
  <si>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</si>
  <si>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</si>
  <si>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</si>
  <si>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</si>
  <si>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</si>
  <si>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</si>
  <si>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</si>
  <si>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</si>
  <si>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</si>
  <si>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</si>
  <si>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</si>
  <si>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</si>
  <si>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</si>
  <si>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</si>
  <si>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</si>
  <si>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</si>
  <si>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</si>
  <si>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</si>
  <si>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</si>
  <si>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</si>
  <si>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</si>
  <si>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</si>
  <si>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</si>
  <si>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</si>
  <si>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</si>
  <si>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</si>
  <si>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</si>
  <si>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</si>
  <si>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</si>
  <si>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</si>
  <si>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</si>
  <si>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</si>
  <si>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</si>
  <si>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</si>
  <si>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</si>
  <si>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</si>
  <si>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</si>
  <si>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</si>
  <si>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</si>
  <si>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</si>
  <si>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</si>
  <si>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</si>
  <si>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</si>
  <si>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</si>
  <si>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</si>
  <si>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</si>
  <si>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</si>
  <si>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</si>
  <si>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</si>
  <si>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</si>
  <si>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</si>
  <si>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</si>
  <si>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</si>
  <si>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</si>
  <si>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</si>
  <si>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</si>
  <si>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</si>
  <si>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</si>
  <si>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</si>
  <si>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</si>
  <si>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</si>
  <si>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</si>
  <si>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</si>
  <si>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</si>
  <si>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</si>
  <si>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</si>
  <si>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</si>
  <si>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</si>
  <si>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</si>
  <si>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</si>
  <si>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</si>
  <si>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</si>
  <si>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</si>
  <si>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</si>
  <si>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</si>
  <si>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</si>
  <si>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</si>
  <si>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</si>
  <si>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</si>
  <si>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</si>
  <si>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</si>
  <si>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</si>
  <si>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</si>
  <si>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</si>
  <si>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</si>
  <si>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</si>
  <si>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</si>
  <si>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</si>
  <si>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</si>
  <si>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</si>
  <si>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</si>
  <si>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</si>
  <si>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</si>
  <si>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</si>
  <si>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</si>
  <si>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</si>
  <si>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</si>
  <si>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</si>
  <si>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</si>
  <si>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</si>
  <si>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</si>
  <si>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</si>
  <si>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</si>
  <si>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</si>
  <si>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</si>
  <si>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</si>
  <si>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</si>
  <si>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</si>
  <si>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</si>
  <si>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</si>
  <si>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</si>
  <si>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</si>
  <si>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</si>
  <si>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</si>
  <si>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</si>
  <si>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</si>
  <si>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</si>
  <si>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</si>
  <si>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</si>
  <si>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</si>
  <si>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</si>
  <si>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</si>
  <si>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</si>
  <si>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</si>
  <si>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</si>
  <si>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</si>
  <si>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</si>
  <si>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</si>
  <si>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</si>
  <si>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</si>
  <si>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</si>
  <si>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</si>
  <si>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</si>
  <si>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</si>
  <si>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</si>
  <si>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</si>
  <si>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</si>
  <si>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</si>
  <si>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</si>
  <si>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</si>
  <si>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</si>
  <si>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</si>
  <si>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</si>
  <si>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</si>
  <si>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</si>
  <si>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</si>
  <si>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</si>
  <si>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</si>
  <si>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</si>
  <si>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</si>
  <si>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</si>
  <si>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</si>
  <si>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</si>
  <si>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</si>
  <si>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</si>
  <si>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</si>
  <si>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</si>
  <si>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</si>
  <si>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</si>
  <si>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</si>
  <si>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</si>
  <si>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</si>
  <si>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</si>
  <si>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</si>
  <si>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</si>
  <si>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</si>
  <si>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</si>
  <si>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</si>
  <si>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</si>
  <si>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</si>
  <si>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</si>
  <si>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</si>
  <si>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</si>
  <si>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</si>
  <si>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</si>
  <si>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</si>
  <si>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</si>
  <si>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</si>
  <si>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</si>
  <si>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</si>
  <si>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</si>
  <si>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</si>
  <si>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</si>
  <si>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</si>
  <si>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</si>
  <si>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</si>
  <si>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</si>
  <si>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</si>
  <si>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</si>
  <si>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</si>
  <si>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</si>
  <si>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</si>
  <si>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</si>
  <si>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</si>
  <si>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</si>
  <si>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</si>
  <si>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</si>
  <si>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</si>
  <si>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</si>
  <si>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</si>
  <si>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</si>
  <si>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</si>
  <si>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</si>
  <si>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</si>
  <si>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</si>
  <si>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</si>
  <si>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</si>
  <si>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</si>
  <si>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</si>
  <si>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</si>
  <si>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</si>
  <si>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</si>
  <si>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</si>
  <si>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</si>
  <si>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</si>
  <si>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</si>
  <si>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</si>
  <si>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</si>
  <si>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</si>
  <si>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</si>
  <si>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</si>
  <si>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</si>
  <si>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</si>
  <si>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</si>
  <si>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</si>
  <si>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</si>
  <si>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</si>
  <si>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</si>
  <si>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</si>
  <si>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</si>
  <si>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</si>
  <si>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</si>
  <si>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</si>
  <si>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</si>
  <si>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</si>
  <si>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</si>
  <si>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</si>
  <si>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</si>
  <si>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</si>
  <si>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</si>
  <si>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</si>
  <si>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</si>
  <si>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</si>
  <si>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</si>
  <si>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</si>
  <si>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</si>
  <si>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</si>
  <si>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</si>
  <si>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</si>
  <si>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</si>
  <si>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</si>
  <si>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</si>
  <si>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</si>
  <si>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</si>
  <si>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</si>
  <si>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</si>
  <si>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</si>
  <si>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</si>
  <si>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</si>
  <si>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</si>
  <si>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</si>
  <si>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</si>
  <si>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</si>
  <si>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</si>
  <si>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</si>
  <si>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</si>
  <si>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</si>
  <si>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</si>
  <si>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</si>
  <si>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</si>
  <si>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</si>
  <si>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</si>
  <si>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</si>
  <si>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</si>
  <si>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</si>
  <si>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</si>
  <si>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</si>
  <si>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</si>
  <si>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</si>
  <si>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</si>
  <si>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</si>
  <si>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</si>
  <si>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</si>
  <si>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</si>
  <si>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</si>
  <si>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</si>
  <si>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</si>
  <si>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</si>
  <si>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</si>
  <si>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</si>
  <si>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</si>
  <si>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</si>
  <si>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</si>
  <si>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</si>
  <si>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</si>
  <si>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</si>
  <si>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</si>
  <si>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</si>
  <si>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</si>
  <si>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</si>
  <si>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</si>
  <si>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</si>
  <si>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</si>
  <si>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</si>
  <si>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</si>
  <si>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</si>
  <si>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</si>
  <si>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</si>
  <si>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</si>
  <si>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</si>
  <si>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</si>
  <si>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</si>
  <si>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</si>
  <si>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</si>
  <si>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</si>
  <si>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</si>
  <si>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</si>
  <si>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</si>
  <si>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</si>
  <si>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</si>
  <si>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</si>
  <si>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</si>
  <si>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</si>
  <si>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</si>
  <si>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</si>
  <si>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</si>
  <si>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</si>
  <si>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</si>
  <si>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</si>
  <si>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</si>
  <si>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</si>
  <si>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</si>
  <si>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</si>
  <si>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</si>
  <si>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</si>
  <si>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</si>
  <si>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</si>
  <si>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</si>
  <si>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</si>
  <si>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</si>
  <si>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</si>
  <si>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</si>
  <si>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</si>
  <si>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</si>
  <si>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</si>
  <si>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</si>
  <si>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</si>
  <si>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</si>
  <si>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</si>
  <si>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</si>
  <si>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</si>
  <si>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</si>
  <si>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</si>
  <si>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</si>
  <si>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</si>
  <si>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</si>
  <si>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</si>
  <si>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</si>
  <si>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</si>
  <si>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</si>
  <si>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</si>
  <si>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</si>
  <si>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</si>
  <si>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</si>
  <si>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</si>
  <si>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</si>
  <si>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</si>
  <si>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</si>
  <si>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</si>
  <si>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</si>
  <si>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</si>
  <si>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</si>
  <si>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</si>
  <si>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</si>
  <si>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</si>
  <si>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</si>
  <si>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</si>
  <si>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</si>
  <si>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</si>
  <si>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</si>
  <si>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</si>
  <si>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</si>
  <si>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</si>
  <si>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</si>
  <si>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</si>
  <si>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</si>
  <si>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</si>
  <si>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</si>
  <si>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</si>
  <si>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</si>
  <si>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</si>
  <si>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</si>
  <si>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</si>
  <si>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</si>
  <si>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</si>
  <si>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</si>
  <si>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</si>
  <si>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</si>
  <si>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</si>
  <si>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</si>
  <si>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</si>
  <si>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</si>
  <si>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</si>
  <si>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</si>
  <si>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</si>
  <si>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</si>
  <si>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</si>
  <si>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</si>
  <si>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</si>
  <si>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</si>
  <si>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</si>
  <si>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</si>
  <si>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</si>
  <si>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</si>
  <si>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</si>
  <si>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</si>
  <si>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</si>
  <si>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</si>
  <si>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</si>
  <si>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</si>
  <si>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</si>
  <si>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</si>
  <si>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</si>
  <si>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</si>
  <si>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</si>
  <si>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</si>
  <si>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</si>
  <si>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</si>
  <si>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</si>
  <si>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</si>
  <si>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</si>
  <si>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</si>
  <si>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</si>
  <si>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</si>
  <si>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</si>
  <si>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</si>
  <si>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</si>
  <si>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</si>
  <si>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</si>
  <si>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</si>
  <si>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</si>
  <si>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</si>
  <si>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</si>
  <si>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</si>
  <si>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</si>
  <si>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</si>
  <si>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</si>
  <si>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</si>
  <si>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</si>
  <si>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</si>
  <si>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</si>
  <si>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</si>
  <si>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</si>
  <si>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</si>
  <si>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</si>
  <si>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</si>
  <si>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</si>
  <si>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</si>
  <si>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</si>
  <si>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</si>
  <si>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</si>
  <si>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</si>
  <si>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</si>
  <si>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</si>
  <si>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</si>
  <si>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</si>
  <si>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</si>
  <si>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</si>
  <si>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</si>
  <si>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</si>
  <si>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</si>
  <si>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</si>
  <si>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</si>
  <si>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</si>
  <si>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</si>
  <si>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</si>
  <si>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</si>
  <si>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</si>
  <si>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</si>
  <si>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</si>
  <si>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</si>
  <si>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</si>
  <si>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</si>
  <si>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</si>
  <si>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</si>
  <si>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</si>
  <si>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</si>
  <si>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</si>
  <si>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</si>
  <si>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</si>
  <si>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</si>
  <si>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</si>
  <si>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</si>
  <si>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</si>
  <si>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</si>
  <si>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</si>
  <si>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</si>
  <si>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</si>
  <si>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</si>
  <si>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</si>
  <si>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</si>
  <si>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</si>
  <si>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</si>
  <si>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</si>
  <si>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</si>
  <si>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</si>
  <si>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</si>
  <si>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</si>
  <si>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</si>
  <si>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</si>
  <si>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</si>
  <si>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</si>
  <si>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</si>
  <si>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</si>
  <si>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</si>
  <si>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</si>
  <si>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</si>
  <si>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</si>
  <si>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</si>
  <si>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</si>
  <si>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</si>
  <si>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</si>
  <si>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</si>
  <si>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</si>
  <si>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</si>
  <si>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</si>
  <si>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</si>
  <si>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</si>
  <si>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</si>
  <si>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</si>
  <si>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</si>
  <si>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</si>
  <si>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</si>
  <si>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</si>
  <si>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</si>
  <si>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</si>
  <si>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</si>
  <si>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</si>
  <si>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</si>
  <si>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</si>
  <si>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</si>
  <si>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</si>
  <si>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</si>
  <si>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</si>
  <si>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</si>
  <si>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</si>
  <si>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</si>
  <si>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</si>
  <si>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</si>
  <si>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</si>
  <si>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</si>
  <si>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</si>
  <si>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</si>
  <si>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</si>
  <si>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</si>
  <si>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</si>
  <si>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</si>
  <si>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</si>
  <si>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</si>
  <si>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</si>
  <si>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</si>
  <si>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</si>
  <si>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</si>
  <si>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</si>
  <si>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</si>
  <si>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</si>
  <si>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</si>
  <si>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</si>
  <si>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</si>
  <si>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</si>
  <si>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</si>
  <si>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</si>
  <si>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</si>
  <si>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</si>
  <si>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</si>
  <si>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</si>
  <si>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</si>
  <si>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</si>
  <si>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</si>
  <si>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</si>
  <si>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</si>
  <si>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</si>
  <si>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</si>
  <si>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</si>
  <si>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</si>
  <si>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</si>
  <si>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</si>
  <si>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</si>
  <si>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</si>
  <si>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</si>
  <si>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</si>
  <si>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</si>
  <si>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</si>
  <si>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</si>
  <si>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</si>
  <si>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</si>
  <si>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</si>
  <si>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</si>
  <si>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</si>
  <si>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</si>
  <si>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</si>
  <si>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</si>
  <si>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</si>
  <si>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</si>
  <si>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</si>
  <si>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</si>
  <si>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</si>
  <si>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</si>
  <si>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</si>
  <si>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</si>
  <si>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</si>
  <si>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</si>
  <si>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</si>
  <si>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</si>
  <si>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</si>
  <si>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</si>
  <si>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</si>
  <si>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</si>
  <si>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</si>
  <si>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</si>
  <si>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</si>
  <si>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</si>
  <si>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</si>
  <si>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</si>
  <si>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</si>
  <si>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</si>
  <si>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</si>
  <si>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</si>
  <si>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</si>
  <si>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</si>
  <si>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</si>
  <si>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</si>
  <si>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</si>
  <si>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</si>
  <si>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</si>
  <si>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</si>
  <si>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</si>
  <si>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</si>
  <si>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</si>
  <si>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</si>
  <si>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</si>
  <si>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</si>
  <si>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</si>
  <si>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</si>
  <si>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</si>
  <si>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</si>
  <si>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</si>
  <si>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</si>
  <si>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</si>
  <si>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</si>
  <si>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</si>
  <si>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</si>
  <si>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</si>
  <si>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</si>
  <si>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</si>
  <si>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</si>
  <si>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</si>
  <si>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</si>
  <si>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</si>
  <si>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</si>
  <si>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</si>
  <si>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</si>
  <si>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</si>
  <si>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</si>
  <si>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</si>
  <si>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</si>
  <si>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</si>
  <si>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</si>
  <si>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</si>
  <si>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</si>
  <si>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</si>
  <si>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</si>
  <si>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</si>
  <si>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</si>
  <si>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</si>
  <si>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</si>
  <si>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</si>
  <si>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</si>
  <si>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</si>
  <si>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</si>
  <si>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</si>
  <si>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</si>
  <si>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</si>
  <si>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</si>
  <si>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</si>
  <si>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</si>
  <si>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</si>
  <si>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</si>
  <si>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</si>
  <si>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</si>
  <si>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</si>
  <si>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</si>
  <si>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</si>
  <si>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</si>
  <si>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</si>
  <si>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</si>
  <si>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</si>
  <si>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</si>
  <si>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</si>
  <si>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</si>
  <si>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</si>
  <si>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</si>
  <si>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</si>
  <si>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</si>
  <si>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</si>
  <si>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</si>
  <si>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</si>
  <si>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</si>
  <si>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</si>
  <si>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</si>
  <si>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</si>
  <si>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</si>
  <si>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</si>
  <si>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</si>
  <si>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</si>
  <si>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</si>
  <si>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</si>
  <si>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</si>
  <si>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</si>
  <si>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</si>
  <si>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</si>
  <si>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</si>
  <si>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</si>
  <si>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</si>
  <si>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</si>
  <si>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</si>
  <si>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</si>
  <si>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</si>
  <si>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</si>
  <si>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</si>
  <si>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</si>
  <si>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</si>
  <si>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</si>
  <si>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</si>
  <si>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</si>
  <si>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</si>
  <si>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</si>
  <si>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</si>
  <si>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</si>
  <si>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</si>
  <si>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</si>
  <si>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</si>
  <si>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</si>
  <si>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</si>
  <si>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</si>
  <si>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</si>
  <si>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</si>
  <si>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</si>
  <si>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</si>
  <si>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</si>
  <si>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</si>
  <si>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</si>
  <si>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</si>
  <si>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</si>
  <si>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</si>
  <si>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</si>
  <si>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</si>
  <si>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</si>
  <si>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</si>
  <si>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</si>
  <si>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</si>
  <si>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</si>
  <si>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</si>
  <si>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</si>
  <si>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</si>
  <si>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</si>
  <si>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</si>
  <si>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</si>
  <si>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</si>
  <si>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</si>
  <si>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</si>
  <si>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</si>
  <si>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</si>
  <si>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</si>
  <si>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</si>
  <si>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</si>
  <si>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</si>
  <si>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</si>
  <si>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</si>
  <si>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</si>
  <si>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</si>
  <si>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</si>
  <si>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</si>
  <si>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</si>
  <si>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</si>
  <si>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</si>
  <si>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</si>
  <si>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</si>
  <si>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</si>
  <si>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</si>
  <si>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</si>
  <si>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</si>
  <si>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</si>
  <si>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</si>
  <si>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</si>
  <si>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</si>
  <si>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</si>
  <si>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</si>
  <si>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</si>
  <si>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</si>
  <si>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</si>
  <si>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</si>
  <si>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</si>
  <si>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</si>
  <si>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</si>
  <si>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</si>
  <si>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</si>
  <si>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</si>
  <si>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</si>
  <si>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</si>
  <si>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</si>
  <si>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</si>
  <si>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</si>
  <si>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</si>
  <si>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</si>
  <si>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</si>
  <si>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</si>
  <si>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</si>
  <si>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</si>
  <si>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</si>
  <si>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</si>
  <si>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</si>
  <si>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</si>
  <si>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</si>
  <si>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</si>
  <si>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</si>
  <si>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</si>
  <si>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</si>
  <si>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</si>
  <si>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</si>
  <si>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</si>
  <si>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</si>
  <si>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</si>
  <si>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</si>
  <si>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</si>
  <si>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</si>
  <si>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</si>
  <si>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</si>
  <si>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</si>
  <si>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</si>
  <si>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</si>
  <si>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</si>
  <si>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</si>
  <si>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</si>
  <si>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</si>
  <si>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</si>
  <si>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</si>
  <si>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</si>
  <si>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</si>
  <si>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</si>
  <si>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</si>
  <si>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</si>
  <si>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</si>
  <si>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</si>
  <si>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</si>
  <si>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</si>
  <si>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</si>
  <si>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</si>
  <si>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</si>
  <si>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</si>
  <si>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</si>
  <si>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</si>
  <si>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</si>
  <si>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</si>
  <si>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</si>
  <si>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</si>
  <si>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</si>
  <si>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</si>
  <si>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</si>
  <si>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</si>
  <si>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</si>
  <si>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</si>
  <si>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</si>
  <si>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</si>
  <si>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</si>
  <si>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</si>
  <si>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</si>
  <si>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</si>
  <si>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</si>
  <si>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</si>
  <si>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</si>
  <si>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</si>
  <si>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</si>
  <si>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</si>
  <si>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</si>
  <si>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</si>
  <si>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</si>
  <si>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</si>
  <si>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</si>
  <si>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</si>
  <si>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</si>
  <si>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</si>
  <si>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</si>
  <si>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</si>
  <si>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</si>
  <si>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</si>
  <si>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</si>
  <si>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</si>
  <si>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</si>
  <si>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</si>
  <si>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</si>
  <si>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</si>
  <si>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</si>
  <si>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</si>
  <si>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</si>
  <si>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</si>
  <si>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</si>
  <si>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</si>
  <si>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</si>
  <si>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</si>
  <si>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</si>
  <si>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</si>
  <si>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</si>
  <si>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</si>
  <si>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</si>
  <si>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</si>
  <si>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</si>
  <si>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</si>
  <si>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</si>
  <si>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</si>
  <si>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</si>
  <si>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</si>
  <si>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</si>
  <si>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</si>
  <si>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</si>
  <si>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</si>
  <si>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</si>
  <si>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</si>
  <si>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</si>
  <si>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</si>
  <si>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</si>
  <si>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</si>
  <si>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</si>
  <si>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</si>
  <si>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</si>
  <si>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</si>
  <si>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</si>
  <si>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</si>
  <si>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</si>
  <si>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</si>
  <si>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</si>
  <si>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</si>
  <si>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</si>
  <si>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</si>
  <si>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</si>
  <si>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</si>
  <si>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</si>
  <si>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</si>
  <si>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</si>
  <si>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</si>
  <si>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</si>
  <si>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</si>
  <si>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</si>
  <si>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</si>
  <si>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</si>
  <si>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</si>
  <si>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</si>
  <si>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</si>
  <si>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</si>
  <si>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</si>
  <si>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</si>
  <si>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</si>
  <si>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</si>
  <si>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</si>
  <si>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</si>
  <si>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</si>
  <si>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</si>
  <si>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</si>
  <si>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</si>
  <si>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</si>
  <si>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</si>
  <si>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</si>
  <si>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</si>
  <si>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</si>
  <si>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</si>
  <si>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</si>
  <si>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</si>
  <si>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</si>
  <si>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</si>
  <si>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</si>
  <si>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</si>
  <si>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</si>
  <si>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</si>
  <si>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</si>
  <si>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</si>
  <si>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</si>
  <si>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</si>
  <si>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</si>
  <si>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</si>
  <si>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</si>
  <si>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</si>
  <si>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</si>
  <si>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</si>
  <si>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</si>
  <si>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</si>
  <si>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</si>
  <si>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</si>
  <si>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</si>
  <si>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</si>
  <si>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</si>
  <si>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</si>
  <si>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</si>
  <si>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</si>
  <si>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</si>
  <si>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</si>
  <si>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</si>
  <si>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</si>
  <si>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</si>
  <si>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</si>
  <si>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</si>
  <si>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</si>
  <si>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</si>
  <si>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</si>
  <si>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</si>
  <si>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</si>
  <si>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</si>
  <si>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</si>
  <si>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</si>
  <si>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</si>
  <si>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</si>
  <si>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</si>
  <si>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</si>
  <si>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</si>
  <si>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</si>
  <si>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</si>
  <si>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</si>
  <si>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</si>
  <si>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</si>
  <si>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</si>
  <si>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</si>
  <si>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</si>
  <si>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</si>
  <si>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</si>
  <si>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</si>
  <si>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</si>
  <si>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</si>
  <si>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</si>
  <si>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</si>
  <si>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</si>
  <si>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</si>
  <si>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</si>
  <si>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</si>
  <si>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</si>
  <si>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</si>
  <si>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</si>
  <si>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</si>
  <si>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</si>
  <si>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</si>
  <si>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</si>
  <si>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</si>
  <si>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</si>
  <si>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</si>
  <si>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</si>
  <si>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</si>
  <si>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</si>
  <si>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</si>
  <si>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</si>
  <si>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</si>
  <si>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</si>
  <si>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</si>
  <si>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</si>
  <si>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</si>
  <si>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</si>
  <si>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</si>
  <si>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</si>
  <si>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</si>
  <si>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</si>
  <si>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</si>
  <si>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</si>
  <si>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</si>
  <si>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</si>
  <si>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</si>
  <si>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</si>
  <si>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</si>
  <si>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</si>
  <si>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</si>
  <si>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</si>
  <si>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</si>
  <si>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</si>
  <si>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</si>
  <si>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</si>
  <si>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</si>
  <si>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</si>
  <si>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</si>
  <si>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</si>
  <si>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</si>
  <si>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</si>
  <si>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</si>
  <si>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</si>
  <si>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</si>
  <si>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</si>
  <si>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</si>
  <si>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</si>
  <si>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</si>
  <si>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</si>
  <si>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</si>
  <si>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</si>
  <si>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</si>
  <si>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</si>
  <si>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</si>
  <si>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</si>
  <si>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</si>
  <si>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</si>
  <si>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</si>
  <si>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</si>
  <si>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</si>
  <si>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</si>
  <si>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</si>
  <si>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</si>
  <si>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</si>
  <si>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</si>
  <si>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</si>
  <si>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</si>
  <si>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</si>
  <si>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</si>
  <si>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</si>
  <si>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</si>
  <si>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</si>
  <si>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</si>
  <si>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</si>
  <si>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</si>
  <si>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</si>
  <si>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</si>
  <si>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</si>
  <si>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</si>
  <si>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</si>
  <si>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</si>
  <si>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</si>
  <si>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</si>
  <si>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</si>
  <si>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</si>
  <si>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</si>
  <si>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</si>
  <si>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</si>
  <si>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</si>
  <si>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</si>
  <si>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</si>
  <si>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</si>
  <si>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</si>
  <si>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</si>
  <si>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</si>
  <si>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</si>
  <si>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</si>
  <si>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</si>
  <si>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</si>
  <si>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</si>
  <si>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</si>
  <si>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</si>
  <si>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</si>
  <si>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</si>
  <si>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</si>
  <si>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</si>
  <si>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</si>
  <si>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</si>
  <si>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</si>
  <si>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</si>
  <si>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</si>
  <si>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</si>
  <si>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</si>
  <si>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</si>
  <si>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</si>
  <si>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</si>
  <si>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</si>
  <si>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</si>
  <si>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</si>
  <si>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</si>
  <si>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</si>
  <si>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</si>
  <si>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</si>
  <si>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</si>
  <si>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</si>
  <si>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</si>
  <si>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</si>
  <si>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</si>
  <si>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</si>
  <si>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</si>
  <si>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</si>
  <si>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</si>
  <si>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</si>
  <si>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</si>
  <si>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</si>
  <si>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</si>
  <si>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</si>
  <si>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</si>
  <si>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</si>
  <si>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</si>
  <si>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</si>
  <si>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</si>
  <si>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</si>
  <si>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</si>
  <si>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</si>
  <si>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</si>
  <si>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</si>
  <si>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</si>
  <si>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</si>
  <si>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</si>
  <si>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</si>
  <si>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</si>
  <si>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</si>
  <si>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</si>
  <si>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</si>
  <si>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</si>
  <si>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</si>
  <si>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</si>
  <si>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</si>
  <si>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</si>
  <si>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</si>
  <si>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</si>
  <si>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</si>
  <si>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</si>
  <si>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</si>
  <si>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</si>
  <si>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</si>
  <si>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</si>
  <si>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</si>
  <si>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</si>
  <si>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</si>
  <si>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</si>
  <si>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</si>
  <si>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</si>
  <si>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</si>
  <si>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</si>
  <si>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</si>
  <si>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</si>
  <si>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</si>
  <si>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</si>
  <si>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</si>
  <si>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</si>
  <si>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</si>
  <si>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</si>
  <si>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</si>
  <si>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</si>
  <si>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</si>
  <si>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</si>
  <si>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</si>
  <si>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</si>
  <si>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</si>
  <si>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</si>
  <si>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</si>
  <si>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</si>
  <si>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</si>
  <si>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</si>
  <si>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</si>
  <si>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</si>
  <si>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</si>
  <si>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</si>
  <si>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</si>
  <si>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</si>
  <si>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</si>
  <si>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</si>
  <si>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</si>
  <si>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</si>
  <si>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</si>
  <si>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</si>
  <si>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</si>
  <si>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</si>
  <si>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</si>
  <si>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</si>
  <si>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</si>
  <si>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</si>
  <si>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</si>
  <si>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</si>
  <si>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</si>
  <si>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</si>
  <si>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</si>
  <si>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</si>
  <si>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</si>
  <si>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</si>
  <si>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</si>
  <si>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</si>
  <si>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</si>
  <si>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</si>
  <si>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</si>
  <si>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</si>
  <si>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</si>
  <si>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</si>
  <si>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</si>
  <si>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</si>
  <si>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</si>
  <si>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</si>
  <si>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</si>
  <si>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</si>
  <si>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</si>
  <si>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</si>
  <si>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</si>
  <si>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</si>
  <si>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</si>
  <si>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</si>
  <si>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</si>
  <si>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</si>
  <si>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</si>
  <si>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</si>
  <si>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</si>
  <si>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</si>
  <si>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</si>
  <si>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</si>
  <si>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</si>
  <si>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</si>
  <si>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</si>
  <si>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</si>
  <si>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</si>
  <si>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</si>
  <si>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</si>
  <si>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</si>
  <si>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</si>
  <si>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</si>
  <si>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</si>
  <si>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</si>
  <si>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</si>
  <si>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</si>
  <si>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</si>
  <si>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</si>
  <si>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</si>
  <si>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</si>
  <si>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</si>
  <si>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</si>
  <si>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</si>
  <si>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</si>
  <si>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</si>
  <si>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</si>
  <si>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</si>
  <si>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</si>
  <si>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</si>
  <si>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</si>
  <si>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</si>
  <si>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</si>
  <si>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</si>
  <si>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</si>
  <si>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</si>
  <si>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</si>
  <si>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</si>
  <si>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</si>
  <si>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</si>
  <si>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</si>
  <si>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</si>
  <si>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</si>
  <si>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</si>
  <si>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</si>
  <si>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</si>
  <si>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</si>
  <si>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</si>
  <si>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</si>
  <si>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</si>
  <si>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</si>
  <si>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</si>
  <si>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</si>
  <si>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</si>
  <si>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</si>
  <si>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</si>
  <si>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</si>
  <si>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</si>
  <si>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</si>
  <si>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</si>
  <si>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</si>
  <si>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</si>
  <si>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</si>
  <si>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</si>
  <si>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</si>
  <si>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</si>
  <si>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</si>
  <si>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</si>
  <si>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</si>
  <si>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</si>
  <si>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</si>
  <si>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</si>
  <si>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</si>
  <si>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</si>
  <si>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</si>
  <si>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</si>
  <si>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</si>
  <si>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</si>
  <si>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</si>
  <si>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</si>
  <si>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</si>
  <si>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</si>
  <si>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</si>
  <si>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</si>
  <si>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</si>
  <si>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</si>
  <si>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</si>
  <si>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</si>
  <si>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</si>
  <si>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</si>
  <si>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</si>
  <si>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</si>
  <si>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</si>
  <si>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</si>
  <si>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</si>
  <si>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</si>
  <si>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</si>
  <si>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</si>
  <si>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</si>
  <si>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</si>
  <si>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</si>
  <si>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</si>
  <si>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</si>
  <si>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</si>
  <si>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</si>
  <si>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</si>
  <si>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</si>
  <si>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</si>
  <si>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</si>
  <si>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</si>
  <si>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</si>
  <si>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</si>
  <si>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</si>
  <si>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</si>
  <si>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</si>
  <si>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</si>
  <si>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</si>
  <si>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</si>
  <si>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</si>
  <si>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</si>
  <si>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</si>
  <si>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</si>
  <si>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</si>
  <si>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</si>
  <si>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</si>
  <si>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</si>
  <si>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</si>
  <si>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</si>
  <si>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</si>
  <si>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</si>
  <si>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</si>
  <si>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</si>
  <si>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</si>
  <si>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</si>
  <si>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</si>
  <si>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</si>
  <si>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</si>
  <si>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</si>
  <si>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</si>
  <si>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</si>
  <si>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</si>
  <si>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</si>
  <si>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</si>
  <si>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</si>
  <si>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</si>
  <si>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</si>
  <si>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</si>
  <si>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</si>
  <si>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</si>
  <si>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</si>
  <si>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</si>
  <si>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</si>
  <si>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</si>
  <si>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</si>
  <si>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</si>
  <si>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</si>
  <si>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</si>
  <si>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</si>
  <si>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</si>
  <si>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</si>
  <si>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</si>
  <si>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</si>
  <si>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</si>
  <si>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</si>
  <si>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</si>
  <si>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</si>
  <si>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</si>
  <si>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</si>
  <si>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</si>
  <si>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</si>
  <si>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</si>
  <si>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</si>
  <si>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</si>
  <si>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</si>
  <si>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</si>
  <si>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</si>
  <si>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</si>
  <si>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</si>
  <si>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</si>
  <si>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</si>
  <si>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</si>
  <si>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</si>
  <si>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</si>
  <si>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</si>
  <si>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</si>
  <si>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</si>
  <si>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</si>
  <si>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</si>
  <si>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</si>
  <si>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</si>
  <si>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</si>
  <si>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</si>
  <si>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</si>
  <si>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</si>
  <si>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</si>
  <si>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</si>
  <si>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</si>
  <si>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</si>
  <si>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</si>
  <si>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</si>
  <si>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</si>
  <si>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</si>
  <si>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</si>
  <si>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</si>
  <si>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</si>
  <si>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</si>
  <si>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</si>
  <si>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</si>
  <si>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</si>
  <si>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</si>
  <si>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</si>
  <si>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</si>
  <si>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</si>
  <si>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</si>
  <si>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</si>
  <si>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</si>
  <si>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</si>
  <si>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</si>
  <si>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</si>
  <si>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</si>
  <si>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</si>
  <si>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</si>
  <si>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</si>
  <si>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</si>
  <si>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</si>
  <si>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</si>
  <si>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</si>
  <si>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</si>
  <si>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</si>
  <si>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</si>
  <si>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</si>
  <si>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</si>
  <si>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</si>
  <si>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</si>
  <si>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</si>
  <si>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</si>
  <si>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</si>
  <si>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</si>
  <si>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</si>
  <si>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</si>
  <si>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</si>
  <si>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</si>
  <si>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</si>
  <si>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</si>
  <si>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</si>
  <si>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</si>
  <si>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</si>
  <si>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</si>
  <si>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</si>
  <si>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</si>
  <si>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</si>
  <si>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</si>
  <si>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</si>
  <si>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</si>
  <si>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</si>
  <si>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</si>
  <si>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</si>
  <si>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</si>
  <si>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</si>
  <si>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</si>
  <si>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</si>
  <si>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</si>
  <si>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</si>
  <si>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</si>
  <si>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</si>
  <si>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</si>
  <si>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</si>
  <si>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</si>
  <si>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</si>
  <si>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</si>
  <si>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</si>
  <si>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</si>
  <si>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</si>
  <si>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</si>
  <si>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</si>
  <si>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</si>
  <si>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</si>
  <si>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</si>
  <si>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</si>
  <si>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</si>
  <si>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</si>
  <si>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</si>
  <si>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</si>
  <si>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</si>
  <si>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</si>
  <si>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</si>
  <si>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</si>
  <si>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</si>
  <si>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</si>
  <si>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</si>
  <si>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</si>
  <si>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</si>
  <si>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</si>
  <si>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</si>
  <si>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</si>
  <si>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</si>
  <si>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</si>
  <si>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</si>
  <si>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</si>
  <si>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</si>
  <si>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</si>
  <si>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</si>
  <si>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</si>
  <si>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</si>
  <si>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</si>
  <si>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</si>
  <si>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</si>
  <si>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</si>
  <si>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</si>
  <si>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</si>
  <si>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</si>
  <si>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</si>
  <si>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</si>
  <si>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</si>
  <si>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</si>
  <si>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</si>
  <si>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</si>
  <si>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</si>
  <si>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</si>
  <si>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</si>
  <si>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</si>
  <si>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</si>
  <si>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</si>
  <si>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</si>
  <si>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</si>
  <si>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</si>
  <si>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</si>
  <si>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</si>
  <si>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</si>
  <si>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</si>
  <si>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</si>
  <si>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</si>
  <si>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</si>
  <si>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</si>
  <si>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</si>
  <si>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</si>
  <si>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</si>
  <si>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</si>
  <si>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</si>
  <si>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</si>
  <si>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</si>
  <si>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</si>
  <si>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</si>
  <si>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</si>
  <si>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</si>
  <si>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</si>
  <si>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</si>
  <si>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</si>
  <si>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</si>
  <si>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</si>
  <si>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</si>
  <si>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</si>
  <si>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</si>
  <si>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</si>
  <si>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</si>
  <si>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</si>
  <si>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</si>
  <si>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</si>
  <si>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</si>
  <si>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</si>
  <si>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</si>
  <si>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</si>
  <si>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</si>
  <si>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</si>
  <si>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</si>
  <si>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</si>
  <si>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</si>
  <si>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</si>
  <si>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</si>
  <si>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</si>
  <si>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</si>
  <si>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</si>
  <si>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</si>
  <si>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</si>
  <si>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</si>
  <si>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</si>
  <si>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</si>
  <si>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</si>
  <si>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</si>
  <si>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</si>
  <si>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</si>
  <si>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</si>
  <si>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</si>
  <si>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</si>
  <si>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</si>
  <si>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</si>
  <si>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</si>
  <si>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</si>
  <si>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</si>
  <si>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</si>
  <si>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</si>
  <si>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</si>
  <si>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</si>
  <si>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</si>
  <si>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</si>
  <si>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</si>
  <si>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</si>
  <si>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</si>
  <si>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</si>
  <si>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</si>
  <si>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</si>
  <si>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</si>
  <si>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</si>
  <si>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</si>
  <si>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</si>
  <si>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</si>
  <si>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</si>
  <si>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</si>
  <si>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</si>
  <si>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</si>
  <si>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</si>
  <si>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</si>
  <si>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</si>
  <si>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</si>
  <si>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</si>
  <si>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</si>
  <si>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</si>
  <si>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</si>
  <si>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</si>
  <si>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</si>
  <si>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</si>
  <si>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</si>
  <si>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</si>
  <si>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</si>
  <si>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</si>
  <si>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</si>
  <si>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</si>
  <si>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</si>
  <si>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</si>
  <si>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</si>
  <si>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</si>
  <si>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</si>
  <si>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</si>
  <si>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</si>
  <si>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</si>
  <si>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</si>
  <si>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</si>
  <si>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</si>
  <si>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</si>
  <si>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</si>
  <si>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</si>
  <si>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</si>
  <si>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</si>
  <si>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</si>
  <si>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</si>
  <si>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</si>
  <si>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</si>
  <si>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</si>
  <si>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</si>
  <si>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</si>
  <si>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</si>
  <si>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</si>
  <si>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</si>
  <si>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</si>
  <si>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</si>
  <si>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</si>
  <si>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</si>
  <si>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</si>
  <si>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</si>
  <si>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</si>
  <si>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</si>
  <si>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</si>
  <si>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</si>
  <si>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</si>
  <si>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</si>
  <si>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</si>
  <si>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</si>
  <si>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</si>
  <si>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</si>
  <si>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</si>
  <si>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</si>
  <si>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</si>
  <si>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</si>
  <si>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</si>
  <si>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</si>
  <si>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</si>
  <si>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</si>
  <si>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</si>
  <si>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</si>
  <si>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</si>
  <si>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</si>
  <si>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</si>
  <si>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</si>
  <si>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</si>
  <si>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</si>
  <si>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</si>
  <si>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</si>
  <si>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</si>
  <si>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</si>
  <si>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</si>
  <si>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</si>
  <si>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</si>
  <si>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</si>
  <si>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</si>
  <si>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</si>
  <si>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</si>
  <si>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</si>
  <si>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</si>
  <si>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</si>
  <si>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</si>
  <si>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</si>
  <si>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</si>
  <si>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</si>
  <si>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</si>
  <si>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</si>
  <si>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</si>
  <si>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</si>
  <si>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</si>
  <si>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</si>
  <si>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</si>
  <si>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</si>
  <si>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</si>
  <si>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</si>
  <si>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</si>
  <si>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</si>
  <si>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</si>
  <si>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</si>
  <si>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</si>
  <si>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</si>
  <si>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</si>
  <si>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</si>
  <si>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</si>
  <si>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</si>
  <si>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</si>
  <si>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</si>
  <si>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</si>
  <si>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</si>
  <si>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</si>
  <si>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</si>
  <si>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</si>
  <si>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</si>
  <si>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</si>
  <si>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</si>
  <si>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</si>
  <si>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</si>
  <si>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</si>
  <si>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</si>
  <si>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</si>
  <si>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</si>
  <si>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</si>
  <si>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</si>
  <si>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</si>
  <si>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</si>
  <si>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</si>
  <si>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</si>
  <si>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</si>
  <si>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</si>
  <si>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</si>
  <si>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</si>
  <si>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</si>
  <si>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</si>
  <si>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</si>
  <si>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</si>
  <si>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</si>
  <si>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</si>
  <si>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</si>
  <si>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</si>
  <si>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</si>
  <si>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</si>
  <si>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</si>
  <si>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</si>
  <si>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</si>
  <si>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</si>
  <si>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</si>
  <si>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</si>
  <si>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</si>
  <si>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</si>
  <si>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</si>
  <si>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</si>
  <si>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</si>
  <si>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</si>
  <si>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</si>
  <si>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</si>
  <si>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</si>
  <si>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</si>
  <si>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</si>
  <si>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</si>
  <si>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</si>
  <si>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</si>
  <si>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</si>
  <si>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</si>
  <si>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</si>
  <si>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</si>
  <si>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</si>
  <si>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</si>
  <si>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</si>
  <si>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</si>
  <si>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</si>
  <si>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</si>
  <si>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</si>
  <si>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</si>
  <si>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</si>
  <si>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</si>
  <si>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</si>
  <si>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</si>
  <si>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</si>
  <si>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</si>
  <si>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</si>
  <si>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</si>
  <si>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</si>
  <si>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</si>
  <si>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</si>
  <si>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</si>
  <si>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</si>
  <si>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</si>
  <si>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</si>
  <si>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</si>
  <si>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</si>
  <si>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</si>
  <si>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</si>
  <si>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</si>
  <si>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</si>
  <si>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</si>
  <si>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</si>
  <si>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</si>
  <si>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</si>
  <si>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</si>
  <si>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</si>
  <si>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</si>
  <si>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</si>
  <si>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</si>
  <si>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</si>
  <si>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</si>
  <si>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</si>
  <si>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</si>
  <si>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</si>
  <si>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</si>
  <si>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</si>
  <si>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</si>
  <si>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</si>
  <si>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</si>
  <si>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</si>
  <si>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</si>
  <si>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</si>
  <si>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</si>
  <si>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</si>
  <si>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</si>
  <si>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</si>
  <si>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</si>
  <si>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</si>
  <si>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</si>
  <si>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</si>
  <si>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</si>
  <si>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</si>
  <si>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</si>
  <si>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</si>
  <si>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</si>
  <si>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</si>
  <si>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</si>
  <si>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</si>
  <si>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</si>
  <si>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</si>
  <si>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</si>
  <si>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</si>
  <si>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</si>
  <si>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</si>
  <si>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</si>
  <si>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</si>
  <si>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</si>
  <si>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</si>
  <si>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</si>
  <si>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</si>
  <si>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</si>
  <si>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</si>
  <si>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</si>
  <si>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</si>
  <si>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</si>
  <si>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</si>
  <si>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</si>
  <si>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</si>
  <si>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</si>
  <si>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</si>
  <si>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</si>
  <si>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</si>
  <si>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</si>
  <si>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</si>
  <si>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</si>
  <si>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</si>
  <si>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</si>
  <si>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</si>
  <si>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</si>
  <si>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</si>
  <si>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</si>
  <si>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</si>
  <si>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</si>
  <si>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</si>
  <si>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</si>
  <si>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</si>
  <si>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</si>
  <si>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</si>
  <si>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</si>
  <si>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</si>
  <si>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</si>
  <si>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</si>
  <si>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</si>
  <si>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</si>
  <si>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</si>
  <si>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</si>
  <si>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</si>
  <si>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</si>
  <si>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</si>
  <si>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</si>
  <si>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</si>
  <si>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</si>
  <si>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</si>
  <si>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</si>
  <si>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</si>
  <si>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</si>
  <si>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</si>
  <si>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</si>
  <si>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</si>
  <si>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</si>
  <si>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</si>
  <si>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</si>
  <si>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</si>
  <si>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</si>
  <si>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</si>
  <si>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</si>
  <si>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</si>
  <si>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</si>
  <si>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</si>
  <si>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</si>
  <si>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</si>
  <si>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</si>
  <si>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</si>
  <si>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</si>
  <si>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</si>
  <si>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</si>
  <si>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</si>
  <si>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</si>
  <si>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</si>
  <si>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</si>
  <si>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</si>
  <si>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</si>
  <si>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</si>
  <si>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</si>
  <si>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</si>
  <si>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</si>
  <si>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</si>
  <si>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</si>
  <si>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</si>
  <si>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</si>
  <si>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</si>
  <si>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</si>
  <si>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</si>
  <si>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</si>
  <si>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</si>
  <si>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</si>
  <si>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</si>
  <si>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</si>
  <si>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</si>
  <si>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</si>
  <si>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</si>
  <si>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</si>
  <si>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</si>
  <si>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</si>
  <si>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</si>
  <si>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</si>
  <si>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</si>
  <si>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</si>
  <si>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</si>
  <si>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</si>
  <si>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</si>
  <si>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</si>
  <si>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</si>
  <si>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</si>
  <si>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</si>
  <si>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</si>
  <si>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</si>
  <si>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</si>
  <si>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</si>
  <si>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</si>
  <si>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</si>
  <si>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</si>
  <si>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</si>
  <si>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</si>
  <si>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</si>
  <si>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</si>
  <si>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</si>
  <si>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</si>
  <si>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</si>
  <si>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</si>
  <si>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</si>
  <si>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</si>
  <si>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</si>
  <si>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</si>
  <si>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</si>
  <si>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</si>
  <si>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</si>
  <si>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</si>
  <si>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</si>
  <si>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</si>
  <si>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</si>
  <si>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</si>
  <si>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</si>
  <si>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</si>
  <si>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</si>
  <si>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</si>
  <si>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</si>
  <si>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</si>
  <si>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</si>
  <si>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</si>
  <si>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</si>
  <si>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</si>
  <si>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</si>
  <si>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</si>
  <si>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</si>
  <si>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</si>
  <si>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</si>
  <si>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</si>
  <si>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</si>
  <si>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</si>
  <si>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</si>
  <si>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</si>
  <si>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</si>
  <si>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</si>
  <si>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</si>
  <si>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</si>
  <si>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</si>
  <si>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</si>
  <si>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</si>
  <si>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</si>
  <si>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</si>
  <si>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</si>
  <si>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</si>
  <si>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</si>
  <si>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</si>
  <si>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</si>
  <si>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</si>
  <si>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</si>
  <si>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</si>
  <si>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</si>
  <si>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</si>
  <si>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</si>
  <si>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</si>
  <si>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</si>
  <si>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</si>
  <si>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</si>
  <si>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EBS+CIC $13/RT  目的港不得高收
FM代理目前可接受EBS+CIC到付。</t>
  </si>
  <si>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</si>
  <si>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</si>
  <si>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</si>
  <si>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</si>
  <si>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</si>
  <si>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</si>
  <si>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</si>
  <si>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</si>
  <si>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</si>
  <si>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</si>
  <si>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</si>
  <si>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</si>
  <si>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</si>
  <si>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</si>
  <si>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</si>
  <si>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</si>
  <si>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</si>
  <si>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</si>
  <si>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</si>
  <si>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</si>
  <si>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</si>
  <si>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</si>
  <si>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</si>
  <si>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</si>
  <si>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</si>
  <si>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</si>
  <si>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</si>
  <si>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</si>
  <si>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</si>
  <si>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</si>
  <si>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</si>
  <si>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</si>
  <si>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</si>
  <si>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</si>
  <si>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</si>
  <si>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</si>
  <si>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</si>
  <si>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</si>
  <si>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</si>
  <si>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</si>
  <si>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</si>
  <si>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</si>
  <si>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</si>
  <si>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</si>
  <si>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</si>
  <si>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</si>
  <si>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</si>
  <si>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</si>
  <si>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</si>
  <si>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</si>
  <si>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</si>
  <si>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</si>
  <si>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</si>
  <si>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</si>
  <si>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</si>
  <si>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</si>
  <si>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</si>
  <si>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</si>
  <si>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</si>
  <si>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</si>
  <si>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</si>
  <si>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</si>
  <si>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</si>
  <si>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</si>
  <si>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</si>
  <si>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</si>
  <si>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</si>
  <si>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</si>
  <si>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</si>
  <si>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</si>
  <si>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</si>
  <si>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</si>
  <si>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31 / 36</t>
    <phoneticPr fontId="4" type="noConversion"/>
  </si>
  <si>
    <t>USD ( 115 ) / ( 115 )</t>
    <phoneticPr fontId="4" type="noConversion"/>
  </si>
  <si>
    <t>USD ( 80 ) / ( 75 )</t>
    <phoneticPr fontId="4" type="noConversion"/>
  </si>
  <si>
    <t>USD 10 / 15</t>
    <phoneticPr fontId="4" type="noConversion"/>
  </si>
  <si>
    <t>USD ( 80 ) / ( 75 )</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</si>
  <si>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</si>
  <si>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</si>
  <si>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</si>
  <si>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</si>
  <si>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( 108 ) / ( 103 )</t>
    <phoneticPr fontId="4" type="noConversion"/>
  </si>
  <si>
    <t>USD ( 98 ) / ( 93 )</t>
    <phoneticPr fontId="4" type="noConversion"/>
  </si>
  <si>
    <t>USD ( 193 ) / ( 188 )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</si>
  <si>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</si>
  <si>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</si>
  <si>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</si>
  <si>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</si>
  <si>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</si>
  <si>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</si>
  <si>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</si>
  <si>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</si>
  <si>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</si>
  <si>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</si>
  <si>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</si>
  <si>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USD 207 / 212</t>
    <phoneticPr fontId="4"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</si>
  <si>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</si>
  <si>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</si>
  <si>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</si>
  <si>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</si>
  <si>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</si>
  <si>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</si>
  <si>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</si>
  <si>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</si>
  <si>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</si>
  <si>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</si>
  <si>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</si>
  <si>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</si>
  <si>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</si>
  <si>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</si>
  <si>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</si>
  <si>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</si>
  <si>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</si>
  <si>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</si>
  <si>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</si>
  <si>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</si>
  <si>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</si>
  <si>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</si>
  <si>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</si>
  <si>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</si>
  <si>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</si>
  <si>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</si>
  <si>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</si>
  <si>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</si>
  <si>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</si>
  <si>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</si>
  <si>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</si>
  <si>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</si>
  <si>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</si>
  <si>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</si>
  <si>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</si>
  <si>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</si>
  <si>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</si>
  <si>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</si>
  <si>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</si>
  <si>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</si>
  <si>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</si>
  <si>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</si>
  <si>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</si>
  <si>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</si>
  <si>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</si>
  <si>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</si>
  <si>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</si>
  <si>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</si>
  <si>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</si>
  <si>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</si>
  <si>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</si>
  <si>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</si>
  <si>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</si>
  <si>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</si>
  <si>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</si>
  <si>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</si>
  <si>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</si>
  <si>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</si>
  <si>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</si>
  <si>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</si>
  <si>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</si>
  <si>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</si>
  <si>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</si>
  <si>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</si>
  <si>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</si>
  <si>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</si>
  <si>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</si>
  <si>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</si>
  <si>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</si>
  <si>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</si>
  <si>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</si>
  <si>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USD 62 / 67</t>
    <phoneticPr fontId="4" type="noConversion"/>
  </si>
  <si>
    <t>USD ( 80 ) / ( 75 )</t>
    <phoneticPr fontId="4" type="noConversion"/>
  </si>
  <si>
    <t>USD ( 175 ) / ( 170 )</t>
    <phoneticPr fontId="4" type="noConversion"/>
  </si>
  <si>
    <t>USD ( 153 ) / ( 148 )</t>
    <phoneticPr fontId="4"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</si>
  <si>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</si>
  <si>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</si>
  <si>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</si>
  <si>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</si>
  <si>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</si>
  <si>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</si>
  <si>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</si>
  <si>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</si>
  <si>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</si>
  <si>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</si>
  <si>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</si>
  <si>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</si>
  <si>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</si>
  <si>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</si>
  <si>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</si>
  <si>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</si>
  <si>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</si>
  <si>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</si>
  <si>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</si>
  <si>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USD 387 / 392</t>
    <phoneticPr fontId="4" type="noConversion"/>
  </si>
  <si>
    <t>USD 411 / 416</t>
    <phoneticPr fontId="4" type="noConversion"/>
  </si>
  <si>
    <t>USD 393 / 398</t>
    <phoneticPr fontId="4" type="noConversion"/>
  </si>
  <si>
    <t>USD 402 / 407</t>
    <phoneticPr fontId="4" type="noConversion"/>
  </si>
  <si>
    <t>USD ( 160 ) / ( 155 )</t>
    <phoneticPr fontId="4" type="noConversion"/>
  </si>
  <si>
    <t>USD 205 / 210</t>
    <phoneticPr fontId="4" type="noConversion"/>
  </si>
  <si>
    <t>LEIXOES</t>
    <phoneticPr fontId="109" type="noConversion"/>
  </si>
  <si>
    <t>3% ( min 35 usd) if anny</t>
    <phoneticPr fontId="126" type="noConversion"/>
  </si>
  <si>
    <t>IAL</t>
  </si>
  <si>
    <t>IAL</t>
    <phoneticPr fontId="8" type="noConversion"/>
  </si>
  <si>
    <t>USD ( 97 ) / ( 92 )</t>
    <phoneticPr fontId="4" type="noConversion"/>
  </si>
  <si>
    <t>USD ( 93 ) / ( 88 )</t>
    <phoneticPr fontId="4" type="noConversion"/>
  </si>
  <si>
    <t>USD ( 178 ) / ( 173 )</t>
    <phoneticPr fontId="4" type="noConversion"/>
  </si>
  <si>
    <t>USD 54 / 59</t>
    <phoneticPr fontId="4" type="noConversion"/>
  </si>
  <si>
    <t xml:space="preserve">  HERAKLION  ( 建议价 ） </t>
    <phoneticPr fontId="8" type="noConversion"/>
  </si>
  <si>
    <t>USD 79 / 84</t>
    <phoneticPr fontId="4" type="noConversion"/>
  </si>
  <si>
    <t>USD ( 151 ) / ( 146 )</t>
    <phoneticPr fontId="4"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</si>
  <si>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</si>
  <si>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</si>
  <si>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</si>
  <si>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</si>
  <si>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</si>
  <si>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</si>
  <si>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</si>
  <si>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</si>
  <si>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</si>
  <si>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</si>
  <si>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</si>
  <si>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</si>
  <si>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</si>
  <si>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</si>
  <si>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</si>
  <si>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</si>
  <si>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</si>
  <si>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</si>
  <si>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</si>
  <si>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</si>
  <si>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</si>
  <si>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</si>
  <si>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</si>
  <si>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</si>
  <si>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</si>
  <si>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</si>
  <si>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</si>
  <si>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</si>
  <si>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</si>
  <si>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</si>
  <si>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</si>
  <si>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</si>
  <si>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</si>
  <si>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</si>
  <si>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</si>
  <si>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</si>
  <si>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</si>
  <si>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</si>
  <si>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</si>
  <si>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</si>
  <si>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</si>
  <si>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</si>
  <si>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</si>
  <si>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</si>
  <si>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</si>
  <si>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</si>
  <si>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</si>
  <si>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</si>
  <si>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</si>
  <si>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</si>
  <si>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</si>
  <si>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</si>
  <si>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</si>
  <si>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</si>
  <si>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</si>
  <si>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</si>
  <si>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</si>
  <si>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</si>
  <si>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</si>
  <si>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</si>
  <si>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</si>
  <si>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</si>
  <si>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</si>
  <si>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</si>
  <si>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USD ( 68 ) / ( 63 )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</si>
  <si>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</si>
  <si>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</si>
  <si>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</si>
  <si>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</si>
  <si>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</si>
  <si>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</si>
  <si>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</si>
  <si>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</si>
  <si>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</si>
  <si>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</si>
  <si>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</si>
  <si>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</si>
  <si>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</si>
  <si>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</si>
  <si>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</si>
  <si>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</si>
  <si>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</si>
  <si>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</si>
  <si>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</si>
  <si>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</si>
  <si>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</si>
  <si>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</si>
  <si>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</si>
  <si>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</si>
  <si>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</si>
  <si>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</si>
  <si>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</si>
  <si>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</si>
  <si>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</si>
  <si>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</si>
  <si>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</si>
  <si>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</si>
  <si>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</si>
  <si>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</si>
  <si>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</si>
  <si>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</si>
  <si>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</si>
  <si>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</si>
  <si>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</si>
  <si>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</si>
  <si>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</si>
  <si>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</si>
  <si>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</si>
  <si>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</si>
  <si>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</si>
  <si>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</si>
  <si>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</si>
  <si>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</si>
  <si>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</si>
  <si>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</si>
  <si>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</si>
  <si>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</si>
  <si>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</si>
  <si>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USD 39 / 49</t>
    <phoneticPr fontId="4" type="noConversion"/>
  </si>
  <si>
    <t>USD 101 / 111</t>
    <phoneticPr fontId="4" type="noConversion"/>
  </si>
  <si>
    <t>USD ( 147 ) / ( 142 )</t>
  </si>
  <si>
    <t>USD ( 147 ) / ( 142 )</t>
    <phoneticPr fontId="4" type="noConversion"/>
  </si>
  <si>
    <t>USD ( 105 ) / ( 100 )</t>
  </si>
  <si>
    <t>USD ( 62 ) / ( 57 )</t>
    <phoneticPr fontId="4" type="noConversion"/>
  </si>
  <si>
    <t>USD ( 87 ) / ( 82 )</t>
    <phoneticPr fontId="4" type="noConversion"/>
  </si>
  <si>
    <t>USD ( 60 ) / ( 55 )</t>
    <phoneticPr fontId="4" type="noConversion"/>
  </si>
  <si>
    <t>USD ( 59 ) / ( 54 )</t>
  </si>
  <si>
    <t>USD ( 34 ) / ( 29 )</t>
  </si>
  <si>
    <t xml:space="preserve">  ST PETERSBURG 直拼</t>
    <phoneticPr fontId="8" type="noConversion"/>
  </si>
  <si>
    <t>USD ( 6 ) / ( 1 )</t>
  </si>
  <si>
    <t xml:space="preserve">  MOSCOW</t>
    <phoneticPr fontId="8" type="noConversion"/>
  </si>
  <si>
    <t>USD 4 / 9</t>
  </si>
  <si>
    <t>USD ( 180 ) / ( 175 )</t>
  </si>
  <si>
    <t>USD ( 175 ) / ( 170 )</t>
  </si>
  <si>
    <t>USD ( 163 ) / ( 158 )</t>
  </si>
  <si>
    <t>USD ( 158 ) / ( 153 )</t>
  </si>
  <si>
    <t>USD ( 161 ) / ( 156 )</t>
  </si>
  <si>
    <t>USD ( 11 ) / ( 6 )</t>
  </si>
  <si>
    <t>USD ( 168 ) / ( 163 )</t>
  </si>
  <si>
    <t>USD ( 138 ) / ( 133 )</t>
  </si>
  <si>
    <t>USD ( 173 ) / ( 168 )</t>
  </si>
  <si>
    <t>USD ( 99 ) / ( 94 )</t>
  </si>
  <si>
    <t>USD ( 139 ) / ( 134 )</t>
  </si>
  <si>
    <t>USD ( 88 ) / ( 83 )</t>
  </si>
  <si>
    <t>USD ( 128 ) / ( 123 )</t>
  </si>
  <si>
    <t>USD ( 90 ) / ( 85 )</t>
  </si>
  <si>
    <t>USD ( 130 ) / ( 125 )</t>
  </si>
  <si>
    <t>USD ( 65 ) / ( 60 )</t>
  </si>
  <si>
    <t>USD ( 77 ) / ( 72 )</t>
  </si>
  <si>
    <t>USD ( 117 ) / ( 112 )</t>
  </si>
  <si>
    <t>USD ( 135 ) / ( 130 )</t>
    <phoneticPr fontId="4" type="noConversion"/>
  </si>
  <si>
    <t>USD ( 80 ) / ( 75 )</t>
  </si>
  <si>
    <t>USD ( 110 ) / ( 105 )</t>
  </si>
  <si>
    <t>USD ( 91 ) / ( 86 )</t>
  </si>
  <si>
    <t>USD ( 61 ) / ( 56 )</t>
  </si>
  <si>
    <t>USD ( 10 ) / ( 5 )</t>
  </si>
  <si>
    <t>USD 35 / 40</t>
  </si>
  <si>
    <t>USD 75 / 80</t>
  </si>
  <si>
    <t>USD ( 92 ) / ( 87 )</t>
  </si>
  <si>
    <t>USD ( 118 ) / ( 113 )</t>
    <phoneticPr fontId="8" type="noConversion"/>
  </si>
  <si>
    <t>USD ( 163 ) / ( 158 )</t>
    <phoneticPr fontId="8" type="noConversion"/>
  </si>
  <si>
    <t>koper和praha都可以转，代理会优先放在praha，如果客户要求在Koper清关请备注需配在Koper的柜子里
提单上要显示HS cnee 的电话 如果是危险品需要CAS NUMBER</t>
  </si>
  <si>
    <t>koper和Belgrede都可以转，代理会优先放在Belgrede，如果客户要求在Koper清关请备注需配在Koper的柜子里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</si>
  <si>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</si>
  <si>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</si>
  <si>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</si>
  <si>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</si>
  <si>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</si>
  <si>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</si>
  <si>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</si>
  <si>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</si>
  <si>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</si>
  <si>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</si>
  <si>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</si>
  <si>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</si>
  <si>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USD 44 / 54</t>
    <phoneticPr fontId="4" type="noConversion"/>
  </si>
  <si>
    <t>USD 48 / 53</t>
  </si>
  <si>
    <t>USD 43 / 48</t>
  </si>
  <si>
    <t>USD 96 / 176</t>
    <phoneticPr fontId="4" type="noConversion"/>
  </si>
  <si>
    <t>USD 70 / 110</t>
    <phoneticPr fontId="4" type="noConversion"/>
  </si>
  <si>
    <t>USD 50 / 55</t>
    <phoneticPr fontId="4" type="noConversion"/>
  </si>
  <si>
    <t>USD 45 / 50</t>
    <phoneticPr fontId="4" type="noConversion"/>
  </si>
  <si>
    <t>USD 53 / 126</t>
    <phoneticPr fontId="4" type="noConversion"/>
  </si>
  <si>
    <t>USD 45 / 65</t>
    <phoneticPr fontId="4" type="noConversion"/>
  </si>
  <si>
    <t>USD 40 / 60</t>
    <phoneticPr fontId="4" type="noConversion"/>
  </si>
  <si>
    <t>USD 62 / 102</t>
    <phoneticPr fontId="4" type="noConversion"/>
  </si>
  <si>
    <t>USD 57 / 97</t>
    <phoneticPr fontId="4" type="noConversion"/>
  </si>
  <si>
    <t>USD 62 / 82</t>
    <phoneticPr fontId="4" type="noConversion"/>
  </si>
  <si>
    <t>USD 207 / 207</t>
  </si>
  <si>
    <t>USD 257 / 257</t>
  </si>
  <si>
    <t>USD 197 / 197</t>
  </si>
  <si>
    <t>USD 321 / 321</t>
    <phoneticPr fontId="4" type="noConversion"/>
  </si>
  <si>
    <t>USD 298 / 298</t>
    <phoneticPr fontId="4" type="noConversion"/>
  </si>
  <si>
    <t>USD 54 / 64</t>
  </si>
  <si>
    <t>USD 20 / 30</t>
  </si>
  <si>
    <t>USD 20 / 30</t>
    <phoneticPr fontId="8" type="noConversion"/>
  </si>
  <si>
    <t>USD 43 / 53</t>
    <phoneticPr fontId="4" type="noConversion"/>
  </si>
  <si>
    <t>USD 83 / 93</t>
    <phoneticPr fontId="4" type="noConversion"/>
  </si>
  <si>
    <t>USD 120 / 130</t>
    <phoneticPr fontId="4" type="noConversion"/>
  </si>
  <si>
    <t>PHILADELPHIA</t>
    <phoneticPr fontId="14" type="noConversion"/>
  </si>
  <si>
    <t>USD 23 / 28</t>
    <phoneticPr fontId="4" type="noConversion"/>
  </si>
  <si>
    <t>USD 36 / 41</t>
    <phoneticPr fontId="4" type="noConversion"/>
  </si>
  <si>
    <t>USD 32 / 37</t>
    <phoneticPr fontId="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</si>
  <si>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</si>
  <si>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</si>
  <si>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</si>
  <si>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</si>
  <si>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</si>
  <si>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</si>
  <si>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</si>
  <si>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</si>
  <si>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</si>
  <si>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</si>
  <si>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</si>
  <si>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</si>
  <si>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</si>
  <si>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</si>
  <si>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</si>
  <si>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</si>
  <si>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</si>
  <si>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</si>
  <si>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( 46 ) / ( 41 )</t>
    <phoneticPr fontId="4" type="noConversion"/>
  </si>
  <si>
    <t>USD ( 89 ) / ( 84 )</t>
    <phoneticPr fontId="4" type="noConversion"/>
  </si>
  <si>
    <t>USD ( 149 ) / ( 144 )</t>
  </si>
  <si>
    <t>USD ( 149 ) / ( 144 )</t>
    <phoneticPr fontId="4" type="noConversion"/>
  </si>
  <si>
    <t>USD ( 98 ) / ( 93 )</t>
  </si>
  <si>
    <t>USD ( 78 ) / ( 73 )</t>
  </si>
  <si>
    <t>USD ( 13 ) / ( 8 )</t>
  </si>
  <si>
    <t>USD ( 73 ) / ( 68 )</t>
  </si>
  <si>
    <t>USD ( 113 ) / ( 108 )</t>
  </si>
  <si>
    <t>USD ( 53 ) / ( 48 )</t>
    <phoneticPr fontId="8" type="noConversion"/>
  </si>
  <si>
    <t>USD ( 159 ) / ( 154 )</t>
  </si>
  <si>
    <t>USD ( 49 ) / ( 44 )</t>
  </si>
  <si>
    <t>USD ( 154 ) / ( 149 )</t>
  </si>
  <si>
    <t>USD ( 129 ) / ( 124 )</t>
    <phoneticPr fontId="4" type="noConversion"/>
  </si>
  <si>
    <t>USD ( 47 ) / ( 42 )</t>
    <phoneticPr fontId="4" type="noConversion"/>
  </si>
  <si>
    <t>USD ( 11 ) / ( 1 )</t>
    <phoneticPr fontId="8" type="noConversion"/>
  </si>
  <si>
    <t>USD 6 / 16</t>
    <phoneticPr fontId="8" type="noConversion"/>
  </si>
  <si>
    <t>USD 48 / 58</t>
    <phoneticPr fontId="8" type="noConversion"/>
  </si>
  <si>
    <t>USD ( 28 ) / ( 18 )</t>
    <phoneticPr fontId="8" type="noConversion"/>
  </si>
  <si>
    <t>USD ( 27 ) / ( 17 )</t>
    <phoneticPr fontId="8" type="noConversion"/>
  </si>
  <si>
    <t>USD 52 / 62</t>
    <phoneticPr fontId="8" type="noConversion"/>
  </si>
  <si>
    <t>USD 111 / 121</t>
    <phoneticPr fontId="8" type="noConversion"/>
  </si>
  <si>
    <t>USD 58 / 68</t>
  </si>
  <si>
    <t>USD 58 / 68</t>
    <phoneticPr fontId="8" type="noConversion"/>
  </si>
  <si>
    <t>USD 16 / 26</t>
    <phoneticPr fontId="8" type="noConversion"/>
  </si>
  <si>
    <t xml:space="preserve">  IQUIQUE</t>
    <phoneticPr fontId="8" type="noConversion"/>
  </si>
  <si>
    <t xml:space="preserve">  BUENAVENTURA</t>
    <phoneticPr fontId="8" type="noConversion"/>
  </si>
  <si>
    <t xml:space="preserve">  VALPARAISO</t>
    <phoneticPr fontId="8" type="noConversion"/>
  </si>
  <si>
    <t>USD 8 / 18</t>
    <phoneticPr fontId="8" type="noConversion"/>
  </si>
  <si>
    <t xml:space="preserve">  MEXICO CITY</t>
    <phoneticPr fontId="8" type="noConversion"/>
  </si>
  <si>
    <t xml:space="preserve">  VERA CRUZ</t>
    <phoneticPr fontId="8" type="noConversion"/>
  </si>
  <si>
    <t>USD 158 / 168</t>
  </si>
  <si>
    <t>USD 128 / 138</t>
  </si>
  <si>
    <t>USD 78 / 88</t>
  </si>
  <si>
    <t>USD 137 / 147</t>
    <phoneticPr fontId="8" type="noConversion"/>
  </si>
  <si>
    <t>USD 62 / 72</t>
    <phoneticPr fontId="4" type="noConversion"/>
  </si>
  <si>
    <t>USD 133 / 143</t>
    <phoneticPr fontId="4" type="noConversion"/>
  </si>
  <si>
    <t>USD 93 / 103</t>
    <phoneticPr fontId="8" type="noConversion"/>
  </si>
  <si>
    <t>USD 199 / 209</t>
    <phoneticPr fontId="4" type="noConversion"/>
  </si>
  <si>
    <t>USD 130 / 140</t>
    <phoneticPr fontId="4" type="noConversion"/>
  </si>
  <si>
    <t>USD 183 / 193</t>
    <phoneticPr fontId="4" type="noConversion"/>
  </si>
  <si>
    <t xml:space="preserve">  KINGSTON</t>
    <phoneticPr fontId="8" type="noConversion"/>
  </si>
  <si>
    <t>USD 290 / 300</t>
    <phoneticPr fontId="4" type="noConversion"/>
  </si>
  <si>
    <t>USD 151 / 161</t>
    <phoneticPr fontId="4" type="noConversion"/>
  </si>
  <si>
    <t>USD 91 / 101</t>
    <phoneticPr fontId="4" type="noConversion"/>
  </si>
  <si>
    <t>USD 134 / 144</t>
    <phoneticPr fontId="4" type="noConversion"/>
  </si>
  <si>
    <t>USD 153 / 163</t>
    <phoneticPr fontId="4" type="noConversion"/>
  </si>
  <si>
    <t>USD 63 / 73</t>
    <phoneticPr fontId="8" type="noConversion"/>
  </si>
  <si>
    <t xml:space="preserve">  PUERTO CABELLO ( PP )</t>
    <phoneticPr fontId="8" type="noConversion"/>
  </si>
  <si>
    <t>USD 162 / 172</t>
    <phoneticPr fontId="8" type="noConversion"/>
  </si>
  <si>
    <t>USD 150 / 160</t>
    <phoneticPr fontId="8" type="noConversion"/>
  </si>
  <si>
    <t>USD 115 / 125</t>
    <phoneticPr fontId="8" type="noConversion"/>
  </si>
  <si>
    <t>USD 93 / 103</t>
    <phoneticPr fontId="8" type="noConversion"/>
  </si>
  <si>
    <t>USD 234 / 244</t>
    <phoneticPr fontId="4" type="noConversion"/>
  </si>
  <si>
    <t xml:space="preserve">  WILLEMSTAD</t>
    <phoneticPr fontId="8" type="noConversion"/>
  </si>
  <si>
    <t>USD 103 / 113</t>
    <phoneticPr fontId="8" type="noConversion"/>
  </si>
  <si>
    <t>USD 123 / 133</t>
    <phoneticPr fontId="4" type="noConversion"/>
  </si>
  <si>
    <t>USD 161 / 171</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</si>
  <si>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</si>
  <si>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</si>
  <si>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USD ( 83 ) / ( 78 )</t>
    <phoneticPr fontId="8" type="noConversion"/>
  </si>
  <si>
    <t>USD ( 63 ) / ( 58 )</t>
    <phoneticPr fontId="8" type="noConversion"/>
  </si>
  <si>
    <t>USD ( 123 ) / ( 118 )</t>
    <phoneticPr fontId="8" type="noConversion"/>
  </si>
  <si>
    <t>目的港</t>
    <phoneticPr fontId="8" type="noConversion"/>
  </si>
  <si>
    <t>BUSAN</t>
    <phoneticPr fontId="8" type="noConversion"/>
  </si>
  <si>
    <t>VLADIVOSTOK</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</si>
  <si>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</si>
  <si>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</si>
  <si>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</si>
  <si>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</si>
  <si>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</si>
  <si>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</si>
  <si>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</si>
  <si>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</si>
  <si>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</si>
  <si>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</si>
  <si>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</si>
  <si>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</si>
  <si>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</si>
  <si>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</si>
  <si>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</si>
  <si>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</si>
  <si>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</si>
  <si>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</si>
  <si>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</si>
  <si>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</si>
  <si>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</si>
  <si>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</si>
  <si>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</si>
  <si>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</si>
  <si>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</si>
  <si>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</si>
  <si>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</si>
  <si>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</si>
  <si>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</si>
  <si>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</si>
  <si>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</si>
  <si>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</si>
  <si>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</si>
  <si>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</si>
  <si>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</si>
  <si>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</si>
  <si>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</si>
  <si>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</si>
  <si>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</si>
  <si>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</si>
  <si>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</si>
  <si>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</si>
  <si>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</si>
  <si>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</si>
  <si>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</si>
  <si>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</si>
  <si>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</si>
  <si>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</si>
  <si>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</si>
  <si>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</si>
  <si>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</si>
  <si>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</si>
  <si>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</si>
  <si>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</si>
  <si>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</si>
  <si>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</si>
  <si>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</si>
  <si>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</si>
  <si>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</si>
  <si>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</si>
  <si>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</si>
  <si>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</si>
  <si>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</si>
  <si>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</si>
  <si>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</si>
  <si>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</si>
  <si>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</si>
  <si>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</si>
  <si>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</si>
  <si>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</si>
  <si>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</si>
  <si>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</si>
  <si>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</si>
  <si>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</si>
  <si>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</si>
  <si>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</si>
  <si>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</si>
  <si>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</si>
  <si>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</si>
  <si>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</si>
  <si>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</si>
  <si>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</si>
  <si>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</si>
  <si>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</si>
  <si>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</si>
  <si>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</si>
  <si>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</si>
  <si>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</si>
  <si>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</si>
  <si>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</si>
  <si>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</si>
  <si>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</si>
  <si>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</si>
  <si>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</si>
  <si>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</si>
  <si>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</si>
  <si>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</si>
  <si>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</si>
  <si>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</si>
  <si>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</si>
  <si>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</si>
  <si>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</si>
  <si>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</si>
  <si>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</si>
  <si>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</si>
  <si>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</si>
  <si>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</si>
  <si>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</si>
  <si>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</si>
  <si>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</si>
  <si>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</si>
  <si>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</si>
  <si>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</si>
  <si>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</si>
  <si>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</si>
  <si>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</si>
  <si>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</si>
  <si>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</si>
  <si>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</si>
  <si>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</si>
  <si>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</si>
  <si>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</si>
  <si>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</si>
  <si>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</si>
  <si>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</si>
  <si>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</si>
  <si>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</si>
  <si>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</si>
  <si>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</si>
  <si>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</si>
  <si>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</si>
  <si>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</si>
  <si>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</si>
  <si>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</si>
  <si>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</si>
  <si>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</si>
  <si>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</si>
  <si>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</si>
  <si>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</si>
  <si>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</si>
  <si>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</si>
  <si>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</si>
  <si>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</si>
  <si>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155 / 160</t>
  </si>
  <si>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</si>
  <si>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</si>
  <si>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</si>
  <si>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</si>
  <si>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</si>
  <si>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</si>
  <si>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</si>
  <si>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</si>
  <si>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</si>
  <si>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</si>
  <si>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</si>
  <si>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</si>
  <si>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</si>
  <si>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130 / 135</t>
  </si>
  <si>
    <t>USD 35 / 50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</si>
  <si>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</si>
  <si>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</si>
  <si>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</si>
  <si>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</si>
  <si>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</si>
  <si>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</si>
  <si>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</si>
  <si>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</si>
  <si>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</si>
  <si>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</si>
  <si>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</si>
  <si>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</si>
  <si>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</si>
  <si>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</si>
  <si>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</si>
  <si>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</si>
  <si>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</si>
  <si>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</si>
  <si>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</si>
  <si>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</si>
  <si>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</si>
  <si>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</si>
  <si>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</si>
  <si>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</si>
  <si>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</si>
  <si>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</si>
  <si>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</si>
  <si>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</si>
  <si>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</si>
  <si>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</si>
  <si>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</si>
  <si>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( 17 ) / ( 12 )</t>
  </si>
  <si>
    <t>USD ( 67 ) / ( 62 )</t>
  </si>
  <si>
    <t>USD 3 / 8</t>
  </si>
  <si>
    <t>USD ( 47 ) / ( 42 )</t>
  </si>
  <si>
    <t>USD ( 95 ) / ( 90 )</t>
  </si>
  <si>
    <t>ALGIERS</t>
    <phoneticPr fontId="8" type="noConversion"/>
  </si>
  <si>
    <t>LA SPEZIA</t>
    <phoneticPr fontId="8" type="noConversion"/>
  </si>
  <si>
    <t>USD 86 / 91</t>
  </si>
  <si>
    <t>USD 147 / 152</t>
  </si>
  <si>
    <t>USD 82 / 87</t>
  </si>
  <si>
    <t>PORT SAID</t>
    <phoneticPr fontId="8" type="noConversion"/>
  </si>
  <si>
    <t xml:space="preserve">  HAYDARPASA（CNEE同行） ( 建议价 )</t>
    <phoneticPr fontId="8" type="noConversion"/>
  </si>
  <si>
    <t>USD ( 38 ) / ( 33 )</t>
  </si>
  <si>
    <t>USD ( 23 ) / ( 18 )</t>
  </si>
  <si>
    <t>USD ( 25 ) / ( 25 )</t>
  </si>
  <si>
    <t>USD ( 63 ) / ( 58 )</t>
  </si>
  <si>
    <t>USD ( 116 ) / ( 111 )</t>
  </si>
  <si>
    <t>USD ( 54 ) / ( 49 )</t>
  </si>
  <si>
    <t>USD ( 134 ) / ( 129 )</t>
  </si>
  <si>
    <t>USD ( 29 ) / ( 24 )</t>
  </si>
  <si>
    <t>USD ( 107 ) / ( 102 )</t>
  </si>
  <si>
    <t>USD ( 43 ) / ( 38 )</t>
  </si>
  <si>
    <t>USD ( 143 ) / ( 138 )</t>
  </si>
  <si>
    <t>USD ( 28 ) / ( 23 )</t>
  </si>
  <si>
    <t>RIO GRANDE</t>
    <phoneticPr fontId="8" type="noConversion"/>
  </si>
  <si>
    <t>RIO DE JANEIRO</t>
    <phoneticPr fontId="8" type="noConversion"/>
  </si>
  <si>
    <t>USD 30 / 40</t>
  </si>
  <si>
    <t>USD ( 45 ) / ( 35 )</t>
  </si>
  <si>
    <t>USD ( 32 ) / ( 22 )</t>
  </si>
  <si>
    <t>USD ( 37 ) / ( 27 )</t>
  </si>
  <si>
    <t>MEXICO CITY</t>
    <phoneticPr fontId="8" type="noConversion"/>
  </si>
  <si>
    <t>SAN JOSE</t>
    <phoneticPr fontId="8" type="noConversion"/>
  </si>
  <si>
    <t>USD 62 / 72</t>
  </si>
  <si>
    <t>USD 67 / 77</t>
  </si>
  <si>
    <t>VERACRUZ</t>
  </si>
  <si>
    <t>USD ( 276 ) / ( 271 )</t>
  </si>
  <si>
    <t>USD ( 31 ) / ( 26 )</t>
  </si>
  <si>
    <t>USD ( 66 ) / ( 61 )</t>
  </si>
  <si>
    <t>USD ( 106 ) / ( 101 )</t>
  </si>
  <si>
    <t>USD ( 203 ) / ( 198 )</t>
  </si>
  <si>
    <t>SYSTEM PRICE</t>
    <phoneticPr fontId="8" type="noConversion"/>
  </si>
  <si>
    <t>USD 68 / 122</t>
  </si>
  <si>
    <t>USD 58 / 131</t>
  </si>
  <si>
    <t>USD 64 / 74</t>
  </si>
  <si>
    <t>USD 101 / 129</t>
  </si>
  <si>
    <t>USD 165 / 170</t>
  </si>
  <si>
    <t>USD ( 68 ) / ( 63 )</t>
  </si>
  <si>
    <t>USD ( 14 ) / ( 9 )</t>
  </si>
  <si>
    <t>USD 16 / 21</t>
  </si>
  <si>
    <t>USD 150 / 155</t>
  </si>
  <si>
    <t>USD 59 / 64</t>
  </si>
  <si>
    <t>USD ( 155 ) / ( 150 )</t>
  </si>
  <si>
    <t>USD ( 62 ) / ( 57 )</t>
  </si>
  <si>
    <t>VERACRUZ</t>
    <phoneticPr fontId="8" type="noConversion"/>
  </si>
  <si>
    <t>USD ( 140 ) / ( 135 )</t>
  </si>
  <si>
    <t>USD 55 / 60 (+USD50/BILL)</t>
  </si>
  <si>
    <t>2）YANGON，MANILA LOCAL更新</t>
    <phoneticPr fontId="173" type="noConversion"/>
  </si>
  <si>
    <t>1）YANGON 直拼 涨 USD15/RT,有效期自ETD9/23起</t>
    <phoneticPr fontId="173"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</si>
  <si>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</si>
  <si>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</si>
  <si>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</si>
  <si>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</si>
  <si>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</si>
  <si>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</si>
  <si>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</si>
  <si>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</si>
  <si>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</si>
  <si>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</si>
  <si>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</si>
  <si>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</si>
  <si>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</si>
  <si>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</si>
  <si>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</si>
  <si>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</si>
  <si>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</si>
  <si>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</si>
  <si>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</si>
  <si>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</si>
  <si>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</si>
  <si>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</si>
  <si>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</si>
  <si>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</si>
  <si>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</si>
  <si>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</si>
  <si>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</si>
  <si>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</si>
  <si>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</si>
  <si>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</si>
  <si>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</si>
  <si>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</si>
  <si>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</si>
  <si>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</si>
  <si>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</si>
  <si>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</si>
  <si>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</si>
  <si>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</si>
  <si>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</si>
  <si>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</si>
  <si>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</si>
  <si>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</si>
  <si>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</si>
  <si>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</si>
  <si>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</si>
  <si>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</si>
  <si>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</si>
  <si>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</si>
  <si>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</si>
  <si>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</si>
  <si>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换单费</t>
    </r>
    <phoneticPr fontId="126"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</si>
  <si>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</si>
  <si>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</si>
  <si>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</si>
  <si>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</si>
  <si>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</si>
  <si>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</si>
  <si>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</si>
  <si>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</si>
  <si>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</si>
  <si>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</si>
  <si>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</si>
  <si>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</si>
  <si>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</si>
  <si>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</si>
  <si>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</si>
  <si>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</si>
  <si>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</si>
  <si>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</si>
  <si>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</si>
  <si>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</si>
  <si>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</si>
  <si>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</si>
  <si>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</si>
  <si>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</si>
  <si>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</si>
  <si>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</si>
  <si>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</si>
  <si>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</si>
  <si>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</si>
  <si>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</si>
  <si>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</si>
  <si>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</si>
  <si>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</si>
  <si>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</si>
  <si>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</si>
  <si>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</si>
  <si>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</si>
  <si>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</si>
  <si>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</si>
  <si>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</si>
  <si>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</si>
  <si>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</si>
  <si>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</si>
  <si>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</si>
  <si>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</si>
  <si>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</si>
  <si>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</si>
  <si>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</si>
  <si>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</si>
  <si>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</si>
  <si>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</si>
  <si>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</si>
  <si>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</si>
  <si>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</si>
  <si>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</si>
  <si>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</si>
  <si>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</si>
  <si>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</si>
  <si>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</si>
  <si>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</si>
  <si>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</si>
  <si>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</si>
  <si>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</si>
  <si>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</si>
  <si>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</si>
  <si>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</si>
  <si>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</si>
  <si>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</si>
  <si>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</si>
  <si>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</si>
  <si>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</si>
  <si>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</si>
  <si>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</si>
  <si>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KYATS</t>
  </si>
  <si>
    <r>
      <rPr>
        <sz val="10"/>
        <color rgb="FFFF0000"/>
        <rFont val="宋体"/>
        <family val="3"/>
        <charset val="134"/>
      </rPr>
      <t>拥堵费</t>
    </r>
    <phoneticPr fontId="109" type="noConversion"/>
  </si>
  <si>
    <t>■  YANGON 有效期自 ETD 9/23 起！</t>
    <phoneticPr fontId="8" type="noConversion"/>
  </si>
  <si>
    <t>USD 140 / 150</t>
  </si>
  <si>
    <t>USD 103 / 113</t>
  </si>
  <si>
    <t>USD 138 / 148</t>
  </si>
  <si>
    <t>USD 210 / 220</t>
  </si>
  <si>
    <t>USD 155 / 165</t>
  </si>
  <si>
    <t>USD 113 / 123</t>
  </si>
  <si>
    <t>USD 126 / 136</t>
  </si>
  <si>
    <t>USD 150 / 160</t>
  </si>
  <si>
    <t>USD 254 / 264</t>
  </si>
  <si>
    <t>USD 116 / 126</t>
  </si>
  <si>
    <t>USD 45 /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</si>
</sst>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sz val="10"/>
      <color rgb="FF0070C0"/>
      <name val="黑体"/>
      <family val="3"/>
      <charset val="134"/>
    </font>
    <font>
      <u/>
      <sz val="10"/>
      <name val="Arial"/>
      <family val="2"/>
    </font>
    <font>
      <b/>
      <sz val="11"/>
      <name val="黑体"/>
      <family val="3"/>
      <charset val="134"/>
    </font>
    <font>
      <sz val="11"/>
      <color rgb="FFFF0000"/>
      <name val="黑体"/>
      <family val="3"/>
      <charset val="134"/>
    </font>
    <font>
      <sz val="10"/>
      <color rgb="FFFF0000"/>
      <name val="Arial"/>
      <family val="2"/>
    </font>
    <font>
      <sz val="10"/>
      <color rgb="FFFF0000"/>
      <name val="宋体"/>
      <family val="3"/>
      <charset val="134"/>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9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2"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4" fillId="48" borderId="0" xfId="182" applyFont="1" applyFill="1">
      <alignment vertical="center"/>
    </xf>
    <xf numFmtId="0" fontId="135" fillId="48" borderId="0" xfId="182" applyFont="1" applyFill="1" applyAlignment="1">
      <alignment vertical="center" wrapText="1"/>
    </xf>
    <xf numFmtId="0" fontId="6" fillId="0" borderId="0" xfId="182" applyFo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58"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38" fillId="48" borderId="0" xfId="182" applyFont="1" applyFill="1">
      <alignment vertical="center"/>
    </xf>
    <xf numFmtId="0" fontId="161" fillId="48" borderId="0" xfId="182" applyFont="1" applyFill="1" applyAlignment="1">
      <alignment horizontal="left" vertical="center"/>
    </xf>
    <xf numFmtId="0" fontId="115" fillId="48" borderId="0" xfId="182" applyFont="1" applyFill="1" applyAlignment="1">
      <alignment vertical="center" wrapText="1"/>
    </xf>
    <xf numFmtId="0" fontId="161"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64" fillId="48" borderId="0" xfId="182" applyFont="1" applyFill="1">
      <alignmen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71"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7" fillId="48" borderId="0" xfId="182" applyFont="1" applyFill="1" applyBorder="1" applyAlignment="1">
      <alignment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8" fillId="47" borderId="6" xfId="0" applyFont="1" applyFill="1" applyBorder="1" applyAlignment="1">
      <alignment horizontal="center" vertical="center" wrapText="1"/>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141" fillId="57" borderId="43" xfId="0" applyFont="1" applyFill="1" applyBorder="1" applyAlignment="1">
      <alignment horizontal="center" vertical="center" wrapText="1"/>
    </xf>
    <xf numFmtId="0" fontId="178" fillId="0" borderId="43" xfId="0" applyFont="1" applyFill="1" applyBorder="1" applyAlignment="1">
      <alignment horizontal="center" vertical="center" wrapText="1"/>
    </xf>
    <xf numFmtId="0" fontId="0" fillId="49" borderId="0" xfId="0" applyFill="1" applyAlignment="1">
      <alignmen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9" fillId="0" borderId="0" xfId="453" applyFont="1" applyFill="1" applyAlignment="1" applyProtection="1">
      <alignment horizontal="right" vertical="center"/>
    </xf>
    <xf numFmtId="0" fontId="18" fillId="0" borderId="0" xfId="0" applyFont="1" applyFill="1" applyAlignment="1">
      <alignment horizontal="right" vertical="center"/>
    </xf>
    <xf numFmtId="0" fontId="180"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1" fillId="0" borderId="0" xfId="0" applyFont="1" applyFill="1" applyBorder="1" applyAlignment="1">
      <alignment vertical="center"/>
    </xf>
    <xf numFmtId="0" fontId="181"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8" fillId="59" borderId="43" xfId="0" applyFont="1" applyFill="1" applyBorder="1" applyAlignment="1">
      <alignment horizontal="center" vertical="center" wrapText="1"/>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2" fillId="0" borderId="54" xfId="0" applyFont="1" applyBorder="1" applyAlignment="1">
      <alignment horizontal="left" vertical="center"/>
    </xf>
    <xf numFmtId="0" fontId="182" fillId="0" borderId="54" xfId="434" applyFont="1" applyFill="1" applyBorder="1" applyAlignment="1">
      <alignment horizontal="center" vertical="center"/>
    </xf>
    <xf numFmtId="0" fontId="182" fillId="0" borderId="54" xfId="434" applyFont="1" applyFill="1" applyBorder="1" applyAlignment="1">
      <alignment horizontal="right" vertical="center"/>
    </xf>
    <xf numFmtId="0" fontId="182" fillId="0" borderId="54" xfId="0" applyFont="1" applyFill="1" applyBorder="1" applyAlignment="1">
      <alignment horizontal="right" vertical="center"/>
    </xf>
    <xf numFmtId="0" fontId="182" fillId="0" borderId="46" xfId="434" applyFont="1" applyFill="1" applyBorder="1" applyAlignment="1">
      <alignment horizontal="left" vertical="center"/>
    </xf>
    <xf numFmtId="0" fontId="182" fillId="0" borderId="44" xfId="0" applyFont="1" applyBorder="1" applyAlignment="1">
      <alignment vertical="center"/>
    </xf>
    <xf numFmtId="0" fontId="182" fillId="0" borderId="31" xfId="0" applyFont="1" applyBorder="1" applyAlignment="1">
      <alignment vertical="center"/>
    </xf>
    <xf numFmtId="0" fontId="182" fillId="0" borderId="42" xfId="434" applyFont="1" applyFill="1" applyBorder="1" applyAlignment="1">
      <alignment horizontal="center"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43" xfId="434" applyFont="1" applyFill="1" applyBorder="1" applyAlignment="1">
      <alignment horizontal="lef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2" xfId="434" applyFont="1" applyFill="1" applyBorder="1" applyAlignment="1">
      <alignment horizontal="left"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15" xfId="0" applyFont="1" applyFill="1" applyBorder="1" applyAlignment="1">
      <alignmen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35"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1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2018-09-22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2018-09-28</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256</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338</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444</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396</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412</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480</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494</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559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596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611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629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642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655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662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697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329</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abSelected="1" zoomScale="80" zoomScaleNormal="80" workbookViewId="0">
      <selection activeCell="S15" sqref="S15"/>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39"/>
      <c r="B3" s="439"/>
      <c r="C3" s="439"/>
      <c r="D3" s="439"/>
      <c r="E3" s="14"/>
      <c r="F3" s="15"/>
      <c r="G3" s="15"/>
      <c r="H3" s="15"/>
      <c r="I3" s="15"/>
      <c r="J3" s="15"/>
      <c r="K3" s="15"/>
      <c r="L3" s="15"/>
      <c r="M3" s="15"/>
      <c r="N3" s="9"/>
      <c r="O3" s="16"/>
      <c r="P3" s="16"/>
      <c r="Q3" s="881" t="s">
        <v>3306</v>
      </c>
      <c r="R3" s="881"/>
      <c r="S3" s="881"/>
      <c r="T3" s="881"/>
      <c r="U3" s="881"/>
      <c r="V3" s="881"/>
      <c r="W3" s="881"/>
      <c r="X3" s="422"/>
      <c r="Y3" s="422"/>
      <c r="Z3" s="5"/>
    </row>
    <row r="4" spans="1:27" s="18" customFormat="1" ht="30" customHeight="1">
      <c r="A4" s="882"/>
      <c r="B4" s="882"/>
      <c r="C4" s="882"/>
      <c r="D4" s="882"/>
      <c r="E4" s="19"/>
      <c r="F4" s="9"/>
      <c r="G4" s="9"/>
      <c r="H4" s="9"/>
      <c r="I4" s="9"/>
      <c r="J4" s="9"/>
      <c r="K4" s="9"/>
      <c r="L4" s="9"/>
      <c r="M4" s="9"/>
      <c r="N4" s="9"/>
      <c r="O4" s="16"/>
      <c r="P4" s="16"/>
      <c r="Q4" s="881"/>
      <c r="R4" s="881"/>
      <c r="S4" s="881"/>
      <c r="T4" s="881"/>
      <c r="U4" s="881"/>
      <c r="V4" s="881"/>
      <c r="W4" s="881"/>
      <c r="X4" s="422"/>
      <c r="Y4" s="422"/>
      <c r="Z4" s="5"/>
    </row>
    <row r="5" spans="1:27" s="18" customFormat="1" ht="22.5" customHeight="1">
      <c r="A5" s="883"/>
      <c r="B5" s="883"/>
      <c r="C5" s="883"/>
      <c r="D5" s="883"/>
      <c r="E5" s="19"/>
      <c r="F5" s="9"/>
      <c r="G5" s="9"/>
      <c r="H5" s="9"/>
      <c r="I5" s="9"/>
      <c r="J5" s="9"/>
      <c r="K5" s="9"/>
      <c r="L5" s="9"/>
      <c r="M5" s="9"/>
      <c r="N5" s="9"/>
      <c r="O5" s="16"/>
      <c r="P5" s="16"/>
      <c r="Q5" s="422"/>
      <c r="R5" s="422"/>
      <c r="S5" s="422"/>
      <c r="T5" s="422"/>
      <c r="U5" s="422"/>
      <c r="V5" s="422"/>
      <c r="W5" s="422"/>
      <c r="X5" s="422"/>
      <c r="Y5" s="422"/>
      <c r="Z5" s="5"/>
    </row>
    <row r="6" spans="1:27" s="18" customFormat="1" ht="22.5" customHeight="1">
      <c r="A6" s="439"/>
      <c r="B6" s="439"/>
      <c r="C6" s="439"/>
      <c r="D6" s="439"/>
      <c r="E6" s="19"/>
      <c r="F6" s="9"/>
      <c r="G6" s="9"/>
      <c r="H6" s="9"/>
      <c r="I6" s="9"/>
      <c r="J6" s="9"/>
      <c r="K6" s="9"/>
      <c r="L6" s="9"/>
      <c r="M6" s="9"/>
      <c r="N6" s="9"/>
      <c r="O6" s="16"/>
      <c r="P6" s="16"/>
      <c r="Q6" s="422"/>
      <c r="R6" s="422"/>
      <c r="S6" s="422"/>
      <c r="T6" s="422"/>
      <c r="U6" s="422"/>
      <c r="V6" s="422"/>
      <c r="W6" s="422"/>
      <c r="X6" s="422"/>
      <c r="Y6" s="422"/>
      <c r="Z6" s="5"/>
    </row>
    <row r="7" spans="1:27" s="18" customFormat="1" ht="22.5" customHeight="1">
      <c r="A7" s="883"/>
      <c r="B7" s="883"/>
      <c r="C7" s="883"/>
      <c r="D7" s="883"/>
      <c r="E7" s="19"/>
      <c r="F7" s="9"/>
      <c r="G7" s="9"/>
      <c r="H7" s="9"/>
      <c r="I7" s="9"/>
      <c r="J7" s="9"/>
      <c r="K7" s="9"/>
      <c r="L7" s="9"/>
      <c r="M7" s="9"/>
      <c r="N7" s="9"/>
      <c r="O7" s="16"/>
      <c r="P7" s="16"/>
      <c r="Q7" s="387" t="s">
        <v>3193</v>
      </c>
      <c r="R7" s="422"/>
      <c r="S7" s="17"/>
      <c r="T7" s="17"/>
      <c r="U7" s="17"/>
      <c r="V7" s="422"/>
      <c r="W7" s="422"/>
      <c r="X7" s="422"/>
      <c r="Y7" s="422"/>
      <c r="Z7" s="5"/>
    </row>
    <row r="8" spans="1:27" s="18" customFormat="1" ht="20.25" customHeight="1">
      <c r="A8" s="439"/>
      <c r="B8" s="439"/>
      <c r="C8" s="439"/>
      <c r="D8" s="439"/>
      <c r="E8" s="20"/>
      <c r="F8" s="9"/>
      <c r="G8" s="9"/>
      <c r="H8" s="9"/>
      <c r="I8" s="9"/>
      <c r="J8" s="9"/>
      <c r="K8" s="9"/>
      <c r="L8" s="9"/>
      <c r="M8" s="9"/>
      <c r="N8" s="9"/>
      <c r="O8" s="16"/>
      <c r="P8" s="16"/>
      <c r="Q8" s="340" t="s">
        <v>4024</v>
      </c>
      <c r="R8" s="422"/>
      <c r="S8" s="314"/>
      <c r="T8" s="340"/>
      <c r="U8" s="263"/>
      <c r="V8" s="17"/>
      <c r="W8" s="17"/>
      <c r="X8" s="422"/>
      <c r="Y8" s="422"/>
      <c r="Z8" s="5"/>
    </row>
    <row r="9" spans="1:27" s="18" customFormat="1" ht="22.5" customHeight="1">
      <c r="A9" s="884"/>
      <c r="B9" s="884"/>
      <c r="C9" s="884"/>
      <c r="D9" s="884"/>
      <c r="E9" s="20"/>
      <c r="F9" s="9"/>
      <c r="G9" s="9"/>
      <c r="H9" s="9"/>
      <c r="I9" s="9"/>
      <c r="J9" s="9"/>
      <c r="K9" s="9"/>
      <c r="L9" s="9"/>
      <c r="M9" s="9"/>
      <c r="N9" s="9"/>
      <c r="O9" s="16"/>
      <c r="P9" s="16"/>
      <c r="Q9" s="340" t="s">
        <v>4023</v>
      </c>
      <c r="R9" s="422"/>
      <c r="S9" s="314"/>
      <c r="T9" s="340"/>
      <c r="U9" s="262"/>
      <c r="V9" s="261"/>
      <c r="W9" s="337"/>
      <c r="X9" s="17"/>
      <c r="Y9" s="17"/>
      <c r="Z9" s="5"/>
    </row>
    <row r="10" spans="1:27" s="13" customFormat="1" ht="22.5" customHeight="1">
      <c r="A10" s="21"/>
      <c r="B10" s="21"/>
      <c r="C10" s="21"/>
      <c r="D10" s="21"/>
      <c r="E10" s="21"/>
      <c r="F10" s="21"/>
      <c r="G10" s="21"/>
      <c r="H10" s="21"/>
      <c r="I10" s="21"/>
      <c r="J10" s="21"/>
      <c r="K10" s="21"/>
      <c r="L10" s="21"/>
      <c r="M10" s="21"/>
      <c r="N10" s="21"/>
      <c r="O10" s="21"/>
      <c r="P10" s="10"/>
      <c r="Q10" s="340"/>
      <c r="R10" s="422"/>
      <c r="S10" s="314"/>
      <c r="T10" s="340"/>
      <c r="U10" s="263"/>
      <c r="V10" s="263"/>
      <c r="W10" s="444"/>
      <c r="X10" s="192"/>
      <c r="Y10" s="192"/>
      <c r="Z10" s="5"/>
      <c r="AA10" s="18"/>
    </row>
    <row r="11" spans="1:27" s="18" customFormat="1" ht="22.5" customHeight="1">
      <c r="A11" s="880"/>
      <c r="B11" s="880"/>
      <c r="C11" s="880"/>
      <c r="D11" s="880"/>
      <c r="E11" s="880"/>
      <c r="F11" s="880"/>
      <c r="G11" s="880"/>
      <c r="H11" s="880"/>
      <c r="I11" s="880"/>
      <c r="J11" s="880"/>
      <c r="K11" s="16"/>
      <c r="L11" s="16"/>
      <c r="M11" s="16"/>
      <c r="N11" s="16"/>
      <c r="O11" s="16"/>
      <c r="P11" s="16"/>
      <c r="Q11" s="340"/>
      <c r="R11" s="422"/>
      <c r="S11" s="422"/>
      <c r="T11" s="337"/>
      <c r="U11" s="192"/>
      <c r="V11" s="261"/>
      <c r="W11" s="337"/>
      <c r="X11" s="444"/>
      <c r="Y11" s="337"/>
      <c r="Z11" s="240"/>
    </row>
    <row r="12" spans="1:27" s="18" customFormat="1" ht="22.5" customHeight="1">
      <c r="A12" s="880"/>
      <c r="B12" s="880"/>
      <c r="C12" s="880"/>
      <c r="D12" s="880"/>
      <c r="E12" s="880"/>
      <c r="F12" s="880"/>
      <c r="G12" s="880"/>
      <c r="H12" s="880"/>
      <c r="I12" s="880"/>
      <c r="J12" s="880"/>
      <c r="K12" s="16"/>
      <c r="L12" s="16"/>
      <c r="M12" s="16"/>
      <c r="N12" s="16"/>
      <c r="O12" s="16"/>
      <c r="P12" s="16"/>
      <c r="Q12" s="340"/>
      <c r="R12" s="263"/>
      <c r="S12" s="17"/>
      <c r="T12" s="263"/>
      <c r="U12" s="410"/>
      <c r="V12" s="192"/>
      <c r="W12" s="337"/>
      <c r="X12" s="444"/>
      <c r="Y12" s="444"/>
      <c r="Z12" s="241"/>
    </row>
    <row r="13" spans="1:27" s="18" customFormat="1" ht="23.1" customHeight="1">
      <c r="A13" s="880"/>
      <c r="B13" s="880"/>
      <c r="C13" s="880"/>
      <c r="D13" s="880"/>
      <c r="E13" s="880"/>
      <c r="F13" s="880"/>
      <c r="G13" s="880"/>
      <c r="H13" s="880"/>
      <c r="I13" s="880"/>
      <c r="J13" s="880"/>
      <c r="K13" s="16"/>
      <c r="L13" s="16"/>
      <c r="M13" s="16"/>
      <c r="N13" s="16"/>
      <c r="O13" s="16"/>
      <c r="P13" s="16"/>
      <c r="Q13" s="340"/>
      <c r="R13" s="263"/>
      <c r="S13" s="263"/>
      <c r="T13" s="263"/>
      <c r="U13" s="17"/>
      <c r="V13" s="443"/>
      <c r="W13" s="260"/>
      <c r="X13" s="444"/>
      <c r="Y13" s="260"/>
      <c r="Z13" s="241"/>
    </row>
    <row r="14" spans="1:27" s="18" customFormat="1" ht="22.5" customHeight="1">
      <c r="A14" s="885"/>
      <c r="B14" s="885"/>
      <c r="C14" s="885"/>
      <c r="D14" s="885"/>
      <c r="E14" s="885"/>
      <c r="F14" s="880"/>
      <c r="G14" s="880"/>
      <c r="H14" s="880"/>
      <c r="I14" s="880"/>
      <c r="J14" s="880"/>
      <c r="K14" s="16"/>
      <c r="L14" s="16"/>
      <c r="M14" s="16"/>
      <c r="N14" s="16"/>
      <c r="O14" s="201"/>
      <c r="P14" s="201"/>
      <c r="Q14" s="340"/>
      <c r="R14" s="422"/>
      <c r="S14" s="263"/>
      <c r="T14" s="263"/>
      <c r="U14" s="410"/>
      <c r="V14" s="249"/>
      <c r="W14" s="444"/>
      <c r="X14" s="444"/>
      <c r="Y14" s="260"/>
      <c r="Z14" s="241"/>
    </row>
    <row r="15" spans="1:27" s="18" customFormat="1" ht="23.1" customHeight="1">
      <c r="A15" s="880"/>
      <c r="B15" s="880"/>
      <c r="C15" s="880"/>
      <c r="D15" s="880"/>
      <c r="E15" s="880"/>
      <c r="F15" s="880"/>
      <c r="G15" s="880"/>
      <c r="H15" s="880"/>
      <c r="I15" s="880"/>
      <c r="J15" s="880"/>
      <c r="K15" s="16"/>
      <c r="L15" s="16"/>
      <c r="M15" s="16"/>
      <c r="N15" s="16"/>
      <c r="O15" s="16"/>
      <c r="P15" s="16"/>
      <c r="Q15" s="340"/>
      <c r="R15" s="17"/>
      <c r="S15" s="249"/>
      <c r="T15" s="249"/>
      <c r="U15" s="410"/>
      <c r="V15" s="249"/>
      <c r="W15" s="337"/>
      <c r="X15" s="444"/>
      <c r="Y15" s="337"/>
      <c r="Z15" s="242"/>
    </row>
    <row r="16" spans="1:27" s="18" customFormat="1" ht="23.1" customHeight="1">
      <c r="A16" s="880"/>
      <c r="B16" s="880"/>
      <c r="C16" s="880"/>
      <c r="D16" s="880"/>
      <c r="E16" s="880"/>
      <c r="F16" s="880"/>
      <c r="G16" s="880"/>
      <c r="H16" s="880"/>
      <c r="I16" s="880"/>
      <c r="J16" s="880"/>
      <c r="K16" s="16"/>
      <c r="L16" s="16"/>
      <c r="M16" s="16"/>
      <c r="N16" s="16"/>
      <c r="O16" s="16"/>
      <c r="P16" s="16"/>
      <c r="Q16" s="340"/>
      <c r="R16" s="422"/>
      <c r="S16" s="410"/>
      <c r="T16" s="410"/>
      <c r="U16" s="192"/>
      <c r="V16" s="249"/>
      <c r="W16" s="337"/>
      <c r="X16" s="444"/>
      <c r="Y16" s="337"/>
      <c r="Z16" s="242"/>
    </row>
    <row r="17" spans="1:26" s="18" customFormat="1" ht="23.1" customHeight="1">
      <c r="A17" s="880"/>
      <c r="B17" s="880"/>
      <c r="C17" s="880"/>
      <c r="D17" s="880"/>
      <c r="E17" s="880"/>
      <c r="F17" s="880"/>
      <c r="G17" s="880"/>
      <c r="H17" s="880"/>
      <c r="I17" s="880"/>
      <c r="J17" s="880"/>
      <c r="K17" s="16"/>
      <c r="L17" s="16"/>
      <c r="M17" s="16"/>
      <c r="N17" s="16"/>
      <c r="O17" s="16"/>
      <c r="P17" s="16"/>
      <c r="Q17" s="340"/>
      <c r="R17" s="422"/>
      <c r="S17" s="192"/>
      <c r="T17" s="192"/>
      <c r="U17" s="340"/>
      <c r="V17" s="249"/>
      <c r="W17" s="278"/>
      <c r="X17" s="444"/>
      <c r="Y17" s="337"/>
      <c r="Z17" s="242"/>
    </row>
    <row r="18" spans="1:26" s="18" customFormat="1" ht="23.1" customHeight="1">
      <c r="A18" s="880"/>
      <c r="B18" s="880"/>
      <c r="C18" s="880"/>
      <c r="D18" s="880"/>
      <c r="E18" s="880"/>
      <c r="F18" s="880"/>
      <c r="G18" s="880"/>
      <c r="H18" s="880"/>
      <c r="I18" s="880"/>
      <c r="J18" s="880"/>
      <c r="K18" s="16"/>
      <c r="L18" s="16"/>
      <c r="M18" s="16"/>
      <c r="N18" s="16"/>
      <c r="O18" s="16"/>
      <c r="P18" s="16"/>
      <c r="Q18" s="340"/>
      <c r="R18" s="422"/>
      <c r="S18" s="410"/>
      <c r="T18" s="410"/>
      <c r="U18" s="410"/>
      <c r="V18" s="249"/>
      <c r="W18" s="278"/>
      <c r="X18" s="444"/>
      <c r="Y18" s="337"/>
      <c r="Z18" s="242"/>
    </row>
    <row r="19" spans="1:26" s="22" customFormat="1" ht="20.25" customHeight="1">
      <c r="A19" s="16"/>
      <c r="B19" s="16"/>
      <c r="C19" s="16"/>
      <c r="D19" s="16"/>
      <c r="E19" s="16"/>
      <c r="F19" s="16"/>
      <c r="G19" s="16"/>
      <c r="H19" s="16"/>
      <c r="I19" s="16"/>
      <c r="J19" s="16"/>
      <c r="K19" s="3"/>
      <c r="L19" s="3"/>
      <c r="M19" s="3"/>
      <c r="N19" s="3"/>
      <c r="O19" s="3"/>
      <c r="P19" s="3"/>
      <c r="Q19" s="340"/>
      <c r="R19" s="340"/>
      <c r="S19" s="421"/>
      <c r="T19" s="421"/>
      <c r="U19" s="192"/>
      <c r="V19" s="249"/>
      <c r="W19" s="337"/>
      <c r="X19" s="277"/>
      <c r="Y19" s="337"/>
      <c r="Z19" s="242"/>
    </row>
    <row r="20" spans="1:26" s="22" customFormat="1" ht="21.75" customHeight="1">
      <c r="A20" s="16"/>
      <c r="B20" s="16"/>
      <c r="C20" s="16"/>
      <c r="D20" s="16"/>
      <c r="E20" s="16"/>
      <c r="F20" s="16"/>
      <c r="G20" s="16"/>
      <c r="H20" s="16"/>
      <c r="I20" s="16"/>
      <c r="J20" s="16"/>
      <c r="K20" s="3"/>
      <c r="L20" s="3"/>
      <c r="M20" s="3"/>
      <c r="N20" s="3"/>
      <c r="O20" s="3"/>
      <c r="P20" s="3"/>
      <c r="Q20" s="340"/>
      <c r="R20" s="340"/>
      <c r="S20" s="410"/>
      <c r="T20" s="410"/>
      <c r="U20" s="410"/>
      <c r="V20" s="259"/>
      <c r="W20" s="260"/>
      <c r="X20" s="260"/>
      <c r="Y20" s="337"/>
      <c r="Z20" s="242"/>
    </row>
    <row r="21" spans="1:26" s="22" customFormat="1" ht="21.75" customHeight="1">
      <c r="A21" s="16"/>
      <c r="B21" s="16"/>
      <c r="C21" s="16"/>
      <c r="D21" s="16"/>
      <c r="E21" s="16"/>
      <c r="F21" s="16"/>
      <c r="G21" s="16"/>
      <c r="H21" s="16"/>
      <c r="I21" s="16"/>
      <c r="J21" s="16"/>
      <c r="K21" s="3"/>
      <c r="L21" s="3"/>
      <c r="M21" s="3"/>
      <c r="N21" s="3"/>
      <c r="O21" s="3"/>
      <c r="P21" s="3"/>
      <c r="Q21" s="340"/>
      <c r="R21" s="340"/>
      <c r="S21" s="410"/>
      <c r="T21" s="410"/>
      <c r="U21" s="410"/>
      <c r="V21" s="259"/>
      <c r="W21" s="337"/>
      <c r="X21" s="260"/>
      <c r="Y21" s="337"/>
      <c r="Z21" s="242"/>
    </row>
    <row r="22" spans="1:26" s="22" customFormat="1" ht="21.75" customHeight="1">
      <c r="A22" s="16"/>
      <c r="B22" s="16"/>
      <c r="C22" s="16"/>
      <c r="D22" s="16"/>
      <c r="E22" s="16"/>
      <c r="F22" s="16"/>
      <c r="G22" s="16"/>
      <c r="H22" s="16"/>
      <c r="I22" s="16"/>
      <c r="J22" s="16"/>
      <c r="K22" s="3"/>
      <c r="L22" s="3"/>
      <c r="M22" s="3"/>
      <c r="N22" s="3"/>
      <c r="O22" s="3"/>
      <c r="P22" s="3"/>
      <c r="Q22" s="340"/>
      <c r="R22" s="340"/>
      <c r="S22" s="410"/>
      <c r="T22" s="410"/>
      <c r="U22" s="410"/>
      <c r="V22" s="259"/>
      <c r="W22" s="410"/>
      <c r="X22" s="260"/>
      <c r="Y22" s="337"/>
      <c r="Z22" s="242"/>
    </row>
    <row r="23" spans="1:26" s="22" customFormat="1" ht="21.75" customHeight="1">
      <c r="A23" s="16"/>
      <c r="B23" s="16"/>
      <c r="C23" s="16"/>
      <c r="D23" s="16"/>
      <c r="E23" s="23"/>
      <c r="F23" s="24" t="s">
        <v>3307</v>
      </c>
      <c r="G23" s="23"/>
      <c r="H23" s="23"/>
      <c r="I23" s="237" t="s">
        <v>3308</v>
      </c>
      <c r="J23" s="23"/>
      <c r="K23" s="23"/>
      <c r="L23" s="238" t="s">
        <v>3309</v>
      </c>
      <c r="M23" s="25"/>
      <c r="N23" s="3"/>
      <c r="O23" s="222"/>
      <c r="P23" s="222"/>
      <c r="Q23" s="339"/>
      <c r="R23" s="340"/>
      <c r="S23" s="410"/>
      <c r="T23" s="410"/>
      <c r="U23" s="410"/>
      <c r="V23" s="410"/>
      <c r="W23" s="410"/>
      <c r="X23" s="260"/>
      <c r="Y23" s="337"/>
      <c r="Z23" s="239"/>
    </row>
    <row r="24" spans="1:26" s="22" customFormat="1" ht="21.75" customHeight="1">
      <c r="A24" s="16"/>
      <c r="B24" s="16"/>
      <c r="C24" s="16"/>
      <c r="D24" s="16"/>
      <c r="E24" s="23"/>
      <c r="F24" s="24" t="s">
        <v>3310</v>
      </c>
      <c r="G24" s="23"/>
      <c r="H24" s="23"/>
      <c r="I24" s="24" t="s">
        <v>3311</v>
      </c>
      <c r="J24" s="23"/>
      <c r="K24" s="23"/>
      <c r="L24" s="24" t="s">
        <v>3312</v>
      </c>
      <c r="M24" s="25"/>
      <c r="N24" s="3"/>
      <c r="O24" s="222"/>
      <c r="P24" s="222"/>
      <c r="Q24" s="384"/>
      <c r="R24" s="340"/>
      <c r="S24" s="410"/>
      <c r="T24" s="410"/>
      <c r="U24" s="410"/>
      <c r="V24" s="410"/>
      <c r="W24" s="260"/>
      <c r="X24" s="260"/>
      <c r="Y24" s="337"/>
      <c r="Z24" s="239"/>
    </row>
    <row r="25" spans="1:26" s="22" customFormat="1" ht="21.75" customHeight="1">
      <c r="A25" s="16"/>
      <c r="B25" s="16"/>
      <c r="C25" s="16"/>
      <c r="D25" s="16"/>
      <c r="E25" s="23"/>
      <c r="F25" s="24"/>
      <c r="G25" s="23"/>
      <c r="H25" s="23"/>
      <c r="I25" s="24"/>
      <c r="J25" s="23"/>
      <c r="K25" s="23"/>
      <c r="L25" s="24"/>
      <c r="M25" s="25"/>
      <c r="N25" s="3"/>
      <c r="O25" s="222"/>
      <c r="P25" s="222"/>
      <c r="Q25" s="384"/>
      <c r="R25" s="410"/>
      <c r="S25" s="410"/>
      <c r="T25" s="410"/>
      <c r="U25" s="410"/>
      <c r="V25" s="259"/>
      <c r="W25" s="260"/>
      <c r="X25" s="260"/>
      <c r="Y25" s="337"/>
      <c r="Z25" s="239"/>
    </row>
    <row r="26" spans="1:26" s="22" customFormat="1" ht="21.75" customHeight="1">
      <c r="A26" s="16"/>
      <c r="B26" s="16"/>
      <c r="C26" s="16"/>
      <c r="D26" s="16"/>
      <c r="E26" s="16"/>
      <c r="F26" s="16"/>
      <c r="G26" s="16"/>
      <c r="H26" s="16"/>
      <c r="I26" s="16"/>
      <c r="J26" s="16"/>
      <c r="K26" s="3"/>
      <c r="L26" s="3"/>
      <c r="M26" s="3"/>
      <c r="N26" s="3"/>
      <c r="O26" s="222"/>
      <c r="P26" s="222"/>
      <c r="Q26" s="261"/>
      <c r="R26" s="410"/>
      <c r="S26" s="444"/>
      <c r="T26" s="337"/>
      <c r="U26" s="260"/>
      <c r="V26" s="259"/>
      <c r="W26" s="260"/>
      <c r="X26" s="337"/>
      <c r="Y26" s="337"/>
      <c r="Z26" s="5"/>
    </row>
    <row r="27" spans="1:26" s="22" customFormat="1" ht="21.75" customHeight="1">
      <c r="A27" s="26"/>
      <c r="B27" s="26"/>
      <c r="C27" s="26"/>
      <c r="D27" s="26"/>
      <c r="E27" s="26"/>
      <c r="F27" s="26"/>
      <c r="G27" s="26"/>
      <c r="H27" s="26"/>
      <c r="I27" s="26"/>
      <c r="J27" s="26"/>
      <c r="K27" s="26"/>
      <c r="L27" s="26"/>
      <c r="M27" s="26"/>
      <c r="N27" s="3"/>
      <c r="O27" s="3"/>
      <c r="P27" s="3"/>
      <c r="Q27" s="261"/>
      <c r="R27" s="337"/>
      <c r="S27" s="444"/>
      <c r="T27" s="337"/>
      <c r="U27" s="263"/>
      <c r="V27" s="337"/>
      <c r="W27" s="260"/>
      <c r="X27" s="337"/>
      <c r="Y27" s="279"/>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RrG73YN+LvyuXex/ZTUzbsVLBuZxNxKcd7rfytBe5tJdVbYsG3LQs8X4dQDfZ7oLOIdAwdvRdq3IhF/YoFCt7g==" saltValue="3g685KSx8irdKwCC4Qk3kw=="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5"/>
  <sheetViews>
    <sheetView topLeftCell="A5" zoomScale="85" zoomScaleNormal="85" workbookViewId="0">
      <selection activeCell="S10" sqref="S10"/>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9" width="7.125" style="841" hidden="1" customWidth="1"/>
    <col min="10" max="10" width="21.875" style="849" hidden="1" customWidth="1"/>
    <col min="11" max="12" width="7.125" style="849" hidden="1" customWidth="1"/>
    <col min="13" max="13" width="12.25" style="81" hidden="1" customWidth="1"/>
    <col min="14" max="14" width="11.5" style="48" hidden="1" customWidth="1"/>
    <col min="15" max="15" width="0" style="48" hidden="1" customWidth="1"/>
    <col min="16" max="16" width="0" style="165" hidden="1" customWidth="1"/>
    <col min="17" max="17" width="0" style="48" hidden="1" customWidth="1"/>
    <col min="18" max="18" width="0" style="229" hidden="1" customWidth="1"/>
    <col min="19" max="16384" width="9" style="229"/>
  </cols>
  <sheetData>
    <row r="1" spans="1:18" ht="13.5" hidden="1" customHeight="1">
      <c r="A1" s="29"/>
      <c r="B1" s="30"/>
      <c r="C1" s="30"/>
      <c r="D1" s="30"/>
      <c r="E1" s="30"/>
      <c r="F1" s="29"/>
      <c r="G1" s="29"/>
      <c r="H1" s="29"/>
      <c r="J1" s="848"/>
    </row>
    <row r="2" spans="1:18">
      <c r="A2" s="236"/>
      <c r="B2" s="30"/>
      <c r="C2" s="30"/>
      <c r="D2" s="30"/>
      <c r="E2" s="30"/>
      <c r="F2" s="975"/>
      <c r="G2" s="975"/>
      <c r="H2" s="975"/>
      <c r="I2" s="842"/>
      <c r="J2" s="850"/>
      <c r="K2" s="850"/>
      <c r="L2" s="850"/>
    </row>
    <row r="3" spans="1:18">
      <c r="A3" s="29"/>
      <c r="B3" s="30"/>
      <c r="C3" s="30"/>
      <c r="D3" s="30"/>
      <c r="E3" s="30"/>
      <c r="F3" s="975"/>
      <c r="G3" s="975"/>
      <c r="H3" s="975"/>
      <c r="I3" s="842"/>
      <c r="J3" s="850"/>
      <c r="K3" s="850"/>
      <c r="L3" s="850"/>
    </row>
    <row r="4" spans="1:18">
      <c r="A4" s="29"/>
      <c r="B4" s="30"/>
      <c r="C4" s="30"/>
      <c r="D4" s="30"/>
      <c r="E4" s="30"/>
      <c r="F4" s="975"/>
      <c r="G4" s="975"/>
      <c r="H4" s="975"/>
      <c r="I4" s="842"/>
      <c r="J4" s="850"/>
      <c r="K4" s="850"/>
      <c r="L4" s="850"/>
    </row>
    <row r="5" spans="1:18" ht="15" customHeight="1">
      <c r="A5" s="29"/>
      <c r="B5" s="30"/>
      <c r="C5" s="30"/>
      <c r="D5" s="30"/>
      <c r="E5" s="30"/>
      <c r="F5" s="976" t="s">
        <v>3247</v>
      </c>
      <c r="G5" s="976"/>
      <c r="H5" s="976"/>
      <c r="I5" s="843"/>
      <c r="J5" s="856"/>
      <c r="K5" s="856"/>
      <c r="L5" s="856"/>
    </row>
    <row r="6" spans="1:18" ht="67.5">
      <c r="A6" s="749" t="s">
        <v>3693</v>
      </c>
      <c r="B6" s="30"/>
      <c r="C6" s="30"/>
      <c r="D6" s="30"/>
      <c r="E6" s="31"/>
      <c r="F6" s="977" t="s">
        <v>3248</v>
      </c>
      <c r="G6" s="977"/>
      <c r="H6" s="977"/>
      <c r="I6" s="844"/>
      <c r="J6" s="844"/>
      <c r="K6" s="844"/>
      <c r="L6" s="844"/>
    </row>
    <row r="7" spans="1:18" ht="8.25" customHeight="1" thickBot="1">
      <c r="A7" s="29"/>
      <c r="B7" s="30"/>
      <c r="C7" s="30"/>
      <c r="D7" s="30"/>
      <c r="E7" s="30"/>
      <c r="F7" s="29"/>
      <c r="G7" s="29"/>
      <c r="H7" s="29"/>
    </row>
    <row r="8" spans="1:18" ht="19.5" customHeight="1">
      <c r="A8" s="863"/>
      <c r="B8" s="864"/>
      <c r="C8" s="864"/>
      <c r="D8" s="864"/>
      <c r="E8" s="864" t="s">
        <v>0</v>
      </c>
      <c r="F8" s="864"/>
      <c r="G8" s="864"/>
      <c r="H8" s="865"/>
      <c r="I8" s="845"/>
      <c r="J8" s="855" t="s">
        <v>4007</v>
      </c>
      <c r="K8" s="231" t="s">
        <v>3905</v>
      </c>
      <c r="L8" s="231" t="s">
        <v>3906</v>
      </c>
      <c r="M8" s="81" t="s">
        <v>3774</v>
      </c>
      <c r="N8" s="81" t="s">
        <v>3874</v>
      </c>
      <c r="O8" s="81" t="s">
        <v>3875</v>
      </c>
      <c r="P8" s="81" t="s">
        <v>3876</v>
      </c>
      <c r="Q8" s="81" t="s">
        <v>3853</v>
      </c>
      <c r="R8" s="762"/>
    </row>
    <row r="9" spans="1:18" ht="19.5" customHeight="1">
      <c r="A9" s="189" t="s">
        <v>1</v>
      </c>
      <c r="B9" s="250" t="s">
        <v>2</v>
      </c>
      <c r="C9" s="910" t="s">
        <v>3</v>
      </c>
      <c r="D9" s="978"/>
      <c r="E9" s="910"/>
      <c r="F9" s="32" t="s">
        <v>4</v>
      </c>
      <c r="G9" s="32" t="s">
        <v>5</v>
      </c>
      <c r="H9" s="33" t="s">
        <v>6</v>
      </c>
      <c r="I9" s="840"/>
      <c r="J9" s="231"/>
    </row>
    <row r="10" spans="1:18" s="37" customFormat="1" ht="19.5" customHeight="1">
      <c r="A10" s="221" t="s">
        <v>269</v>
      </c>
      <c r="B10" s="230" t="s">
        <v>470</v>
      </c>
      <c r="C10" s="980" t="s">
        <v>672</v>
      </c>
      <c r="D10" s="981"/>
      <c r="E10" s="982"/>
      <c r="F10" s="216" t="s">
        <v>673</v>
      </c>
      <c r="G10" s="209" t="s">
        <v>8</v>
      </c>
      <c r="H10" s="210">
        <v>3</v>
      </c>
      <c r="I10" s="840"/>
      <c r="J10" s="231"/>
      <c r="K10" s="231"/>
      <c r="L10" s="231"/>
      <c r="M10" s="765"/>
      <c r="N10" s="48"/>
      <c r="O10" s="48"/>
      <c r="Q10" s="48"/>
    </row>
    <row r="11" spans="1:18" s="37" customFormat="1" ht="19.5" customHeight="1">
      <c r="A11" s="221" t="s">
        <v>270</v>
      </c>
      <c r="B11" s="230" t="s">
        <v>7</v>
      </c>
      <c r="C11" s="980" t="s">
        <v>62</v>
      </c>
      <c r="D11" s="981"/>
      <c r="E11" s="982"/>
      <c r="F11" s="216" t="s">
        <v>721</v>
      </c>
      <c r="G11" s="209" t="s">
        <v>8</v>
      </c>
      <c r="H11" s="210">
        <v>3</v>
      </c>
      <c r="I11" s="840"/>
      <c r="J11" s="231"/>
      <c r="K11" s="231"/>
      <c r="L11" s="231"/>
      <c r="M11" s="765"/>
      <c r="N11" s="48"/>
      <c r="O11" s="48"/>
      <c r="Q11" s="48"/>
    </row>
    <row r="12" spans="1:18" s="37" customFormat="1" ht="19.5" customHeight="1">
      <c r="A12" s="221" t="s">
        <v>271</v>
      </c>
      <c r="B12" s="230" t="s">
        <v>470</v>
      </c>
      <c r="C12" s="980" t="s">
        <v>674</v>
      </c>
      <c r="D12" s="981"/>
      <c r="E12" s="982"/>
      <c r="F12" s="216" t="s">
        <v>731</v>
      </c>
      <c r="G12" s="209" t="s">
        <v>8</v>
      </c>
      <c r="H12" s="210">
        <v>3</v>
      </c>
      <c r="I12" s="840"/>
      <c r="J12" s="231"/>
      <c r="K12" s="231"/>
      <c r="L12" s="231"/>
      <c r="M12" s="765"/>
      <c r="N12" s="48"/>
      <c r="O12" s="48"/>
      <c r="Q12" s="48"/>
    </row>
    <row r="13" spans="1:18" s="37" customFormat="1" ht="19.5" customHeight="1">
      <c r="A13" s="221" t="s">
        <v>9</v>
      </c>
      <c r="B13" s="230" t="s">
        <v>470</v>
      </c>
      <c r="C13" s="980" t="s">
        <v>674</v>
      </c>
      <c r="D13" s="981"/>
      <c r="E13" s="982"/>
      <c r="F13" s="216" t="s">
        <v>675</v>
      </c>
      <c r="G13" s="209" t="s">
        <v>8</v>
      </c>
      <c r="H13" s="210">
        <v>3</v>
      </c>
      <c r="I13" s="840"/>
      <c r="J13" s="231"/>
      <c r="K13" s="231"/>
      <c r="L13" s="231"/>
      <c r="M13" s="765"/>
      <c r="N13" s="48"/>
      <c r="O13" s="48"/>
      <c r="Q13" s="48"/>
    </row>
    <row r="14" spans="1:18" s="37" customFormat="1" ht="19.5" customHeight="1">
      <c r="A14" s="221" t="s">
        <v>10</v>
      </c>
      <c r="B14" s="230" t="s">
        <v>470</v>
      </c>
      <c r="C14" s="980" t="s">
        <v>674</v>
      </c>
      <c r="D14" s="981"/>
      <c r="E14" s="982"/>
      <c r="F14" s="193" t="s">
        <v>732</v>
      </c>
      <c r="G14" s="209" t="s">
        <v>8</v>
      </c>
      <c r="H14" s="210">
        <v>3</v>
      </c>
      <c r="I14" s="840"/>
      <c r="J14" s="231"/>
      <c r="K14" s="231"/>
      <c r="L14" s="231"/>
      <c r="M14" s="765"/>
      <c r="N14" s="48"/>
      <c r="O14" s="48"/>
      <c r="Q14" s="48"/>
    </row>
    <row r="15" spans="1:18" s="37" customFormat="1" ht="19.5" customHeight="1">
      <c r="A15" s="221" t="s">
        <v>12</v>
      </c>
      <c r="B15" s="230" t="s">
        <v>3317</v>
      </c>
      <c r="C15" s="980" t="s">
        <v>674</v>
      </c>
      <c r="D15" s="981"/>
      <c r="E15" s="982"/>
      <c r="F15" s="193" t="s">
        <v>732</v>
      </c>
      <c r="G15" s="209" t="s">
        <v>8</v>
      </c>
      <c r="H15" s="210">
        <v>3</v>
      </c>
      <c r="I15" s="840"/>
      <c r="J15" s="231"/>
      <c r="K15" s="231"/>
      <c r="L15" s="231"/>
      <c r="M15" s="765"/>
      <c r="N15" s="48"/>
      <c r="O15" s="48"/>
      <c r="Q15" s="48"/>
    </row>
    <row r="16" spans="1:18" s="37" customFormat="1" ht="19.5" customHeight="1">
      <c r="A16" s="221" t="s">
        <v>16</v>
      </c>
      <c r="B16" s="459" t="s">
        <v>3428</v>
      </c>
      <c r="C16" s="980" t="s">
        <v>676</v>
      </c>
      <c r="D16" s="981"/>
      <c r="E16" s="982"/>
      <c r="F16" s="216" t="s">
        <v>722</v>
      </c>
      <c r="G16" s="209" t="s">
        <v>8</v>
      </c>
      <c r="H16" s="210" t="s">
        <v>2775</v>
      </c>
      <c r="I16" s="840"/>
      <c r="J16" s="231"/>
      <c r="K16" s="231"/>
      <c r="L16" s="231"/>
      <c r="M16" s="765"/>
      <c r="N16" s="48"/>
      <c r="O16" s="48"/>
      <c r="Q16" s="48"/>
    </row>
    <row r="17" spans="1:18" s="38" customFormat="1" ht="19.5" customHeight="1">
      <c r="A17" s="990" t="s">
        <v>473</v>
      </c>
      <c r="B17" s="991"/>
      <c r="C17" s="991"/>
      <c r="D17" s="991"/>
      <c r="E17" s="991"/>
      <c r="F17" s="991"/>
      <c r="G17" s="991"/>
      <c r="H17" s="992"/>
      <c r="I17" s="840"/>
      <c r="J17" s="231"/>
      <c r="K17" s="231"/>
      <c r="L17" s="231"/>
      <c r="M17" s="36"/>
      <c r="N17" s="48"/>
      <c r="O17" s="48"/>
      <c r="Q17" s="48"/>
    </row>
    <row r="18" spans="1:18" s="37" customFormat="1" ht="19.5" customHeight="1">
      <c r="A18" s="221" t="s">
        <v>13</v>
      </c>
      <c r="B18" s="230" t="s">
        <v>14</v>
      </c>
      <c r="C18" s="980" t="s">
        <v>676</v>
      </c>
      <c r="D18" s="981"/>
      <c r="E18" s="982"/>
      <c r="F18" s="216" t="s">
        <v>722</v>
      </c>
      <c r="G18" s="257" t="s">
        <v>15</v>
      </c>
      <c r="H18" s="210">
        <v>5</v>
      </c>
      <c r="I18" s="840"/>
      <c r="J18" s="231"/>
      <c r="K18" s="231"/>
      <c r="L18" s="231"/>
      <c r="M18" s="48"/>
      <c r="N18" s="48"/>
      <c r="O18" s="48"/>
      <c r="Q18" s="48"/>
    </row>
    <row r="19" spans="1:18" s="37" customFormat="1" ht="19.5" customHeight="1">
      <c r="A19" s="923" t="s">
        <v>2473</v>
      </c>
      <c r="B19" s="924"/>
      <c r="C19" s="924"/>
      <c r="D19" s="924"/>
      <c r="E19" s="924"/>
      <c r="F19" s="924"/>
      <c r="G19" s="924"/>
      <c r="H19" s="925"/>
      <c r="I19" s="840"/>
      <c r="J19" s="231"/>
      <c r="K19" s="231"/>
      <c r="L19" s="231"/>
      <c r="M19" s="48"/>
      <c r="N19" s="48"/>
      <c r="O19" s="48"/>
      <c r="Q19" s="48"/>
    </row>
    <row r="20" spans="1:18" s="37" customFormat="1" ht="19.5" customHeight="1">
      <c r="A20" s="942" t="s">
        <v>2817</v>
      </c>
      <c r="B20" s="943"/>
      <c r="C20" s="943"/>
      <c r="D20" s="943"/>
      <c r="E20" s="943"/>
      <c r="F20" s="943"/>
      <c r="G20" s="943"/>
      <c r="H20" s="944"/>
      <c r="I20" s="840"/>
      <c r="J20" s="231"/>
      <c r="K20" s="231"/>
      <c r="L20" s="231"/>
      <c r="M20" s="48"/>
      <c r="N20" s="48"/>
      <c r="O20" s="48"/>
      <c r="Q20" s="48"/>
    </row>
    <row r="21" spans="1:18" s="37" customFormat="1" ht="19.5" customHeight="1">
      <c r="A21" s="281" t="s">
        <v>600</v>
      </c>
      <c r="B21" s="282"/>
      <c r="C21" s="282"/>
      <c r="D21" s="282"/>
      <c r="E21" s="282"/>
      <c r="F21" s="282"/>
      <c r="G21" s="282"/>
      <c r="H21" s="283"/>
      <c r="I21" s="840"/>
      <c r="J21" s="231"/>
      <c r="K21" s="231"/>
      <c r="L21" s="231"/>
      <c r="M21" s="48"/>
      <c r="N21" s="48"/>
      <c r="O21" s="48"/>
      <c r="Q21" s="48"/>
    </row>
    <row r="22" spans="1:18" s="37" customFormat="1" ht="19.5" customHeight="1">
      <c r="A22" s="226" t="s">
        <v>360</v>
      </c>
      <c r="B22" s="231"/>
      <c r="C22" s="231"/>
      <c r="D22" s="231"/>
      <c r="E22" s="231"/>
      <c r="F22" s="231"/>
      <c r="G22" s="232"/>
      <c r="H22" s="233"/>
      <c r="I22" s="840"/>
      <c r="J22" s="231"/>
      <c r="K22" s="231"/>
      <c r="L22" s="231"/>
      <c r="M22" s="48"/>
      <c r="N22" s="48"/>
      <c r="O22" s="48"/>
      <c r="Q22" s="48"/>
    </row>
    <row r="23" spans="1:18" s="37" customFormat="1" ht="19.5" customHeight="1">
      <c r="A23" s="895" t="s">
        <v>3429</v>
      </c>
      <c r="B23" s="896"/>
      <c r="C23" s="896"/>
      <c r="D23" s="896"/>
      <c r="E23" s="896"/>
      <c r="F23" s="896"/>
      <c r="G23" s="896"/>
      <c r="H23" s="897"/>
      <c r="I23" s="840"/>
      <c r="J23" s="231"/>
      <c r="K23" s="231"/>
      <c r="L23" s="231"/>
      <c r="M23" s="48"/>
      <c r="N23" s="48"/>
      <c r="O23" s="48"/>
      <c r="Q23" s="48"/>
    </row>
    <row r="24" spans="1:18" s="38" customFormat="1" ht="19.5" customHeight="1" thickBot="1">
      <c r="A24" s="951" t="s">
        <v>2820</v>
      </c>
      <c r="B24" s="913"/>
      <c r="C24" s="913"/>
      <c r="D24" s="913"/>
      <c r="E24" s="913"/>
      <c r="F24" s="913"/>
      <c r="G24" s="913"/>
      <c r="H24" s="914"/>
      <c r="I24" s="840"/>
      <c r="J24" s="231"/>
      <c r="K24" s="231"/>
      <c r="L24" s="231"/>
      <c r="M24" s="36"/>
      <c r="N24" s="48"/>
      <c r="O24" s="48"/>
      <c r="Q24" s="48"/>
    </row>
    <row r="25" spans="1:18" s="41" customFormat="1" ht="19.5" customHeight="1">
      <c r="A25" s="954"/>
      <c r="B25" s="955"/>
      <c r="C25" s="955"/>
      <c r="D25" s="955"/>
      <c r="E25" s="955"/>
      <c r="F25" s="955"/>
      <c r="G25" s="39"/>
      <c r="H25" s="40"/>
      <c r="I25" s="840"/>
      <c r="J25" s="231"/>
      <c r="K25" s="231"/>
      <c r="L25" s="231"/>
      <c r="M25" s="47"/>
      <c r="N25" s="48"/>
      <c r="O25" s="48"/>
      <c r="Q25" s="48"/>
    </row>
    <row r="26" spans="1:18" ht="19.5" customHeight="1">
      <c r="A26" s="189" t="s">
        <v>17</v>
      </c>
      <c r="B26" s="250" t="s">
        <v>2</v>
      </c>
      <c r="C26" s="910" t="s">
        <v>3</v>
      </c>
      <c r="D26" s="910"/>
      <c r="E26" s="910"/>
      <c r="F26" s="32" t="s">
        <v>4</v>
      </c>
      <c r="G26" s="32" t="s">
        <v>5</v>
      </c>
      <c r="H26" s="33" t="s">
        <v>6</v>
      </c>
      <c r="I26" s="840"/>
      <c r="J26" s="855" t="s">
        <v>4007</v>
      </c>
      <c r="K26" s="231" t="s">
        <v>3905</v>
      </c>
      <c r="L26" s="231" t="s">
        <v>3906</v>
      </c>
      <c r="M26" s="81" t="s">
        <v>3774</v>
      </c>
      <c r="N26" s="81" t="s">
        <v>3874</v>
      </c>
      <c r="O26" s="81" t="s">
        <v>3875</v>
      </c>
      <c r="P26" s="81" t="s">
        <v>3876</v>
      </c>
      <c r="Q26" s="81" t="s">
        <v>3853</v>
      </c>
      <c r="R26" s="762"/>
    </row>
    <row r="27" spans="1:18" s="37" customFormat="1" ht="19.5" customHeight="1">
      <c r="A27" s="208" t="s">
        <v>575</v>
      </c>
      <c r="B27" s="207" t="s">
        <v>593</v>
      </c>
      <c r="C27" s="902" t="s">
        <v>25</v>
      </c>
      <c r="D27" s="903"/>
      <c r="E27" s="904"/>
      <c r="F27" s="193" t="s">
        <v>733</v>
      </c>
      <c r="G27" s="209" t="s">
        <v>8</v>
      </c>
      <c r="H27" s="210">
        <v>3</v>
      </c>
      <c r="I27" s="840" t="str">
        <f>IF(J27="","",IF(J27="SYSTEM PRICE","",IF(B27=J27,"","check")))</f>
        <v/>
      </c>
      <c r="J27" s="231" t="str">
        <f>"USD "&amp;IF(K27&lt;0,"( "&amp;-K27&amp;" )",K27)&amp;" / "&amp;IF(L27&lt;0,"( "&amp;-L27&amp;" )",L27)</f>
        <v>USD ( 60 ) / ( 50 )</v>
      </c>
      <c r="K27" s="231">
        <f>LOOKUP(1,0/($M27&amp;$N27&amp;$O27&amp;$P27&amp;$Q27=全球运价!$B$7:$B$1500&amp;全球运价!$C$7:$C$1500&amp;全球运价!$S$7:$S$1500&amp;全球运价!$L$7:$L$1500&amp;全球运价!$P$7:$P$1500),全球运价!D$7:D$1500)</f>
        <v>-60</v>
      </c>
      <c r="L27" s="231">
        <f>LOOKUP(1,0/($M27&amp;$N27&amp;$O27&amp;$P27&amp;$Q27=全球运价!$B$7:$B$1500&amp;全球运价!$C$7:$C$1500&amp;全球运价!$S$7:$S$1500&amp;全球运价!$L$7:$L$1500&amp;全球运价!$P$7:$P$1500),全球运价!E$7:E$1500)</f>
        <v>-50</v>
      </c>
      <c r="M27" s="757" t="s">
        <v>3907</v>
      </c>
      <c r="N27" s="48" t="s">
        <v>3907</v>
      </c>
      <c r="O27" s="48" t="s">
        <v>3908</v>
      </c>
      <c r="P27" s="37" t="s">
        <v>3909</v>
      </c>
      <c r="Q27" s="48" t="s">
        <v>3910</v>
      </c>
    </row>
    <row r="28" spans="1:18" s="37" customFormat="1" ht="19.5" customHeight="1">
      <c r="A28" s="208" t="s">
        <v>578</v>
      </c>
      <c r="B28" s="207" t="s">
        <v>594</v>
      </c>
      <c r="C28" s="902" t="s">
        <v>25</v>
      </c>
      <c r="D28" s="903"/>
      <c r="E28" s="904"/>
      <c r="F28" s="193" t="s">
        <v>733</v>
      </c>
      <c r="G28" s="209" t="s">
        <v>8</v>
      </c>
      <c r="H28" s="210">
        <v>3</v>
      </c>
      <c r="I28" s="840" t="str">
        <f t="shared" ref="I28:I91" si="0">IF(J28="","",IF(J28="SYSTEM PRICE","",IF(B28=J28,"","check")))</f>
        <v/>
      </c>
      <c r="J28" s="231" t="str">
        <f t="shared" ref="J28:J32" si="1">"USD "&amp;IF(K28&lt;0,"( "&amp;-K28&amp;" )",K28)&amp;" / "&amp;IF(L28&lt;0,"( "&amp;-L28&amp;" )",L28)</f>
        <v>USD ( 70 ) / ( 60 )</v>
      </c>
      <c r="K28" s="231">
        <f>LOOKUP(1,0/($M28&amp;$N28&amp;$O28&amp;$P28&amp;$Q28=全球运价!$B$7:$B$1500&amp;全球运价!$C$7:$C$1500&amp;全球运价!$S$7:$S$1500&amp;全球运价!$L$7:$L$1500&amp;全球运价!$P$7:$P$1500),全球运价!D$7:D$1500)</f>
        <v>-70</v>
      </c>
      <c r="L28" s="231">
        <f>LOOKUP(1,0/($M28&amp;$N28&amp;$O28&amp;$P28&amp;$Q28=全球运价!$B$7:$B$1500&amp;全球运价!$C$7:$C$1500&amp;全球运价!$S$7:$S$1500&amp;全球运价!$L$7:$L$1500&amp;全球运价!$P$7:$P$1500),全球运价!E$7:E$1500)</f>
        <v>-60</v>
      </c>
      <c r="M28" s="757" t="s">
        <v>3775</v>
      </c>
      <c r="N28" s="48" t="s">
        <v>3775</v>
      </c>
      <c r="O28" s="48" t="s">
        <v>3804</v>
      </c>
      <c r="P28" s="37" t="s">
        <v>3779</v>
      </c>
      <c r="Q28" s="48" t="s">
        <v>3855</v>
      </c>
    </row>
    <row r="29" spans="1:18" s="37" customFormat="1" ht="19.5" customHeight="1">
      <c r="A29" s="258" t="s">
        <v>551</v>
      </c>
      <c r="B29" s="230" t="s">
        <v>3920</v>
      </c>
      <c r="C29" s="902" t="s">
        <v>25</v>
      </c>
      <c r="D29" s="903"/>
      <c r="E29" s="904"/>
      <c r="F29" s="193" t="s">
        <v>733</v>
      </c>
      <c r="G29" s="209" t="s">
        <v>554</v>
      </c>
      <c r="H29" s="210">
        <v>17</v>
      </c>
      <c r="I29" s="840" t="str">
        <f t="shared" si="0"/>
        <v/>
      </c>
      <c r="J29" s="231" t="str">
        <f t="shared" si="1"/>
        <v>USD 155 / 160</v>
      </c>
      <c r="K29" s="231">
        <f>LOOKUP(1,0/($M29&amp;$N29&amp;$O29&amp;$P29&amp;$Q29=全球运价!$B$7:$B$1500&amp;全球运价!$C$7:$C$1500&amp;全球运价!$S$7:$S$1500&amp;全球运价!$L$7:$L$1500&amp;全球运价!$P$7:$P$1500),全球运价!D$7:D$1500)</f>
        <v>155</v>
      </c>
      <c r="L29" s="231">
        <f>LOOKUP(1,0/($M29&amp;$N29&amp;$O29&amp;$P29&amp;$Q29=全球运价!$B$7:$B$1500&amp;全球运价!$C$7:$C$1500&amp;全球运价!$S$7:$S$1500&amp;全球运价!$L$7:$L$1500&amp;全球运价!$P$7:$P$1500),全球运价!E$7:E$1500)</f>
        <v>160</v>
      </c>
      <c r="M29" s="48" t="s">
        <v>3776</v>
      </c>
      <c r="N29" s="48" t="s">
        <v>3775</v>
      </c>
      <c r="O29" s="48" t="s">
        <v>3804</v>
      </c>
      <c r="P29" s="37" t="s">
        <v>3779</v>
      </c>
      <c r="Q29" s="48" t="s">
        <v>3856</v>
      </c>
    </row>
    <row r="30" spans="1:18" s="37" customFormat="1" ht="19.5" customHeight="1">
      <c r="A30" s="258" t="s">
        <v>3057</v>
      </c>
      <c r="B30" s="230" t="s">
        <v>3921</v>
      </c>
      <c r="C30" s="902" t="s">
        <v>697</v>
      </c>
      <c r="D30" s="903"/>
      <c r="E30" s="904"/>
      <c r="F30" s="193" t="s">
        <v>553</v>
      </c>
      <c r="G30" s="209" t="s">
        <v>8</v>
      </c>
      <c r="H30" s="211">
        <v>4</v>
      </c>
      <c r="I30" s="840" t="str">
        <f t="shared" si="0"/>
        <v/>
      </c>
      <c r="J30" s="231" t="str">
        <f t="shared" si="1"/>
        <v>USD 65 / 70</v>
      </c>
      <c r="K30" s="231">
        <f>LOOKUP(1,0/($M30&amp;$N30&amp;$O30&amp;$P30&amp;$Q30=全球运价!$B$7:$B$1500&amp;全球运价!$C$7:$C$1500&amp;全球运价!$S$7:$S$1500&amp;全球运价!$L$7:$L$1500&amp;全球运价!$P$7:$P$1500),全球运价!D$7:D$1500)</f>
        <v>65</v>
      </c>
      <c r="L30" s="231">
        <f>LOOKUP(1,0/($M30&amp;$N30&amp;$O30&amp;$P30&amp;$Q30=全球运价!$B$7:$B$1500&amp;全球运价!$C$7:$C$1500&amp;全球运价!$S$7:$S$1500&amp;全球运价!$L$7:$L$1500&amp;全球运价!$P$7:$P$1500),全球运价!E$7:E$1500)</f>
        <v>70</v>
      </c>
      <c r="M30" s="48" t="s">
        <v>3777</v>
      </c>
      <c r="N30" s="48" t="s">
        <v>3777</v>
      </c>
      <c r="O30" s="48" t="s">
        <v>3804</v>
      </c>
      <c r="P30" s="37" t="s">
        <v>3779</v>
      </c>
      <c r="Q30" s="48" t="s">
        <v>3856</v>
      </c>
    </row>
    <row r="31" spans="1:18" s="37" customFormat="1" ht="19.5" customHeight="1">
      <c r="A31" s="208" t="s">
        <v>579</v>
      </c>
      <c r="B31" s="207" t="s">
        <v>592</v>
      </c>
      <c r="C31" s="902" t="s">
        <v>18</v>
      </c>
      <c r="D31" s="903"/>
      <c r="E31" s="904"/>
      <c r="F31" s="193" t="s">
        <v>734</v>
      </c>
      <c r="G31" s="209" t="s">
        <v>8</v>
      </c>
      <c r="H31" s="210">
        <v>2</v>
      </c>
      <c r="I31" s="840" t="str">
        <f t="shared" si="0"/>
        <v/>
      </c>
      <c r="J31" s="231" t="str">
        <f t="shared" si="1"/>
        <v>USD ( 42 ) / ( 32 )</v>
      </c>
      <c r="K31" s="231">
        <f>LOOKUP(1,0/($M31&amp;$N31&amp;$O31&amp;$P31&amp;$Q31=全球运价!$B$7:$B$1500&amp;全球运价!$C$7:$C$1500&amp;全球运价!$S$7:$S$1500&amp;全球运价!$L$7:$L$1500&amp;全球运价!$P$7:$P$1500),全球运价!D$7:D$1500)</f>
        <v>-42</v>
      </c>
      <c r="L31" s="231">
        <f>LOOKUP(1,0/($M31&amp;$N31&amp;$O31&amp;$P31&amp;$Q31=全球运价!$B$7:$B$1500&amp;全球运价!$C$7:$C$1500&amp;全球运价!$S$7:$S$1500&amp;全球运价!$L$7:$L$1500&amp;全球运价!$P$7:$P$1500),全球运价!E$7:E$1500)</f>
        <v>-32</v>
      </c>
      <c r="M31" s="757" t="s">
        <v>3778</v>
      </c>
      <c r="N31" s="48" t="s">
        <v>3778</v>
      </c>
      <c r="O31" s="48" t="s">
        <v>3804</v>
      </c>
      <c r="P31" s="37" t="s">
        <v>3779</v>
      </c>
      <c r="Q31" s="48" t="s">
        <v>3854</v>
      </c>
    </row>
    <row r="32" spans="1:18" s="37" customFormat="1" ht="19.5" customHeight="1">
      <c r="A32" s="208" t="s">
        <v>576</v>
      </c>
      <c r="B32" s="207" t="s">
        <v>3146</v>
      </c>
      <c r="C32" s="902" t="s">
        <v>18</v>
      </c>
      <c r="D32" s="903"/>
      <c r="E32" s="904"/>
      <c r="F32" s="193" t="s">
        <v>734</v>
      </c>
      <c r="G32" s="209" t="s">
        <v>8</v>
      </c>
      <c r="H32" s="210">
        <v>2</v>
      </c>
      <c r="I32" s="840" t="str">
        <f t="shared" si="0"/>
        <v/>
      </c>
      <c r="J32" s="231" t="str">
        <f t="shared" si="1"/>
        <v>USD ( 52 ) / ( 42 )</v>
      </c>
      <c r="K32" s="231">
        <f>LOOKUP(1,0/($M32&amp;$N32&amp;$O32&amp;$P32&amp;$Q32=全球运价!$B$7:$B$1500&amp;全球运价!$C$7:$C$1500&amp;全球运价!$S$7:$S$1500&amp;全球运价!$L$7:$L$1500&amp;全球运价!$P$7:$P$1500),全球运价!D$7:D$1500)</f>
        <v>-52</v>
      </c>
      <c r="L32" s="231">
        <f>LOOKUP(1,0/($M32&amp;$N32&amp;$O32&amp;$P32&amp;$Q32=全球运价!$B$7:$B$1500&amp;全球运价!$C$7:$C$1500&amp;全球运价!$S$7:$S$1500&amp;全球运价!$L$7:$L$1500&amp;全球运价!$P$7:$P$1500),全球运价!E$7:E$1500)</f>
        <v>-42</v>
      </c>
      <c r="M32" s="757" t="s">
        <v>3778</v>
      </c>
      <c r="N32" s="48" t="s">
        <v>3778</v>
      </c>
      <c r="O32" s="48" t="s">
        <v>3804</v>
      </c>
      <c r="P32" s="37" t="s">
        <v>3779</v>
      </c>
      <c r="Q32" s="48" t="s">
        <v>3855</v>
      </c>
    </row>
    <row r="33" spans="1:18" s="37" customFormat="1" ht="19.5" customHeight="1">
      <c r="A33" s="923" t="s">
        <v>2692</v>
      </c>
      <c r="B33" s="924"/>
      <c r="C33" s="924"/>
      <c r="D33" s="924"/>
      <c r="E33" s="924"/>
      <c r="F33" s="924"/>
      <c r="G33" s="924"/>
      <c r="H33" s="925"/>
      <c r="I33" s="840" t="str">
        <f t="shared" si="0"/>
        <v/>
      </c>
      <c r="J33" s="231"/>
      <c r="K33" s="231"/>
      <c r="L33" s="231"/>
      <c r="M33" s="48"/>
      <c r="N33" s="48"/>
      <c r="O33" s="48"/>
      <c r="Q33" s="48"/>
    </row>
    <row r="34" spans="1:18" s="37" customFormat="1" ht="19.5" customHeight="1">
      <c r="A34" s="942" t="s">
        <v>601</v>
      </c>
      <c r="B34" s="943"/>
      <c r="C34" s="943"/>
      <c r="D34" s="943"/>
      <c r="E34" s="943"/>
      <c r="F34" s="943"/>
      <c r="G34" s="943"/>
      <c r="H34" s="944"/>
      <c r="I34" s="840" t="str">
        <f t="shared" si="0"/>
        <v/>
      </c>
      <c r="J34" s="231"/>
      <c r="K34" s="231"/>
      <c r="L34" s="231"/>
      <c r="M34" s="48"/>
      <c r="N34" s="48"/>
      <c r="O34" s="48"/>
      <c r="Q34" s="48"/>
    </row>
    <row r="35" spans="1:18" s="37" customFormat="1" ht="19.5" customHeight="1">
      <c r="A35" s="993" t="s">
        <v>359</v>
      </c>
      <c r="B35" s="994"/>
      <c r="C35" s="994"/>
      <c r="D35" s="994"/>
      <c r="E35" s="994"/>
      <c r="F35" s="994"/>
      <c r="G35" s="994"/>
      <c r="H35" s="995"/>
      <c r="I35" s="840" t="str">
        <f t="shared" si="0"/>
        <v/>
      </c>
      <c r="J35" s="231"/>
      <c r="K35" s="231"/>
      <c r="L35" s="231"/>
      <c r="M35" s="48"/>
      <c r="N35" s="48"/>
      <c r="O35" s="48"/>
      <c r="Q35" s="48"/>
    </row>
    <row r="36" spans="1:18" s="37" customFormat="1" ht="19.5" customHeight="1">
      <c r="A36" s="895" t="s">
        <v>358</v>
      </c>
      <c r="B36" s="896"/>
      <c r="C36" s="896"/>
      <c r="D36" s="896"/>
      <c r="E36" s="896"/>
      <c r="F36" s="896"/>
      <c r="G36" s="896"/>
      <c r="H36" s="897"/>
      <c r="I36" s="840" t="str">
        <f t="shared" si="0"/>
        <v/>
      </c>
      <c r="J36" s="231"/>
      <c r="K36" s="231"/>
      <c r="L36" s="231"/>
      <c r="M36" s="48"/>
      <c r="N36" s="48"/>
      <c r="O36" s="48"/>
      <c r="Q36" s="48"/>
    </row>
    <row r="37" spans="1:18" s="41" customFormat="1" ht="19.5" customHeight="1">
      <c r="A37" s="42" t="s">
        <v>19</v>
      </c>
      <c r="B37" s="39"/>
      <c r="C37" s="39"/>
      <c r="D37" s="39"/>
      <c r="E37" s="39"/>
      <c r="F37" s="39"/>
      <c r="G37" s="39"/>
      <c r="H37" s="43"/>
      <c r="I37" s="840" t="str">
        <f t="shared" si="0"/>
        <v/>
      </c>
      <c r="J37" s="231"/>
      <c r="K37" s="231"/>
      <c r="L37" s="231"/>
      <c r="M37" s="47"/>
      <c r="N37" s="48"/>
      <c r="O37" s="48"/>
      <c r="Q37" s="48"/>
    </row>
    <row r="38" spans="1:18" s="41" customFormat="1" ht="19.5" customHeight="1" thickBot="1">
      <c r="A38" s="996" t="s">
        <v>310</v>
      </c>
      <c r="B38" s="997"/>
      <c r="C38" s="997"/>
      <c r="D38" s="997"/>
      <c r="E38" s="997"/>
      <c r="F38" s="997"/>
      <c r="G38" s="44"/>
      <c r="H38" s="45"/>
      <c r="I38" s="840" t="str">
        <f t="shared" si="0"/>
        <v/>
      </c>
      <c r="J38" s="231"/>
      <c r="K38" s="231"/>
      <c r="L38" s="231"/>
      <c r="M38" s="47"/>
      <c r="N38" s="48"/>
      <c r="O38" s="48"/>
      <c r="Q38" s="48"/>
    </row>
    <row r="39" spans="1:18" s="41" customFormat="1" ht="19.5" customHeight="1">
      <c r="A39" s="954"/>
      <c r="B39" s="955"/>
      <c r="C39" s="955"/>
      <c r="D39" s="955"/>
      <c r="E39" s="955"/>
      <c r="F39" s="955"/>
      <c r="G39" s="39"/>
      <c r="H39" s="40"/>
      <c r="I39" s="840" t="str">
        <f t="shared" si="0"/>
        <v/>
      </c>
      <c r="J39" s="231"/>
      <c r="K39" s="231"/>
      <c r="L39" s="231"/>
      <c r="M39" s="47"/>
      <c r="N39" s="48"/>
      <c r="O39" s="48"/>
      <c r="Q39" s="48"/>
    </row>
    <row r="40" spans="1:18" ht="19.5" customHeight="1">
      <c r="A40" s="189" t="s">
        <v>20</v>
      </c>
      <c r="B40" s="250" t="s">
        <v>2</v>
      </c>
      <c r="C40" s="910" t="s">
        <v>3</v>
      </c>
      <c r="D40" s="910"/>
      <c r="E40" s="910"/>
      <c r="F40" s="32" t="s">
        <v>4</v>
      </c>
      <c r="G40" s="32" t="s">
        <v>5</v>
      </c>
      <c r="H40" s="33" t="s">
        <v>6</v>
      </c>
      <c r="I40" s="840" t="str">
        <f t="shared" si="0"/>
        <v/>
      </c>
      <c r="J40" s="855" t="s">
        <v>4007</v>
      </c>
      <c r="K40" s="231" t="s">
        <v>3905</v>
      </c>
      <c r="L40" s="231" t="s">
        <v>3906</v>
      </c>
      <c r="M40" s="81" t="s">
        <v>3774</v>
      </c>
      <c r="N40" s="81" t="s">
        <v>3874</v>
      </c>
      <c r="O40" s="81" t="s">
        <v>3875</v>
      </c>
      <c r="P40" s="81" t="s">
        <v>3876</v>
      </c>
      <c r="Q40" s="81" t="s">
        <v>3853</v>
      </c>
      <c r="R40" s="762"/>
    </row>
    <row r="41" spans="1:18" s="37" customFormat="1" ht="19.5" customHeight="1">
      <c r="A41" s="167" t="s">
        <v>388</v>
      </c>
      <c r="B41" s="207" t="s">
        <v>3922</v>
      </c>
      <c r="C41" s="907" t="s">
        <v>21</v>
      </c>
      <c r="D41" s="908"/>
      <c r="E41" s="909"/>
      <c r="F41" s="193" t="s">
        <v>740</v>
      </c>
      <c r="G41" s="168" t="s">
        <v>8</v>
      </c>
      <c r="H41" s="169">
        <v>3</v>
      </c>
      <c r="I41" s="840" t="str">
        <f t="shared" si="0"/>
        <v/>
      </c>
      <c r="J41" s="231" t="str">
        <f t="shared" ref="J41:J43" si="2">"USD "&amp;IF(K41&lt;0,"( "&amp;-K41&amp;" )",K41)&amp;" / "&amp;IF(L41&lt;0,"( "&amp;-L41&amp;" )",L41)</f>
        <v>USD 8 / 10</v>
      </c>
      <c r="K41" s="231">
        <f>LOOKUP(1,0/($M41&amp;$N41&amp;$O41&amp;$P41&amp;$Q41=全球运价!$B$7:$B$1500&amp;全球运价!$C$7:$C$1500&amp;全球运价!$S$7:$S$1500&amp;全球运价!$L$7:$L$1500&amp;全球运价!$P$7:$P$1500),全球运价!D$7:D$1500)</f>
        <v>8</v>
      </c>
      <c r="L41" s="231">
        <f>LOOKUP(1,0/($M41&amp;$N41&amp;$O41&amp;$P41&amp;$Q41=全球运价!$B$7:$B$1500&amp;全球运价!$C$7:$C$1500&amp;全球运价!$S$7:$S$1500&amp;全球运价!$L$7:$L$1500&amp;全球运价!$P$7:$P$1500),全球运价!E$7:E$1500)</f>
        <v>10</v>
      </c>
      <c r="M41" s="758" t="s">
        <v>1435</v>
      </c>
      <c r="N41" s="48" t="s">
        <v>1435</v>
      </c>
      <c r="O41" s="48" t="s">
        <v>3804</v>
      </c>
      <c r="P41" s="37" t="s">
        <v>1079</v>
      </c>
      <c r="Q41" s="48" t="s">
        <v>3856</v>
      </c>
    </row>
    <row r="42" spans="1:18" s="37" customFormat="1" ht="19.5" customHeight="1">
      <c r="A42" s="167" t="s">
        <v>22</v>
      </c>
      <c r="B42" s="207" t="s">
        <v>3923</v>
      </c>
      <c r="C42" s="902" t="s">
        <v>689</v>
      </c>
      <c r="D42" s="903"/>
      <c r="E42" s="904"/>
      <c r="F42" s="193" t="s">
        <v>741</v>
      </c>
      <c r="G42" s="168" t="s">
        <v>8</v>
      </c>
      <c r="H42" s="169" t="s">
        <v>23</v>
      </c>
      <c r="I42" s="840" t="str">
        <f t="shared" si="0"/>
        <v/>
      </c>
      <c r="J42" s="231" t="str">
        <f t="shared" si="2"/>
        <v>USD 5 / 7</v>
      </c>
      <c r="K42" s="231">
        <f>LOOKUP(1,0/($M42&amp;$N42&amp;$O42&amp;$P42&amp;$Q42=全球运价!$B$7:$B$1500&amp;全球运价!$C$7:$C$1500&amp;全球运价!$S$7:$S$1500&amp;全球运价!$L$7:$L$1500&amp;全球运价!$P$7:$P$1500),全球运价!D$7:D$1500)</f>
        <v>5</v>
      </c>
      <c r="L42" s="231">
        <f>LOOKUP(1,0/($M42&amp;$N42&amp;$O42&amp;$P42&amp;$Q42=全球运价!$B$7:$B$1500&amp;全球运价!$C$7:$C$1500&amp;全球运价!$S$7:$S$1500&amp;全球运价!$L$7:$L$1500&amp;全球运价!$P$7:$P$1500),全球运价!E$7:E$1500)</f>
        <v>7</v>
      </c>
      <c r="M42" s="758" t="s">
        <v>1441</v>
      </c>
      <c r="N42" s="48" t="s">
        <v>1441</v>
      </c>
      <c r="O42" s="48" t="s">
        <v>3804</v>
      </c>
      <c r="P42" s="37" t="s">
        <v>1079</v>
      </c>
      <c r="Q42" s="48" t="s">
        <v>3856</v>
      </c>
    </row>
    <row r="43" spans="1:18" s="37" customFormat="1" ht="19.5" customHeight="1">
      <c r="A43" s="284" t="s">
        <v>639</v>
      </c>
      <c r="B43" s="193" t="s">
        <v>3922</v>
      </c>
      <c r="C43" s="979" t="s">
        <v>21</v>
      </c>
      <c r="D43" s="979"/>
      <c r="E43" s="979"/>
      <c r="F43" s="193" t="s">
        <v>741</v>
      </c>
      <c r="G43" s="168" t="s">
        <v>8</v>
      </c>
      <c r="H43" s="169">
        <v>3</v>
      </c>
      <c r="I43" s="840" t="str">
        <f t="shared" si="0"/>
        <v/>
      </c>
      <c r="J43" s="231" t="str">
        <f t="shared" si="2"/>
        <v>USD 8 / 10</v>
      </c>
      <c r="K43" s="231">
        <f>LOOKUP(1,0/($M43&amp;$N43&amp;$O43&amp;$P43&amp;$Q43=全球运价!$B$7:$B$1500&amp;全球运价!$C$7:$C$1500&amp;全球运价!$S$7:$S$1500&amp;全球运价!$L$7:$L$1500&amp;全球运价!$P$7:$P$1500),全球运价!D$7:D$1500)</f>
        <v>8</v>
      </c>
      <c r="L43" s="231">
        <f>LOOKUP(1,0/($M43&amp;$N43&amp;$O43&amp;$P43&amp;$Q43=全球运价!$B$7:$B$1500&amp;全球运价!$C$7:$C$1500&amp;全球运价!$S$7:$S$1500&amp;全球运价!$L$7:$L$1500&amp;全球运价!$P$7:$P$1500),全球运价!E$7:E$1500)</f>
        <v>10</v>
      </c>
      <c r="M43" s="758" t="s">
        <v>1752</v>
      </c>
      <c r="N43" s="48" t="s">
        <v>1752</v>
      </c>
      <c r="O43" s="48" t="s">
        <v>3804</v>
      </c>
      <c r="P43" s="37" t="s">
        <v>1079</v>
      </c>
      <c r="Q43" s="48" t="s">
        <v>3856</v>
      </c>
    </row>
    <row r="44" spans="1:18" s="37" customFormat="1" ht="19.5" customHeight="1">
      <c r="A44" s="923" t="s">
        <v>2693</v>
      </c>
      <c r="B44" s="924"/>
      <c r="C44" s="924"/>
      <c r="D44" s="924"/>
      <c r="E44" s="924"/>
      <c r="F44" s="924"/>
      <c r="G44" s="924"/>
      <c r="H44" s="925"/>
      <c r="I44" s="840" t="str">
        <f t="shared" si="0"/>
        <v/>
      </c>
      <c r="J44" s="231"/>
      <c r="K44" s="231"/>
      <c r="L44" s="231"/>
      <c r="M44" s="48"/>
      <c r="N44" s="48"/>
      <c r="O44" s="48"/>
      <c r="Q44" s="48"/>
    </row>
    <row r="45" spans="1:18" s="37" customFormat="1" ht="19.5" customHeight="1">
      <c r="A45" s="942" t="s">
        <v>602</v>
      </c>
      <c r="B45" s="943"/>
      <c r="C45" s="943"/>
      <c r="D45" s="943"/>
      <c r="E45" s="943"/>
      <c r="F45" s="943"/>
      <c r="G45" s="943"/>
      <c r="H45" s="944"/>
      <c r="I45" s="840" t="str">
        <f t="shared" si="0"/>
        <v/>
      </c>
      <c r="J45" s="231"/>
      <c r="K45" s="231"/>
      <c r="L45" s="231"/>
      <c r="M45" s="48"/>
      <c r="N45" s="48"/>
      <c r="O45" s="48"/>
      <c r="Q45" s="48"/>
    </row>
    <row r="46" spans="1:18" s="37" customFormat="1" ht="19.5" customHeight="1" thickBot="1">
      <c r="A46" s="917" t="s">
        <v>550</v>
      </c>
      <c r="B46" s="918"/>
      <c r="C46" s="918"/>
      <c r="D46" s="918"/>
      <c r="E46" s="918"/>
      <c r="F46" s="918"/>
      <c r="G46" s="918"/>
      <c r="H46" s="919"/>
      <c r="I46" s="840" t="str">
        <f t="shared" si="0"/>
        <v/>
      </c>
      <c r="J46" s="231"/>
      <c r="K46" s="231"/>
      <c r="L46" s="231"/>
      <c r="M46" s="48"/>
      <c r="N46" s="48"/>
      <c r="O46" s="48"/>
      <c r="Q46" s="48"/>
    </row>
    <row r="47" spans="1:18" s="41" customFormat="1" ht="19.5" customHeight="1">
      <c r="A47" s="954"/>
      <c r="B47" s="955"/>
      <c r="C47" s="955"/>
      <c r="D47" s="955"/>
      <c r="E47" s="955"/>
      <c r="F47" s="955"/>
      <c r="G47" s="39"/>
      <c r="H47" s="40"/>
      <c r="I47" s="840" t="str">
        <f t="shared" si="0"/>
        <v/>
      </c>
      <c r="J47" s="231"/>
      <c r="K47" s="231"/>
      <c r="L47" s="231"/>
      <c r="M47" s="47"/>
      <c r="N47" s="48"/>
      <c r="O47" s="48"/>
      <c r="Q47" s="48"/>
    </row>
    <row r="48" spans="1:18" ht="19.5" customHeight="1">
      <c r="A48" s="189" t="s">
        <v>24</v>
      </c>
      <c r="B48" s="250" t="s">
        <v>2</v>
      </c>
      <c r="C48" s="910" t="s">
        <v>3</v>
      </c>
      <c r="D48" s="910"/>
      <c r="E48" s="910"/>
      <c r="F48" s="32" t="s">
        <v>4</v>
      </c>
      <c r="G48" s="32" t="s">
        <v>5</v>
      </c>
      <c r="H48" s="33" t="s">
        <v>6</v>
      </c>
      <c r="I48" s="840" t="str">
        <f t="shared" si="0"/>
        <v/>
      </c>
      <c r="J48" s="855" t="s">
        <v>4007</v>
      </c>
      <c r="K48" s="231" t="s">
        <v>3905</v>
      </c>
      <c r="L48" s="231" t="s">
        <v>3906</v>
      </c>
      <c r="M48" s="81" t="s">
        <v>3774</v>
      </c>
      <c r="N48" s="81" t="s">
        <v>3874</v>
      </c>
      <c r="O48" s="81" t="s">
        <v>3875</v>
      </c>
      <c r="P48" s="81" t="s">
        <v>3876</v>
      </c>
      <c r="Q48" s="81" t="s">
        <v>3853</v>
      </c>
      <c r="R48" s="762"/>
    </row>
    <row r="49" spans="1:17" s="37" customFormat="1" ht="19.5" customHeight="1">
      <c r="A49" s="204" t="s">
        <v>2715</v>
      </c>
      <c r="B49" s="397" t="s">
        <v>3924</v>
      </c>
      <c r="C49" s="902" t="s">
        <v>25</v>
      </c>
      <c r="D49" s="903"/>
      <c r="E49" s="904"/>
      <c r="F49" s="399" t="s">
        <v>2876</v>
      </c>
      <c r="G49" s="209" t="s">
        <v>8</v>
      </c>
      <c r="H49" s="211">
        <v>2</v>
      </c>
      <c r="I49" s="840" t="str">
        <f t="shared" si="0"/>
        <v/>
      </c>
      <c r="J49" s="231" t="str">
        <f t="shared" ref="J49:J53" si="3">"USD "&amp;IF(K49&lt;0,"( "&amp;-K49&amp;" )",K49)&amp;" / "&amp;IF(L49&lt;0,"( "&amp;-L49&amp;" )",L49)</f>
        <v>USD ( 154 ) / ( 154 )</v>
      </c>
      <c r="K49" s="231">
        <f>LOOKUP(1,0/($M49&amp;$N49&amp;$O49&amp;$P49&amp;$Q49=全球运价!$B$7:$B$1500&amp;全球运价!$C$7:$C$1500&amp;全球运价!$S$7:$S$1500&amp;全球运价!$L$7:$L$1500&amp;全球运价!$P$7:$P$1500),全球运价!D$7:D$1500)</f>
        <v>-154</v>
      </c>
      <c r="L49" s="231">
        <f>LOOKUP(1,0/($M49&amp;$N49&amp;$O49&amp;$P49&amp;$Q49=全球运价!$B$7:$B$1500&amp;全球运价!$C$7:$C$1500&amp;全球运价!$S$7:$S$1500&amp;全球运价!$L$7:$L$1500&amp;全球运价!$P$7:$P$1500),全球运价!E$7:E$1500)</f>
        <v>-154</v>
      </c>
      <c r="M49" s="765" t="s">
        <v>3781</v>
      </c>
      <c r="N49" s="48" t="s">
        <v>3781</v>
      </c>
      <c r="O49" s="48" t="s">
        <v>3804</v>
      </c>
      <c r="P49" s="37" t="s">
        <v>3780</v>
      </c>
      <c r="Q49" s="48" t="s">
        <v>3855</v>
      </c>
    </row>
    <row r="50" spans="1:17" s="37" customFormat="1" ht="19.5" customHeight="1">
      <c r="A50" s="204" t="s">
        <v>2716</v>
      </c>
      <c r="B50" s="397" t="s">
        <v>3925</v>
      </c>
      <c r="C50" s="902" t="s">
        <v>25</v>
      </c>
      <c r="D50" s="903"/>
      <c r="E50" s="904"/>
      <c r="F50" s="399" t="s">
        <v>2876</v>
      </c>
      <c r="G50" s="209" t="s">
        <v>8</v>
      </c>
      <c r="H50" s="211">
        <v>2</v>
      </c>
      <c r="I50" s="840" t="str">
        <f t="shared" si="0"/>
        <v/>
      </c>
      <c r="J50" s="231" t="str">
        <f t="shared" si="3"/>
        <v>USD ( 81 ) / ( 81 )</v>
      </c>
      <c r="K50" s="231">
        <f>LOOKUP(1,0/($M50&amp;$N50&amp;$O50&amp;$P50&amp;$Q50=全球运价!$B$7:$B$1500&amp;全球运价!$C$7:$C$1500&amp;全球运价!$S$7:$S$1500&amp;全球运价!$L$7:$L$1500&amp;全球运价!$P$7:$P$1500),全球运价!D$7:D$1500)</f>
        <v>-81</v>
      </c>
      <c r="L50" s="231">
        <f>LOOKUP(1,0/($M50&amp;$N50&amp;$O50&amp;$P50&amp;$Q50=全球运价!$B$7:$B$1500&amp;全球运价!$C$7:$C$1500&amp;全球运价!$S$7:$S$1500&amp;全球运价!$L$7:$L$1500&amp;全球运价!$P$7:$P$1500),全球运价!E$7:E$1500)</f>
        <v>-81</v>
      </c>
      <c r="M50" s="765" t="s">
        <v>3781</v>
      </c>
      <c r="N50" s="48" t="s">
        <v>3781</v>
      </c>
      <c r="O50" s="48" t="s">
        <v>3804</v>
      </c>
      <c r="P50" s="37" t="s">
        <v>3780</v>
      </c>
      <c r="Q50" s="48" t="s">
        <v>3857</v>
      </c>
    </row>
    <row r="51" spans="1:17" s="37" customFormat="1" ht="19.5" customHeight="1">
      <c r="A51" s="204" t="s">
        <v>2476</v>
      </c>
      <c r="B51" s="397" t="s">
        <v>590</v>
      </c>
      <c r="C51" s="902" t="s">
        <v>25</v>
      </c>
      <c r="D51" s="903"/>
      <c r="E51" s="904"/>
      <c r="F51" s="399" t="s">
        <v>2876</v>
      </c>
      <c r="G51" s="209" t="s">
        <v>8</v>
      </c>
      <c r="H51" s="211">
        <v>2</v>
      </c>
      <c r="I51" s="840" t="str">
        <f t="shared" si="0"/>
        <v/>
      </c>
      <c r="J51" s="231" t="str">
        <f t="shared" si="3"/>
        <v>USD ( 76 ) / ( 76 )</v>
      </c>
      <c r="K51" s="231">
        <f>LOOKUP(1,0/($M51&amp;$N51&amp;$O51&amp;$P51&amp;$Q51=全球运价!$B$7:$B$1500&amp;全球运价!$C$7:$C$1500&amp;全球运价!$S$7:$S$1500&amp;全球运价!$L$7:$L$1500&amp;全球运价!$P$7:$P$1500),全球运价!D$7:D$1500)</f>
        <v>-76</v>
      </c>
      <c r="L51" s="231">
        <f>LOOKUP(1,0/($M51&amp;$N51&amp;$O51&amp;$P51&amp;$Q51=全球运价!$B$7:$B$1500&amp;全球运价!$C$7:$C$1500&amp;全球运价!$S$7:$S$1500&amp;全球运价!$L$7:$L$1500&amp;全球运价!$P$7:$P$1500),全球运价!E$7:E$1500)</f>
        <v>-76</v>
      </c>
      <c r="M51" s="765" t="s">
        <v>3781</v>
      </c>
      <c r="N51" s="48" t="s">
        <v>3781</v>
      </c>
      <c r="O51" s="48" t="s">
        <v>3804</v>
      </c>
      <c r="P51" s="37" t="s">
        <v>3780</v>
      </c>
      <c r="Q51" s="48" t="s">
        <v>3858</v>
      </c>
    </row>
    <row r="52" spans="1:17" s="37" customFormat="1" ht="19.5" customHeight="1">
      <c r="A52" s="204" t="s">
        <v>2474</v>
      </c>
      <c r="B52" s="397" t="s">
        <v>2475</v>
      </c>
      <c r="C52" s="902" t="s">
        <v>25</v>
      </c>
      <c r="D52" s="903"/>
      <c r="E52" s="904"/>
      <c r="F52" s="399" t="s">
        <v>2876</v>
      </c>
      <c r="G52" s="209" t="s">
        <v>8</v>
      </c>
      <c r="H52" s="211">
        <v>2</v>
      </c>
      <c r="I52" s="840" t="str">
        <f t="shared" si="0"/>
        <v/>
      </c>
      <c r="J52" s="231" t="str">
        <f t="shared" si="3"/>
        <v>USD ( 42 ) / ( 42 )</v>
      </c>
      <c r="K52" s="231">
        <f>LOOKUP(1,0/($M52&amp;$N52&amp;$O52&amp;$P52&amp;$Q52=全球运价!$B$7:$B$1500&amp;全球运价!$C$7:$C$1500&amp;全球运价!$S$7:$S$1500&amp;全球运价!$L$7:$L$1500&amp;全球运价!$P$7:$P$1500),全球运价!D$7:D$1500)</f>
        <v>-42</v>
      </c>
      <c r="L52" s="231">
        <f>LOOKUP(1,0/($M52&amp;$N52&amp;$O52&amp;$P52&amp;$Q52=全球运价!$B$7:$B$1500&amp;全球运价!$C$7:$C$1500&amp;全球运价!$S$7:$S$1500&amp;全球运价!$L$7:$L$1500&amp;全球运价!$P$7:$P$1500),全球运价!E$7:E$1500)</f>
        <v>-42</v>
      </c>
      <c r="M52" s="765" t="s">
        <v>3781</v>
      </c>
      <c r="N52" s="48" t="s">
        <v>3781</v>
      </c>
      <c r="O52" s="48" t="s">
        <v>3804</v>
      </c>
      <c r="P52" s="37" t="s">
        <v>3780</v>
      </c>
      <c r="Q52" s="48" t="s">
        <v>3859</v>
      </c>
    </row>
    <row r="53" spans="1:17" s="37" customFormat="1" ht="19.5" customHeight="1">
      <c r="A53" s="204" t="s">
        <v>2477</v>
      </c>
      <c r="B53" s="397" t="s">
        <v>3926</v>
      </c>
      <c r="C53" s="902" t="s">
        <v>25</v>
      </c>
      <c r="D53" s="903"/>
      <c r="E53" s="904"/>
      <c r="F53" s="399" t="s">
        <v>2876</v>
      </c>
      <c r="G53" s="209" t="s">
        <v>8</v>
      </c>
      <c r="H53" s="211">
        <v>2</v>
      </c>
      <c r="I53" s="840" t="str">
        <f t="shared" si="0"/>
        <v/>
      </c>
      <c r="J53" s="231" t="str">
        <f t="shared" si="3"/>
        <v>USD ( 23 ) / ( 23 )</v>
      </c>
      <c r="K53" s="231">
        <f>LOOKUP(1,0/($M53&amp;$N53&amp;$O53&amp;$P53&amp;$Q53=全球运价!$B$7:$B$1500&amp;全球运价!$C$7:$C$1500&amp;全球运价!$S$7:$S$1500&amp;全球运价!$L$7:$L$1500&amp;全球运价!$P$7:$P$1500),全球运价!D$7:D$1500)</f>
        <v>-23</v>
      </c>
      <c r="L53" s="231">
        <f>LOOKUP(1,0/($M53&amp;$N53&amp;$O53&amp;$P53&amp;$Q53=全球运价!$B$7:$B$1500&amp;全球运价!$C$7:$C$1500&amp;全球运价!$S$7:$S$1500&amp;全球运价!$L$7:$L$1500&amp;全球运价!$P$7:$P$1500),全球运价!E$7:E$1500)</f>
        <v>-23</v>
      </c>
      <c r="M53" s="765" t="s">
        <v>3781</v>
      </c>
      <c r="N53" s="48" t="s">
        <v>3781</v>
      </c>
      <c r="O53" s="48" t="s">
        <v>3804</v>
      </c>
      <c r="P53" s="37" t="s">
        <v>3780</v>
      </c>
      <c r="Q53" s="48" t="s">
        <v>3860</v>
      </c>
    </row>
    <row r="54" spans="1:17" s="38" customFormat="1" ht="19.5" customHeight="1">
      <c r="A54" s="959" t="s">
        <v>354</v>
      </c>
      <c r="B54" s="960"/>
      <c r="C54" s="960"/>
      <c r="D54" s="960"/>
      <c r="E54" s="960"/>
      <c r="F54" s="960"/>
      <c r="G54" s="960"/>
      <c r="H54" s="961"/>
      <c r="I54" s="840" t="str">
        <f t="shared" si="0"/>
        <v/>
      </c>
      <c r="J54" s="231"/>
      <c r="K54" s="231"/>
      <c r="L54" s="231"/>
      <c r="M54" s="36"/>
      <c r="N54" s="48"/>
      <c r="O54" s="48"/>
      <c r="Q54" s="48"/>
    </row>
    <row r="55" spans="1:17" s="37" customFormat="1" ht="19.5" customHeight="1">
      <c r="A55" s="204" t="s">
        <v>580</v>
      </c>
      <c r="B55" s="413" t="s">
        <v>3927</v>
      </c>
      <c r="C55" s="902" t="s">
        <v>25</v>
      </c>
      <c r="D55" s="903"/>
      <c r="E55" s="904"/>
      <c r="F55" s="399" t="s">
        <v>2876</v>
      </c>
      <c r="G55" s="209" t="s">
        <v>8</v>
      </c>
      <c r="H55" s="211">
        <v>2</v>
      </c>
      <c r="I55" s="840" t="str">
        <f t="shared" si="0"/>
        <v/>
      </c>
      <c r="J55" s="231" t="str">
        <f t="shared" ref="J55:J59" si="4">"USD "&amp;IF(K55&lt;0,"( "&amp;-K55&amp;" )",K55)&amp;" / "&amp;IF(L55&lt;0,"( "&amp;-L55&amp;" )",L55)</f>
        <v>USD ( 110 ) / ( 110 )</v>
      </c>
      <c r="K55" s="231">
        <f>LOOKUP(1,0/($M55&amp;$N55&amp;$O55&amp;$P55&amp;$Q55=全球运价!$B$7:$B$1500&amp;全球运价!$C$7:$C$1500&amp;全球运价!$S$7:$S$1500&amp;全球运价!$L$7:$L$1500&amp;全球运价!$P$7:$P$1500),全球运价!D$7:D$1500)</f>
        <v>-110</v>
      </c>
      <c r="L55" s="231">
        <f>LOOKUP(1,0/($M55&amp;$N55&amp;$O55&amp;$P55&amp;$Q55=全球运价!$B$7:$B$1500&amp;全球运价!$C$7:$C$1500&amp;全球运价!$S$7:$S$1500&amp;全球运价!$L$7:$L$1500&amp;全球运价!$P$7:$P$1500),全球运价!E$7:E$1500)</f>
        <v>-110</v>
      </c>
      <c r="M55" s="765" t="s">
        <v>3781</v>
      </c>
      <c r="N55" s="48" t="s">
        <v>3781</v>
      </c>
      <c r="O55" s="48" t="s">
        <v>3804</v>
      </c>
      <c r="P55" s="37" t="s">
        <v>3782</v>
      </c>
      <c r="Q55" s="48" t="s">
        <v>3861</v>
      </c>
    </row>
    <row r="56" spans="1:17" s="37" customFormat="1" ht="19.5" customHeight="1">
      <c r="A56" s="204" t="s">
        <v>581</v>
      </c>
      <c r="B56" s="413" t="s">
        <v>3928</v>
      </c>
      <c r="C56" s="902" t="s">
        <v>25</v>
      </c>
      <c r="D56" s="903"/>
      <c r="E56" s="904"/>
      <c r="F56" s="399" t="s">
        <v>2876</v>
      </c>
      <c r="G56" s="209" t="s">
        <v>8</v>
      </c>
      <c r="H56" s="211">
        <v>2</v>
      </c>
      <c r="I56" s="840" t="str">
        <f t="shared" si="0"/>
        <v/>
      </c>
      <c r="J56" s="231" t="str">
        <f t="shared" si="4"/>
        <v>USD ( 65 ) / ( 65 )</v>
      </c>
      <c r="K56" s="231">
        <f>LOOKUP(1,0/($M56&amp;$N56&amp;$O56&amp;$P56&amp;$Q56=全球运价!$B$7:$B$1500&amp;全球运价!$C$7:$C$1500&amp;全球运价!$S$7:$S$1500&amp;全球运价!$L$7:$L$1500&amp;全球运价!$P$7:$P$1500),全球运价!D$7:D$1500)</f>
        <v>-65</v>
      </c>
      <c r="L56" s="231">
        <f>LOOKUP(1,0/($M56&amp;$N56&amp;$O56&amp;$P56&amp;$Q56=全球运价!$B$7:$B$1500&amp;全球运价!$C$7:$C$1500&amp;全球运价!$S$7:$S$1500&amp;全球运价!$L$7:$L$1500&amp;全球运价!$P$7:$P$1500),全球运价!E$7:E$1500)</f>
        <v>-65</v>
      </c>
      <c r="M56" s="765" t="s">
        <v>3781</v>
      </c>
      <c r="N56" s="48" t="s">
        <v>3781</v>
      </c>
      <c r="O56" s="48" t="s">
        <v>3804</v>
      </c>
      <c r="P56" s="37" t="s">
        <v>3782</v>
      </c>
      <c r="Q56" s="48" t="s">
        <v>3862</v>
      </c>
    </row>
    <row r="57" spans="1:17" s="37" customFormat="1" ht="19.5" customHeight="1">
      <c r="A57" s="204" t="s">
        <v>2478</v>
      </c>
      <c r="B57" s="413" t="s">
        <v>3044</v>
      </c>
      <c r="C57" s="902" t="s">
        <v>25</v>
      </c>
      <c r="D57" s="903"/>
      <c r="E57" s="904"/>
      <c r="F57" s="399" t="s">
        <v>2876</v>
      </c>
      <c r="G57" s="209" t="s">
        <v>8</v>
      </c>
      <c r="H57" s="211">
        <v>2</v>
      </c>
      <c r="I57" s="840" t="str">
        <f t="shared" si="0"/>
        <v/>
      </c>
      <c r="J57" s="231" t="str">
        <f t="shared" si="4"/>
        <v>USD ( 55 ) / ( 55 )</v>
      </c>
      <c r="K57" s="231">
        <f>LOOKUP(1,0/($M57&amp;$N57&amp;$O57&amp;$P57&amp;$Q57=全球运价!$B$7:$B$1500&amp;全球运价!$C$7:$C$1500&amp;全球运价!$S$7:$S$1500&amp;全球运价!$L$7:$L$1500&amp;全球运价!$P$7:$P$1500),全球运价!D$7:D$1500)</f>
        <v>-55</v>
      </c>
      <c r="L57" s="231">
        <f>LOOKUP(1,0/($M57&amp;$N57&amp;$O57&amp;$P57&amp;$Q57=全球运价!$B$7:$B$1500&amp;全球运价!$C$7:$C$1500&amp;全球运价!$S$7:$S$1500&amp;全球运价!$L$7:$L$1500&amp;全球运价!$P$7:$P$1500),全球运价!E$7:E$1500)</f>
        <v>-55</v>
      </c>
      <c r="M57" s="765" t="s">
        <v>3781</v>
      </c>
      <c r="N57" s="48" t="s">
        <v>3781</v>
      </c>
      <c r="O57" s="48" t="s">
        <v>3804</v>
      </c>
      <c r="P57" s="37" t="s">
        <v>3782</v>
      </c>
      <c r="Q57" s="48" t="s">
        <v>3863</v>
      </c>
    </row>
    <row r="58" spans="1:17" s="37" customFormat="1" ht="19.5" customHeight="1">
      <c r="A58" s="204" t="s">
        <v>2479</v>
      </c>
      <c r="B58" s="413" t="s">
        <v>2480</v>
      </c>
      <c r="C58" s="902" t="s">
        <v>25</v>
      </c>
      <c r="D58" s="903"/>
      <c r="E58" s="904"/>
      <c r="F58" s="399" t="s">
        <v>2876</v>
      </c>
      <c r="G58" s="209" t="s">
        <v>8</v>
      </c>
      <c r="H58" s="211">
        <v>2</v>
      </c>
      <c r="I58" s="840" t="str">
        <f t="shared" si="0"/>
        <v/>
      </c>
      <c r="J58" s="231" t="str">
        <f t="shared" si="4"/>
        <v>USD ( 35 ) / ( 35 )</v>
      </c>
      <c r="K58" s="231">
        <f>LOOKUP(1,0/($M58&amp;$N58&amp;$O58&amp;$P58&amp;$Q58=全球运价!$B$7:$B$1500&amp;全球运价!$C$7:$C$1500&amp;全球运价!$S$7:$S$1500&amp;全球运价!$L$7:$L$1500&amp;全球运价!$P$7:$P$1500),全球运价!D$7:D$1500)</f>
        <v>-35</v>
      </c>
      <c r="L58" s="231">
        <f>LOOKUP(1,0/($M58&amp;$N58&amp;$O58&amp;$P58&amp;$Q58=全球运价!$B$7:$B$1500&amp;全球运价!$C$7:$C$1500&amp;全球运价!$S$7:$S$1500&amp;全球运价!$L$7:$L$1500&amp;全球运价!$P$7:$P$1500),全球运价!E$7:E$1500)</f>
        <v>-35</v>
      </c>
      <c r="M58" s="765" t="s">
        <v>3781</v>
      </c>
      <c r="N58" s="48" t="s">
        <v>3781</v>
      </c>
      <c r="O58" s="48" t="s">
        <v>3804</v>
      </c>
      <c r="P58" s="37" t="s">
        <v>3782</v>
      </c>
      <c r="Q58" s="48" t="s">
        <v>3859</v>
      </c>
    </row>
    <row r="59" spans="1:17" s="37" customFormat="1" ht="19.5" customHeight="1">
      <c r="A59" s="204" t="s">
        <v>584</v>
      </c>
      <c r="B59" s="413" t="s">
        <v>589</v>
      </c>
      <c r="C59" s="902" t="s">
        <v>25</v>
      </c>
      <c r="D59" s="903"/>
      <c r="E59" s="904"/>
      <c r="F59" s="399" t="s">
        <v>2876</v>
      </c>
      <c r="G59" s="209" t="s">
        <v>8</v>
      </c>
      <c r="H59" s="211">
        <v>2</v>
      </c>
      <c r="I59" s="840" t="str">
        <f t="shared" si="0"/>
        <v/>
      </c>
      <c r="J59" s="231" t="str">
        <f t="shared" si="4"/>
        <v>USD ( 18 ) / ( 18 )</v>
      </c>
      <c r="K59" s="231">
        <f>LOOKUP(1,0/($M59&amp;$N59&amp;$O59&amp;$P59&amp;$Q59=全球运价!$B$7:$B$1500&amp;全球运价!$C$7:$C$1500&amp;全球运价!$S$7:$S$1500&amp;全球运价!$L$7:$L$1500&amp;全球运价!$P$7:$P$1500),全球运价!D$7:D$1500)</f>
        <v>-18</v>
      </c>
      <c r="L59" s="231">
        <f>LOOKUP(1,0/($M59&amp;$N59&amp;$O59&amp;$P59&amp;$Q59=全球运价!$B$7:$B$1500&amp;全球运价!$C$7:$C$1500&amp;全球运价!$S$7:$S$1500&amp;全球运价!$L$7:$L$1500&amp;全球运价!$P$7:$P$1500),全球运价!E$7:E$1500)</f>
        <v>-18</v>
      </c>
      <c r="M59" s="765" t="s">
        <v>3781</v>
      </c>
      <c r="N59" s="48" t="s">
        <v>3781</v>
      </c>
      <c r="O59" s="48" t="s">
        <v>3804</v>
      </c>
      <c r="P59" s="37" t="s">
        <v>3782</v>
      </c>
      <c r="Q59" s="48" t="s">
        <v>3860</v>
      </c>
    </row>
    <row r="60" spans="1:17" s="38" customFormat="1" ht="19.5" customHeight="1">
      <c r="A60" s="956" t="s">
        <v>355</v>
      </c>
      <c r="B60" s="957"/>
      <c r="C60" s="957"/>
      <c r="D60" s="957"/>
      <c r="E60" s="957"/>
      <c r="F60" s="957"/>
      <c r="G60" s="957"/>
      <c r="H60" s="958"/>
      <c r="I60" s="840" t="str">
        <f t="shared" si="0"/>
        <v/>
      </c>
      <c r="J60" s="231"/>
      <c r="K60" s="231"/>
      <c r="L60" s="231"/>
      <c r="M60" s="36"/>
      <c r="N60" s="48"/>
      <c r="O60" s="48"/>
      <c r="Q60" s="48"/>
    </row>
    <row r="61" spans="1:17" s="48" customFormat="1" ht="19.5" customHeight="1">
      <c r="A61" s="203" t="s">
        <v>714</v>
      </c>
      <c r="B61" s="405" t="s">
        <v>2958</v>
      </c>
      <c r="C61" s="886" t="s">
        <v>25</v>
      </c>
      <c r="D61" s="911"/>
      <c r="E61" s="887"/>
      <c r="F61" s="399" t="s">
        <v>2876</v>
      </c>
      <c r="G61" s="196" t="s">
        <v>26</v>
      </c>
      <c r="H61" s="213">
        <v>25</v>
      </c>
      <c r="I61" s="840" t="str">
        <f t="shared" si="0"/>
        <v/>
      </c>
      <c r="J61" s="231" t="str">
        <f t="shared" ref="J61:J65" si="5">"USD "&amp;IF(K61&lt;0,"( "&amp;-K61&amp;" )",K61)&amp;" / "&amp;IF(L61&lt;0,"( "&amp;-L61&amp;" )",L61)</f>
        <v>USD 35 / 40</v>
      </c>
      <c r="K61" s="231">
        <f>LOOKUP(1,0/($M61&amp;$N61&amp;$O61&amp;$P61&amp;$Q61=全球运价!$B$7:$B$1500&amp;全球运价!$C$7:$C$1500&amp;全球运价!$S$7:$S$1500&amp;全球运价!$L$7:$L$1500&amp;全球运价!$P$7:$P$1500),全球运价!D$7:D$1500)</f>
        <v>35</v>
      </c>
      <c r="L61" s="231">
        <f>LOOKUP(1,0/($M61&amp;$N61&amp;$O61&amp;$P61&amp;$Q61=全球运价!$B$7:$B$1500&amp;全球运价!$C$7:$C$1500&amp;全球运价!$S$7:$S$1500&amp;全球运价!$L$7:$L$1500&amp;全球运价!$P$7:$P$1500),全球运价!E$7:E$1500)</f>
        <v>40</v>
      </c>
      <c r="M61" s="757" t="s">
        <v>1270</v>
      </c>
      <c r="N61" s="48" t="s">
        <v>1271</v>
      </c>
      <c r="O61" s="48" t="s">
        <v>3804</v>
      </c>
      <c r="P61" s="37" t="s">
        <v>1079</v>
      </c>
      <c r="Q61" s="48" t="s">
        <v>3864</v>
      </c>
    </row>
    <row r="62" spans="1:17" s="48" customFormat="1" ht="19.5" customHeight="1">
      <c r="A62" s="203" t="s">
        <v>2826</v>
      </c>
      <c r="B62" s="405" t="s">
        <v>2957</v>
      </c>
      <c r="C62" s="886" t="s">
        <v>2689</v>
      </c>
      <c r="D62" s="911"/>
      <c r="E62" s="887"/>
      <c r="F62" s="398" t="s">
        <v>2690</v>
      </c>
      <c r="G62" s="209" t="s">
        <v>8</v>
      </c>
      <c r="H62" s="213">
        <v>10</v>
      </c>
      <c r="I62" s="840" t="str">
        <f t="shared" si="0"/>
        <v/>
      </c>
      <c r="J62" s="231" t="str">
        <f t="shared" si="5"/>
        <v>USD 13 / 18</v>
      </c>
      <c r="K62" s="231">
        <f>LOOKUP(1,0/($M62&amp;$N62&amp;$O62&amp;$P62&amp;$Q62=全球运价!$B$7:$B$1500&amp;全球运价!$C$7:$C$1500&amp;全球运价!$S$7:$S$1500&amp;全球运价!$L$7:$L$1500&amp;全球运价!$P$7:$P$1500),全球运价!D$7:D$1500)</f>
        <v>13</v>
      </c>
      <c r="L62" s="231">
        <f>LOOKUP(1,0/($M62&amp;$N62&amp;$O62&amp;$P62&amp;$Q62=全球运价!$B$7:$B$1500&amp;全球运价!$C$7:$C$1500&amp;全球运价!$S$7:$S$1500&amp;全球运价!$L$7:$L$1500&amp;全球运价!$P$7:$P$1500),全球运价!E$7:E$1500)</f>
        <v>18</v>
      </c>
      <c r="M62" s="757" t="s">
        <v>3783</v>
      </c>
      <c r="N62" s="48" t="s">
        <v>1270</v>
      </c>
      <c r="O62" s="48" t="s">
        <v>3804</v>
      </c>
      <c r="P62" s="37" t="s">
        <v>1079</v>
      </c>
      <c r="Q62" s="48" t="s">
        <v>3864</v>
      </c>
    </row>
    <row r="63" spans="1:17" s="37" customFormat="1" ht="19.5" customHeight="1">
      <c r="A63" s="208" t="s">
        <v>2778</v>
      </c>
      <c r="B63" s="406" t="s">
        <v>2821</v>
      </c>
      <c r="C63" s="902" t="s">
        <v>25</v>
      </c>
      <c r="D63" s="903"/>
      <c r="E63" s="904"/>
      <c r="F63" s="399" t="s">
        <v>2876</v>
      </c>
      <c r="G63" s="398" t="s">
        <v>26</v>
      </c>
      <c r="H63" s="211">
        <v>25</v>
      </c>
      <c r="I63" s="840" t="str">
        <f t="shared" si="0"/>
        <v/>
      </c>
      <c r="J63" s="231" t="str">
        <f t="shared" si="5"/>
        <v>USD 150 / 155</v>
      </c>
      <c r="K63" s="231">
        <f>LOOKUP(1,0/($M63&amp;$N63&amp;$O63&amp;$P63&amp;$Q63=全球运价!$B$7:$B$1500&amp;全球运价!$C$7:$C$1500&amp;全球运价!$S$7:$S$1500&amp;全球运价!$L$7:$L$1500&amp;全球运价!$P$7:$P$1500),全球运价!D$7:D$1500)</f>
        <v>150</v>
      </c>
      <c r="L63" s="231">
        <f>LOOKUP(1,0/($M63&amp;$N63&amp;$O63&amp;$P63&amp;$Q63=全球运价!$B$7:$B$1500&amp;全球运价!$C$7:$C$1500&amp;全球运价!$S$7:$S$1500&amp;全球运价!$L$7:$L$1500&amp;全球运价!$P$7:$P$1500),全球运价!E$7:E$1500)</f>
        <v>155</v>
      </c>
      <c r="M63" s="757" t="s">
        <v>3784</v>
      </c>
      <c r="N63" s="48" t="s">
        <v>1271</v>
      </c>
      <c r="O63" s="48" t="s">
        <v>3804</v>
      </c>
      <c r="P63" s="37" t="s">
        <v>1079</v>
      </c>
      <c r="Q63" s="48" t="s">
        <v>3864</v>
      </c>
    </row>
    <row r="64" spans="1:17" s="37" customFormat="1" ht="19.5" customHeight="1">
      <c r="A64" s="208" t="s">
        <v>27</v>
      </c>
      <c r="B64" s="406" t="s">
        <v>3929</v>
      </c>
      <c r="C64" s="902" t="s">
        <v>25</v>
      </c>
      <c r="D64" s="903"/>
      <c r="E64" s="904"/>
      <c r="F64" s="399" t="s">
        <v>2876</v>
      </c>
      <c r="G64" s="398" t="s">
        <v>26</v>
      </c>
      <c r="H64" s="211">
        <v>8</v>
      </c>
      <c r="I64" s="840" t="str">
        <f t="shared" si="0"/>
        <v/>
      </c>
      <c r="J64" s="231" t="str">
        <f t="shared" si="5"/>
        <v>USD 46 / 51</v>
      </c>
      <c r="K64" s="231">
        <f>LOOKUP(1,0/($M64&amp;$N64&amp;$O64&amp;$P64&amp;$Q64=全球运价!$B$7:$B$1500&amp;全球运价!$C$7:$C$1500&amp;全球运价!$S$7:$S$1500&amp;全球运价!$L$7:$L$1500&amp;全球运价!$P$7:$P$1500),全球运价!D$7:D$1500)</f>
        <v>46</v>
      </c>
      <c r="L64" s="231">
        <f>LOOKUP(1,0/($M64&amp;$N64&amp;$O64&amp;$P64&amp;$Q64=全球运价!$B$7:$B$1500&amp;全球运价!$C$7:$C$1500&amp;全球运价!$S$7:$S$1500&amp;全球运价!$L$7:$L$1500&amp;全球运价!$P$7:$P$1500),全球运价!E$7:E$1500)</f>
        <v>51</v>
      </c>
      <c r="M64" s="757" t="s">
        <v>1514</v>
      </c>
      <c r="N64" s="48" t="s">
        <v>1271</v>
      </c>
      <c r="O64" s="48" t="s">
        <v>3804</v>
      </c>
      <c r="P64" s="37" t="s">
        <v>1079</v>
      </c>
      <c r="Q64" s="48" t="s">
        <v>3864</v>
      </c>
    </row>
    <row r="65" spans="1:18" s="37" customFormat="1" ht="19.5" customHeight="1">
      <c r="A65" s="208" t="s">
        <v>2960</v>
      </c>
      <c r="B65" s="406" t="s">
        <v>2959</v>
      </c>
      <c r="C65" s="902" t="s">
        <v>25</v>
      </c>
      <c r="D65" s="903"/>
      <c r="E65" s="904"/>
      <c r="F65" s="399" t="s">
        <v>2876</v>
      </c>
      <c r="G65" s="398" t="s">
        <v>26</v>
      </c>
      <c r="H65" s="211">
        <v>25</v>
      </c>
      <c r="I65" s="840" t="str">
        <f t="shared" si="0"/>
        <v/>
      </c>
      <c r="J65" s="231" t="str">
        <f t="shared" si="5"/>
        <v>USD 200 / 205</v>
      </c>
      <c r="K65" s="231">
        <f>LOOKUP(1,0/($M65&amp;$N65&amp;$O65&amp;$P65&amp;$Q65=全球运价!$B$7:$B$1500&amp;全球运价!$C$7:$C$1500&amp;全球运价!$S$7:$S$1500&amp;全球运价!$L$7:$L$1500&amp;全球运价!$P$7:$P$1500),全球运价!D$7:D$1500)</f>
        <v>200</v>
      </c>
      <c r="L65" s="231">
        <f>LOOKUP(1,0/($M65&amp;$N65&amp;$O65&amp;$P65&amp;$Q65=全球运价!$B$7:$B$1500&amp;全球运价!$C$7:$C$1500&amp;全球运价!$S$7:$S$1500&amp;全球运价!$L$7:$L$1500&amp;全球运价!$P$7:$P$1500),全球运价!E$7:E$1500)</f>
        <v>205</v>
      </c>
      <c r="M65" s="757" t="s">
        <v>3785</v>
      </c>
      <c r="N65" s="48" t="s">
        <v>1271</v>
      </c>
      <c r="O65" s="48" t="s">
        <v>3804</v>
      </c>
      <c r="P65" s="37" t="s">
        <v>1079</v>
      </c>
      <c r="Q65" s="48" t="s">
        <v>3864</v>
      </c>
    </row>
    <row r="66" spans="1:18" s="37" customFormat="1" ht="19.5" customHeight="1">
      <c r="A66" s="923" t="s">
        <v>2482</v>
      </c>
      <c r="B66" s="924"/>
      <c r="C66" s="924"/>
      <c r="D66" s="924"/>
      <c r="E66" s="924"/>
      <c r="F66" s="924"/>
      <c r="G66" s="924"/>
      <c r="H66" s="925"/>
      <c r="I66" s="840" t="str">
        <f t="shared" si="0"/>
        <v/>
      </c>
      <c r="J66" s="231"/>
      <c r="K66" s="231"/>
      <c r="L66" s="231"/>
      <c r="M66" s="48"/>
      <c r="N66" s="48"/>
      <c r="O66" s="48"/>
      <c r="Q66" s="48"/>
    </row>
    <row r="67" spans="1:18" s="37" customFormat="1" ht="19.5" customHeight="1">
      <c r="A67" s="983" t="s">
        <v>604</v>
      </c>
      <c r="B67" s="984"/>
      <c r="C67" s="984"/>
      <c r="D67" s="984"/>
      <c r="E67" s="984"/>
      <c r="F67" s="984"/>
      <c r="G67" s="984"/>
      <c r="H67" s="985"/>
      <c r="I67" s="840" t="str">
        <f t="shared" si="0"/>
        <v/>
      </c>
      <c r="J67" s="231"/>
      <c r="K67" s="231"/>
      <c r="L67" s="231"/>
      <c r="M67" s="48"/>
      <c r="N67" s="48"/>
      <c r="O67" s="48"/>
      <c r="Q67" s="48"/>
    </row>
    <row r="68" spans="1:18" s="38" customFormat="1" ht="19.5" customHeight="1" thickBot="1">
      <c r="A68" s="996" t="s">
        <v>28</v>
      </c>
      <c r="B68" s="997"/>
      <c r="C68" s="997"/>
      <c r="D68" s="997"/>
      <c r="E68" s="997"/>
      <c r="F68" s="997"/>
      <c r="G68" s="44"/>
      <c r="H68" s="45"/>
      <c r="I68" s="840" t="str">
        <f t="shared" si="0"/>
        <v/>
      </c>
      <c r="J68" s="231"/>
      <c r="K68" s="231"/>
      <c r="L68" s="231"/>
      <c r="M68" s="36"/>
      <c r="N68" s="48"/>
      <c r="O68" s="48"/>
      <c r="Q68" s="48"/>
    </row>
    <row r="69" spans="1:18" s="41" customFormat="1" ht="19.5" customHeight="1">
      <c r="A69" s="938"/>
      <c r="B69" s="939"/>
      <c r="C69" s="939"/>
      <c r="D69" s="939"/>
      <c r="E69" s="939"/>
      <c r="F69" s="939"/>
      <c r="G69" s="939"/>
      <c r="H69" s="940"/>
      <c r="I69" s="840" t="str">
        <f t="shared" si="0"/>
        <v/>
      </c>
      <c r="J69" s="231"/>
      <c r="K69" s="231"/>
      <c r="L69" s="231"/>
      <c r="M69" s="47"/>
      <c r="N69" s="48"/>
      <c r="O69" s="48"/>
      <c r="Q69" s="48"/>
    </row>
    <row r="70" spans="1:18" ht="19.5" customHeight="1">
      <c r="A70" s="189" t="s">
        <v>29</v>
      </c>
      <c r="B70" s="250" t="s">
        <v>2</v>
      </c>
      <c r="C70" s="910" t="s">
        <v>3</v>
      </c>
      <c r="D70" s="910"/>
      <c r="E70" s="910"/>
      <c r="F70" s="32" t="s">
        <v>4</v>
      </c>
      <c r="G70" s="32" t="s">
        <v>5</v>
      </c>
      <c r="H70" s="33" t="s">
        <v>6</v>
      </c>
      <c r="I70" s="840" t="str">
        <f t="shared" si="0"/>
        <v/>
      </c>
      <c r="J70" s="855" t="s">
        <v>4007</v>
      </c>
      <c r="K70" s="231" t="s">
        <v>3905</v>
      </c>
      <c r="L70" s="231" t="s">
        <v>3906</v>
      </c>
      <c r="M70" s="81" t="s">
        <v>3774</v>
      </c>
      <c r="N70" s="81" t="s">
        <v>3874</v>
      </c>
      <c r="O70" s="81" t="s">
        <v>3875</v>
      </c>
      <c r="P70" s="81" t="s">
        <v>3876</v>
      </c>
      <c r="Q70" s="81" t="s">
        <v>3853</v>
      </c>
      <c r="R70" s="762"/>
    </row>
    <row r="71" spans="1:18" s="48" customFormat="1" ht="19.5" customHeight="1">
      <c r="A71" s="202" t="s">
        <v>3184</v>
      </c>
      <c r="B71" s="764" t="s">
        <v>3932</v>
      </c>
      <c r="C71" s="886" t="s">
        <v>1070</v>
      </c>
      <c r="D71" s="911"/>
      <c r="E71" s="887"/>
      <c r="F71" s="196" t="s">
        <v>1071</v>
      </c>
      <c r="G71" s="172" t="s">
        <v>8</v>
      </c>
      <c r="H71" s="243" t="s">
        <v>671</v>
      </c>
      <c r="I71" s="840" t="str">
        <f t="shared" si="0"/>
        <v/>
      </c>
      <c r="J71" s="231" t="str">
        <f t="shared" ref="J71:J82" si="6">"USD "&amp;IF(K71&lt;0,"( "&amp;-K71&amp;" )",K71)&amp;" / "&amp;IF(L71&lt;0,"( "&amp;-L71&amp;" )",L71)</f>
        <v>USD ( 70 ) / ( 65 )</v>
      </c>
      <c r="K71" s="231">
        <f>LOOKUP(1,0/($M71&amp;$N71&amp;$O71&amp;$P71&amp;$Q71=全球运价!$B$7:$B$1500&amp;全球运价!$C$7:$C$1500&amp;全球运价!$S$7:$S$1500&amp;全球运价!$L$7:$L$1500&amp;全球运价!$P$7:$P$1500),全球运价!D$7:D$1500)</f>
        <v>-70</v>
      </c>
      <c r="L71" s="231">
        <f>LOOKUP(1,0/($M71&amp;$N71&amp;$O71&amp;$P71&amp;$Q71=全球运价!$B$7:$B$1500&amp;全球运价!$C$7:$C$1500&amp;全球运价!$S$7:$S$1500&amp;全球运价!$L$7:$L$1500&amp;全球运价!$P$7:$P$1500),全球运价!E$7:E$1500)</f>
        <v>-65</v>
      </c>
      <c r="M71" s="765" t="s">
        <v>3786</v>
      </c>
      <c r="N71" s="48" t="s">
        <v>1747</v>
      </c>
      <c r="O71" s="48" t="s">
        <v>3804</v>
      </c>
      <c r="P71" s="37" t="s">
        <v>3780</v>
      </c>
      <c r="Q71" s="48" t="s">
        <v>3865</v>
      </c>
    </row>
    <row r="72" spans="1:18" s="48" customFormat="1" ht="19.5" customHeight="1">
      <c r="A72" s="202" t="s">
        <v>3107</v>
      </c>
      <c r="B72" s="764" t="s">
        <v>3944</v>
      </c>
      <c r="C72" s="886" t="s">
        <v>1070</v>
      </c>
      <c r="D72" s="911"/>
      <c r="E72" s="887"/>
      <c r="F72" s="196" t="s">
        <v>1071</v>
      </c>
      <c r="G72" s="172" t="s">
        <v>8</v>
      </c>
      <c r="H72" s="243" t="s">
        <v>671</v>
      </c>
      <c r="I72" s="840" t="str">
        <f t="shared" si="0"/>
        <v/>
      </c>
      <c r="J72" s="231" t="str">
        <f t="shared" si="6"/>
        <v>USD ( 30 ) / ( 25 )</v>
      </c>
      <c r="K72" s="231">
        <f>LOOKUP(1,0/($M72&amp;$N72&amp;$O72&amp;$P72&amp;$Q72=全球运价!$B$7:$B$1500&amp;全球运价!$C$7:$C$1500&amp;全球运价!$S$7:$S$1500&amp;全球运价!$L$7:$L$1500&amp;全球运价!$P$7:$P$1500),全球运价!D$7:D$1500)</f>
        <v>-30</v>
      </c>
      <c r="L72" s="231">
        <f>LOOKUP(1,0/($M72&amp;$N72&amp;$O72&amp;$P72&amp;$Q72=全球运价!$B$7:$B$1500&amp;全球运价!$C$7:$C$1500&amp;全球运价!$S$7:$S$1500&amp;全球运价!$L$7:$L$1500&amp;全球运价!$P$7:$P$1500),全球运价!E$7:E$1500)</f>
        <v>-25</v>
      </c>
      <c r="M72" s="765" t="s">
        <v>1747</v>
      </c>
      <c r="N72" s="48" t="s">
        <v>1747</v>
      </c>
      <c r="O72" s="48" t="s">
        <v>3804</v>
      </c>
      <c r="P72" s="37" t="s">
        <v>3782</v>
      </c>
      <c r="Q72" s="48" t="s">
        <v>3866</v>
      </c>
    </row>
    <row r="73" spans="1:18" s="48" customFormat="1" ht="19.5" customHeight="1">
      <c r="A73" s="202" t="s">
        <v>30</v>
      </c>
      <c r="B73" s="764" t="s">
        <v>3932</v>
      </c>
      <c r="C73" s="886" t="s">
        <v>1072</v>
      </c>
      <c r="D73" s="911"/>
      <c r="E73" s="887"/>
      <c r="F73" s="196" t="s">
        <v>1073</v>
      </c>
      <c r="G73" s="172" t="s">
        <v>8</v>
      </c>
      <c r="H73" s="243" t="s">
        <v>671</v>
      </c>
      <c r="I73" s="840" t="str">
        <f t="shared" si="0"/>
        <v/>
      </c>
      <c r="J73" s="231" t="str">
        <f t="shared" si="6"/>
        <v>USD ( 70 ) / ( 65 )</v>
      </c>
      <c r="K73" s="231">
        <f>LOOKUP(1,0/($M73&amp;$N73&amp;$O73&amp;$P73&amp;$Q73=全球运价!$B$7:$B$1500&amp;全球运价!$C$7:$C$1500&amp;全球运价!$S$7:$S$1500&amp;全球运价!$L$7:$L$1500&amp;全球运价!$P$7:$P$1500),全球运价!D$7:D$1500)</f>
        <v>-70</v>
      </c>
      <c r="L73" s="231">
        <f>LOOKUP(1,0/($M73&amp;$N73&amp;$O73&amp;$P73&amp;$Q73=全球运价!$B$7:$B$1500&amp;全球运价!$C$7:$C$1500&amp;全球运价!$S$7:$S$1500&amp;全球运价!$L$7:$L$1500&amp;全球运价!$P$7:$P$1500),全球运价!E$7:E$1500)</f>
        <v>-65</v>
      </c>
      <c r="M73" s="765" t="s">
        <v>1543</v>
      </c>
      <c r="N73" s="48" t="s">
        <v>1543</v>
      </c>
      <c r="O73" s="48" t="s">
        <v>3804</v>
      </c>
      <c r="P73" s="37" t="s">
        <v>3780</v>
      </c>
      <c r="Q73" s="48" t="s">
        <v>3866</v>
      </c>
    </row>
    <row r="74" spans="1:18" s="48" customFormat="1" ht="19.5" customHeight="1">
      <c r="A74" s="202" t="s">
        <v>31</v>
      </c>
      <c r="B74" s="764" t="s">
        <v>3944</v>
      </c>
      <c r="C74" s="886" t="s">
        <v>1072</v>
      </c>
      <c r="D74" s="911"/>
      <c r="E74" s="887"/>
      <c r="F74" s="401" t="s">
        <v>1073</v>
      </c>
      <c r="G74" s="172" t="s">
        <v>8</v>
      </c>
      <c r="H74" s="243" t="s">
        <v>671</v>
      </c>
      <c r="I74" s="840" t="str">
        <f t="shared" si="0"/>
        <v/>
      </c>
      <c r="J74" s="231" t="str">
        <f t="shared" si="6"/>
        <v>USD ( 30 ) / ( 25 )</v>
      </c>
      <c r="K74" s="231">
        <f>LOOKUP(1,0/($M74&amp;$N74&amp;$O74&amp;$P74&amp;$Q74=全球运价!$B$7:$B$1500&amp;全球运价!$C$7:$C$1500&amp;全球运价!$S$7:$S$1500&amp;全球运价!$L$7:$L$1500&amp;全球运价!$P$7:$P$1500),全球运价!D$7:D$1500)</f>
        <v>-30</v>
      </c>
      <c r="L74" s="231">
        <f>LOOKUP(1,0/($M74&amp;$N74&amp;$O74&amp;$P74&amp;$Q74=全球运价!$B$7:$B$1500&amp;全球运价!$C$7:$C$1500&amp;全球运价!$S$7:$S$1500&amp;全球运价!$L$7:$L$1500&amp;全球运价!$P$7:$P$1500),全球运价!E$7:E$1500)</f>
        <v>-25</v>
      </c>
      <c r="M74" s="765" t="s">
        <v>1543</v>
      </c>
      <c r="N74" s="48" t="s">
        <v>1543</v>
      </c>
      <c r="O74" s="48" t="s">
        <v>3804</v>
      </c>
      <c r="P74" s="37" t="s">
        <v>3782</v>
      </c>
      <c r="Q74" s="48" t="s">
        <v>3866</v>
      </c>
    </row>
    <row r="75" spans="1:18" s="48" customFormat="1" ht="19.5" customHeight="1">
      <c r="A75" s="202" t="s">
        <v>3264</v>
      </c>
      <c r="B75" s="764" t="s">
        <v>4013</v>
      </c>
      <c r="C75" s="886" t="s">
        <v>2906</v>
      </c>
      <c r="D75" s="911"/>
      <c r="E75" s="887"/>
      <c r="F75" s="401" t="s">
        <v>2907</v>
      </c>
      <c r="G75" s="172" t="s">
        <v>8</v>
      </c>
      <c r="H75" s="243" t="s">
        <v>3265</v>
      </c>
      <c r="I75" s="840" t="str">
        <f t="shared" si="0"/>
        <v/>
      </c>
      <c r="J75" s="231" t="str">
        <f t="shared" si="6"/>
        <v>USD ( 68 ) / ( 63 )</v>
      </c>
      <c r="K75" s="231">
        <f>LOOKUP(1,0/($M75&amp;$N75&amp;$O75&amp;$P75&amp;$Q75=全球运价!$B$7:$B$1500&amp;全球运价!$C$7:$C$1500&amp;全球运价!$S$7:$S$1500&amp;全球运价!$L$7:$L$1500&amp;全球运价!$P$7:$P$1500),全球运价!D$7:D$1500)</f>
        <v>-68</v>
      </c>
      <c r="L75" s="231">
        <f>LOOKUP(1,0/($M75&amp;$N75&amp;$O75&amp;$P75&amp;$Q75=全球运价!$B$7:$B$1500&amp;全球运价!$C$7:$C$1500&amp;全球运价!$S$7:$S$1500&amp;全球运价!$L$7:$L$1500&amp;全球运价!$P$7:$P$1500),全球运价!E$7:E$1500)</f>
        <v>-63</v>
      </c>
      <c r="M75" s="765" t="s">
        <v>1236</v>
      </c>
      <c r="N75" s="48" t="s">
        <v>1236</v>
      </c>
      <c r="O75" s="48" t="s">
        <v>3804</v>
      </c>
      <c r="P75" s="37" t="s">
        <v>3780</v>
      </c>
      <c r="Q75" s="48" t="s">
        <v>3866</v>
      </c>
    </row>
    <row r="76" spans="1:18" s="48" customFormat="1" ht="19.5" customHeight="1">
      <c r="A76" s="202" t="s">
        <v>716</v>
      </c>
      <c r="B76" s="764" t="s">
        <v>3990</v>
      </c>
      <c r="C76" s="886" t="s">
        <v>2906</v>
      </c>
      <c r="D76" s="911"/>
      <c r="E76" s="887"/>
      <c r="F76" s="401" t="s">
        <v>2907</v>
      </c>
      <c r="G76" s="172" t="s">
        <v>8</v>
      </c>
      <c r="H76" s="243" t="s">
        <v>3265</v>
      </c>
      <c r="I76" s="840" t="str">
        <f t="shared" si="0"/>
        <v/>
      </c>
      <c r="J76" s="231" t="str">
        <f t="shared" si="6"/>
        <v>USD ( 28 ) / ( 23 )</v>
      </c>
      <c r="K76" s="231">
        <f>LOOKUP(1,0/($M76&amp;$N76&amp;$O76&amp;$P76&amp;$Q76=全球运价!$B$7:$B$1500&amp;全球运价!$C$7:$C$1500&amp;全球运价!$S$7:$S$1500&amp;全球运价!$L$7:$L$1500&amp;全球运价!$P$7:$P$1500),全球运价!D$7:D$1500)</f>
        <v>-28</v>
      </c>
      <c r="L76" s="231">
        <f>LOOKUP(1,0/($M76&amp;$N76&amp;$O76&amp;$P76&amp;$Q76=全球运价!$B$7:$B$1500&amp;全球运价!$C$7:$C$1500&amp;全球运价!$S$7:$S$1500&amp;全球运价!$L$7:$L$1500&amp;全球运价!$P$7:$P$1500),全球运价!E$7:E$1500)</f>
        <v>-23</v>
      </c>
      <c r="M76" s="765" t="s">
        <v>1236</v>
      </c>
      <c r="N76" s="48" t="s">
        <v>1236</v>
      </c>
      <c r="O76" s="48" t="s">
        <v>3804</v>
      </c>
      <c r="P76" s="37" t="s">
        <v>3782</v>
      </c>
      <c r="Q76" s="48" t="s">
        <v>3866</v>
      </c>
    </row>
    <row r="77" spans="1:18" s="48" customFormat="1" ht="19.5" customHeight="1">
      <c r="A77" s="202" t="s">
        <v>3108</v>
      </c>
      <c r="B77" s="764" t="s">
        <v>4014</v>
      </c>
      <c r="C77" s="886" t="s">
        <v>2709</v>
      </c>
      <c r="D77" s="911"/>
      <c r="E77" s="887"/>
      <c r="F77" s="401" t="s">
        <v>2711</v>
      </c>
      <c r="G77" s="172" t="s">
        <v>8</v>
      </c>
      <c r="H77" s="213">
        <v>33</v>
      </c>
      <c r="I77" s="840" t="str">
        <f t="shared" si="0"/>
        <v/>
      </c>
      <c r="J77" s="231" t="str">
        <f t="shared" si="6"/>
        <v>USD ( 14 ) / ( 9 )</v>
      </c>
      <c r="K77" s="231">
        <f>LOOKUP(1,0/($M77&amp;$N77&amp;$O77&amp;$P77&amp;$Q77=全球运价!$B$7:$B$1500&amp;全球运价!$C$7:$C$1500&amp;全球运价!$S$7:$S$1500&amp;全球运价!$L$7:$L$1500&amp;全球运价!$P$7:$P$1500),全球运价!D$7:D$1500)</f>
        <v>-14</v>
      </c>
      <c r="L77" s="231">
        <f>LOOKUP(1,0/($M77&amp;$N77&amp;$O77&amp;$P77&amp;$Q77=全球运价!$B$7:$B$1500&amp;全球运价!$C$7:$C$1500&amp;全球运价!$S$7:$S$1500&amp;全球运价!$L$7:$L$1500&amp;全球运价!$P$7:$P$1500),全球运价!E$7:E$1500)</f>
        <v>-9</v>
      </c>
      <c r="M77" s="48" t="s">
        <v>1104</v>
      </c>
      <c r="N77" s="48" t="s">
        <v>1104</v>
      </c>
      <c r="O77" s="48" t="s">
        <v>3804</v>
      </c>
      <c r="P77" s="37" t="s">
        <v>3780</v>
      </c>
      <c r="Q77" s="48" t="s">
        <v>3864</v>
      </c>
    </row>
    <row r="78" spans="1:18" s="48" customFormat="1" ht="19.5" customHeight="1">
      <c r="A78" s="202" t="s">
        <v>32</v>
      </c>
      <c r="B78" s="764" t="s">
        <v>4015</v>
      </c>
      <c r="C78" s="886" t="s">
        <v>2710</v>
      </c>
      <c r="D78" s="911"/>
      <c r="E78" s="887"/>
      <c r="F78" s="386" t="s">
        <v>2712</v>
      </c>
      <c r="G78" s="172" t="s">
        <v>8</v>
      </c>
      <c r="H78" s="213">
        <v>33</v>
      </c>
      <c r="I78" s="840" t="str">
        <f t="shared" si="0"/>
        <v/>
      </c>
      <c r="J78" s="231" t="str">
        <f t="shared" si="6"/>
        <v>USD 16 / 21</v>
      </c>
      <c r="K78" s="231">
        <f>LOOKUP(1,0/($M78&amp;$N78&amp;$O78&amp;$P78&amp;$Q78=全球运价!$B$7:$B$1500&amp;全球运价!$C$7:$C$1500&amp;全球运价!$S$7:$S$1500&amp;全球运价!$L$7:$L$1500&amp;全球运价!$P$7:$P$1500),全球运价!D$7:D$1500)</f>
        <v>16</v>
      </c>
      <c r="L78" s="231">
        <f>LOOKUP(1,0/($M78&amp;$N78&amp;$O78&amp;$P78&amp;$Q78=全球运价!$B$7:$B$1500&amp;全球运价!$C$7:$C$1500&amp;全球运价!$S$7:$S$1500&amp;全球运价!$L$7:$L$1500&amp;全球运价!$P$7:$P$1500),全球运价!E$7:E$1500)</f>
        <v>21</v>
      </c>
      <c r="M78" s="48" t="s">
        <v>1104</v>
      </c>
      <c r="N78" s="48" t="s">
        <v>1104</v>
      </c>
      <c r="O78" s="48" t="s">
        <v>3804</v>
      </c>
      <c r="P78" s="37" t="s">
        <v>3782</v>
      </c>
      <c r="Q78" s="48" t="s">
        <v>3864</v>
      </c>
    </row>
    <row r="79" spans="1:18" s="48" customFormat="1" ht="19.5" customHeight="1">
      <c r="A79" s="202" t="s">
        <v>3109</v>
      </c>
      <c r="B79" s="764" t="s">
        <v>3948</v>
      </c>
      <c r="C79" s="886" t="s">
        <v>2764</v>
      </c>
      <c r="D79" s="911"/>
      <c r="E79" s="887"/>
      <c r="F79" s="386" t="s">
        <v>2765</v>
      </c>
      <c r="G79" s="172" t="s">
        <v>8</v>
      </c>
      <c r="H79" s="174">
        <v>25</v>
      </c>
      <c r="I79" s="840" t="str">
        <f t="shared" si="0"/>
        <v/>
      </c>
      <c r="J79" s="231" t="str">
        <f t="shared" si="6"/>
        <v>USD ( 35 ) / ( 30 )</v>
      </c>
      <c r="K79" s="231">
        <f>LOOKUP(1,0/($M79&amp;$N79&amp;$O79&amp;$P79&amp;$Q79=全球运价!$B$7:$B$1500&amp;全球运价!$C$7:$C$1500&amp;全球运价!$S$7:$S$1500&amp;全球运价!$L$7:$L$1500&amp;全球运价!$P$7:$P$1500),全球运价!D$7:D$1500)</f>
        <v>-35</v>
      </c>
      <c r="L79" s="231">
        <f>LOOKUP(1,0/($M79&amp;$N79&amp;$O79&amp;$P79&amp;$Q79=全球运价!$B$7:$B$1500&amp;全球运价!$C$7:$C$1500&amp;全球运价!$S$7:$S$1500&amp;全球运价!$L$7:$L$1500&amp;全球运价!$P$7:$P$1500),全球运价!E$7:E$1500)</f>
        <v>-30</v>
      </c>
      <c r="M79" s="765" t="s">
        <v>1355</v>
      </c>
      <c r="N79" s="48" t="s">
        <v>1355</v>
      </c>
      <c r="O79" s="48" t="s">
        <v>3804</v>
      </c>
      <c r="P79" s="37" t="s">
        <v>3780</v>
      </c>
      <c r="Q79" s="48" t="s">
        <v>3864</v>
      </c>
    </row>
    <row r="80" spans="1:18" s="48" customFormat="1" ht="19.5" customHeight="1">
      <c r="A80" s="436" t="s">
        <v>3027</v>
      </c>
      <c r="B80" s="764" t="s">
        <v>3961</v>
      </c>
      <c r="C80" s="886" t="s">
        <v>2764</v>
      </c>
      <c r="D80" s="911"/>
      <c r="E80" s="887"/>
      <c r="F80" s="386" t="s">
        <v>2765</v>
      </c>
      <c r="G80" s="172" t="s">
        <v>8</v>
      </c>
      <c r="H80" s="176">
        <v>25</v>
      </c>
      <c r="I80" s="840" t="str">
        <f t="shared" si="0"/>
        <v/>
      </c>
      <c r="J80" s="231" t="str">
        <f t="shared" si="6"/>
        <v>USD ( 5 ) / 0</v>
      </c>
      <c r="K80" s="231">
        <f>LOOKUP(1,0/($M80&amp;$N80&amp;$O80&amp;$P80&amp;$Q80=全球运价!$B$7:$B$1500&amp;全球运价!$C$7:$C$1500&amp;全球运价!$S$7:$S$1500&amp;全球运价!$L$7:$L$1500&amp;全球运价!$P$7:$P$1500),全球运价!D$7:D$1500)</f>
        <v>-5</v>
      </c>
      <c r="L80" s="231">
        <f>LOOKUP(1,0/($M80&amp;$N80&amp;$O80&amp;$P80&amp;$Q80=全球运价!$B$7:$B$1500&amp;全球运价!$C$7:$C$1500&amp;全球运价!$S$7:$S$1500&amp;全球运价!$L$7:$L$1500&amp;全球运价!$P$7:$P$1500),全球运价!E$7:E$1500)</f>
        <v>0</v>
      </c>
      <c r="M80" s="765" t="s">
        <v>1355</v>
      </c>
      <c r="N80" s="48" t="s">
        <v>1355</v>
      </c>
      <c r="O80" s="48" t="s">
        <v>3804</v>
      </c>
      <c r="P80" s="37" t="s">
        <v>3782</v>
      </c>
      <c r="Q80" s="48" t="s">
        <v>3864</v>
      </c>
    </row>
    <row r="81" spans="1:18" s="48" customFormat="1" ht="19.5" customHeight="1">
      <c r="A81" s="175" t="s">
        <v>349</v>
      </c>
      <c r="B81" s="764" t="s">
        <v>3948</v>
      </c>
      <c r="C81" s="888" t="s">
        <v>2416</v>
      </c>
      <c r="D81" s="941"/>
      <c r="E81" s="889"/>
      <c r="F81" s="196" t="s">
        <v>381</v>
      </c>
      <c r="G81" s="172" t="s">
        <v>3028</v>
      </c>
      <c r="H81" s="176">
        <v>25</v>
      </c>
      <c r="I81" s="840" t="str">
        <f t="shared" si="0"/>
        <v/>
      </c>
      <c r="J81" s="231" t="str">
        <f t="shared" si="6"/>
        <v>USD ( 35 ) / ( 30 )</v>
      </c>
      <c r="K81" s="231">
        <f>LOOKUP(1,0/($M81&amp;$N81&amp;$O81&amp;$P81&amp;$Q81=全球运价!$B$7:$B$1500&amp;全球运价!$C$7:$C$1500&amp;全球运价!$S$7:$S$1500&amp;全球运价!$L$7:$L$1500&amp;全球运价!$P$7:$P$1500),全球运价!D$7:D$1500)</f>
        <v>-35</v>
      </c>
      <c r="L81" s="231">
        <f>LOOKUP(1,0/($M81&amp;$N81&amp;$O81&amp;$P81&amp;$Q81=全球运价!$B$7:$B$1500&amp;全球运价!$C$7:$C$1500&amp;全球运价!$S$7:$S$1500&amp;全球运价!$L$7:$L$1500&amp;全球运价!$P$7:$P$1500),全球运价!E$7:E$1500)</f>
        <v>-30</v>
      </c>
      <c r="M81" s="756" t="s">
        <v>1626</v>
      </c>
      <c r="N81" s="48" t="s">
        <v>1355</v>
      </c>
      <c r="O81" s="48" t="s">
        <v>3804</v>
      </c>
      <c r="P81" s="37" t="s">
        <v>3780</v>
      </c>
      <c r="Q81" s="48" t="s">
        <v>3864</v>
      </c>
    </row>
    <row r="82" spans="1:18" s="48" customFormat="1" ht="19.5" customHeight="1">
      <c r="A82" s="182" t="s">
        <v>33</v>
      </c>
      <c r="B82" s="764" t="s">
        <v>3961</v>
      </c>
      <c r="C82" s="888" t="s">
        <v>2416</v>
      </c>
      <c r="D82" s="941"/>
      <c r="E82" s="889"/>
      <c r="F82" s="196" t="s">
        <v>381</v>
      </c>
      <c r="G82" s="172" t="s">
        <v>3028</v>
      </c>
      <c r="H82" s="174">
        <v>25</v>
      </c>
      <c r="I82" s="840" t="str">
        <f t="shared" si="0"/>
        <v/>
      </c>
      <c r="J82" s="231" t="str">
        <f t="shared" si="6"/>
        <v>USD ( 5 ) / 0</v>
      </c>
      <c r="K82" s="231">
        <f>LOOKUP(1,0/($M82&amp;$N82&amp;$O82&amp;$P82&amp;$Q82=全球运价!$B$7:$B$1500&amp;全球运价!$C$7:$C$1500&amp;全球运价!$S$7:$S$1500&amp;全球运价!$L$7:$L$1500&amp;全球运价!$P$7:$P$1500),全球运价!D$7:D$1500)</f>
        <v>-5</v>
      </c>
      <c r="L82" s="231">
        <f>LOOKUP(1,0/($M82&amp;$N82&amp;$O82&amp;$P82&amp;$Q82=全球运价!$B$7:$B$1500&amp;全球运价!$C$7:$C$1500&amp;全球运价!$S$7:$S$1500&amp;全球运价!$L$7:$L$1500&amp;全球运价!$P$7:$P$1500),全球运价!E$7:E$1500)</f>
        <v>0</v>
      </c>
      <c r="M82" s="756" t="s">
        <v>1626</v>
      </c>
      <c r="N82" s="48" t="s">
        <v>1355</v>
      </c>
      <c r="O82" s="48" t="s">
        <v>3804</v>
      </c>
      <c r="P82" s="37" t="s">
        <v>3782</v>
      </c>
      <c r="Q82" s="48" t="s">
        <v>3864</v>
      </c>
    </row>
    <row r="83" spans="1:18" s="48" customFormat="1" ht="19.5" customHeight="1">
      <c r="A83" s="998" t="s">
        <v>2487</v>
      </c>
      <c r="B83" s="998"/>
      <c r="C83" s="998"/>
      <c r="D83" s="998"/>
      <c r="E83" s="998"/>
      <c r="F83" s="998"/>
      <c r="G83" s="998"/>
      <c r="H83" s="999"/>
      <c r="I83" s="840" t="str">
        <f t="shared" si="0"/>
        <v/>
      </c>
      <c r="J83" s="231"/>
      <c r="K83" s="231"/>
      <c r="L83" s="231"/>
    </row>
    <row r="84" spans="1:18" s="48" customFormat="1" ht="19.5" customHeight="1">
      <c r="A84" s="949" t="s">
        <v>2483</v>
      </c>
      <c r="B84" s="949"/>
      <c r="C84" s="949"/>
      <c r="D84" s="949"/>
      <c r="E84" s="949"/>
      <c r="F84" s="949"/>
      <c r="G84" s="949"/>
      <c r="H84" s="950"/>
      <c r="I84" s="840" t="str">
        <f t="shared" si="0"/>
        <v/>
      </c>
      <c r="J84" s="231"/>
      <c r="K84" s="231"/>
      <c r="L84" s="231"/>
    </row>
    <row r="85" spans="1:18" s="49" customFormat="1" ht="19.5" customHeight="1" thickBot="1">
      <c r="A85" s="951" t="s">
        <v>2485</v>
      </c>
      <c r="B85" s="952"/>
      <c r="C85" s="952"/>
      <c r="D85" s="952"/>
      <c r="E85" s="952"/>
      <c r="F85" s="952"/>
      <c r="G85" s="952"/>
      <c r="H85" s="953"/>
      <c r="I85" s="840" t="str">
        <f t="shared" si="0"/>
        <v/>
      </c>
      <c r="J85" s="231"/>
      <c r="K85" s="231"/>
      <c r="L85" s="231"/>
      <c r="M85" s="48"/>
      <c r="N85" s="48"/>
      <c r="O85" s="48"/>
      <c r="Q85" s="48"/>
    </row>
    <row r="86" spans="1:18" s="41" customFormat="1" ht="19.5" customHeight="1">
      <c r="A86" s="954"/>
      <c r="B86" s="955"/>
      <c r="C86" s="955"/>
      <c r="D86" s="955"/>
      <c r="E86" s="955"/>
      <c r="F86" s="955"/>
      <c r="G86" s="39"/>
      <c r="H86" s="40"/>
      <c r="I86" s="840" t="str">
        <f t="shared" si="0"/>
        <v/>
      </c>
      <c r="J86" s="231"/>
      <c r="K86" s="231"/>
      <c r="L86" s="231"/>
      <c r="M86" s="47"/>
      <c r="N86" s="48"/>
      <c r="O86" s="48"/>
      <c r="Q86" s="48"/>
    </row>
    <row r="87" spans="1:18" ht="19.5" customHeight="1">
      <c r="A87" s="189" t="s">
        <v>364</v>
      </c>
      <c r="B87" s="250" t="s">
        <v>2</v>
      </c>
      <c r="C87" s="910" t="s">
        <v>3</v>
      </c>
      <c r="D87" s="910"/>
      <c r="E87" s="910"/>
      <c r="F87" s="32" t="s">
        <v>4</v>
      </c>
      <c r="G87" s="32" t="s">
        <v>5</v>
      </c>
      <c r="H87" s="33" t="s">
        <v>6</v>
      </c>
      <c r="I87" s="840" t="str">
        <f t="shared" si="0"/>
        <v/>
      </c>
      <c r="J87" s="855" t="s">
        <v>4007</v>
      </c>
      <c r="K87" s="231" t="s">
        <v>3905</v>
      </c>
      <c r="L87" s="231" t="s">
        <v>3906</v>
      </c>
      <c r="M87" s="81" t="s">
        <v>3774</v>
      </c>
      <c r="N87" s="81" t="s">
        <v>3874</v>
      </c>
      <c r="O87" s="81" t="s">
        <v>3875</v>
      </c>
      <c r="P87" s="81" t="s">
        <v>3876</v>
      </c>
      <c r="Q87" s="81" t="s">
        <v>3853</v>
      </c>
      <c r="R87" s="762"/>
    </row>
    <row r="88" spans="1:18" s="48" customFormat="1" ht="19.5" customHeight="1">
      <c r="A88" s="171" t="s">
        <v>34</v>
      </c>
      <c r="B88" s="764" t="s">
        <v>3645</v>
      </c>
      <c r="C88" s="886" t="s">
        <v>21</v>
      </c>
      <c r="D88" s="911"/>
      <c r="E88" s="887"/>
      <c r="F88" s="196" t="s">
        <v>587</v>
      </c>
      <c r="G88" s="172" t="s">
        <v>8</v>
      </c>
      <c r="H88" s="174">
        <v>17</v>
      </c>
      <c r="I88" s="840" t="str">
        <f t="shared" si="0"/>
        <v/>
      </c>
      <c r="J88" s="231" t="str">
        <f t="shared" ref="J88:J92" si="7">"USD "&amp;IF(K88&lt;0,"( "&amp;-K88&amp;" )",K88)&amp;" / "&amp;IF(L88&lt;0,"( "&amp;-L88&amp;" )",L88)</f>
        <v>USD ( 10 ) / ( 5 )</v>
      </c>
      <c r="K88" s="231">
        <f>LOOKUP(1,0/($M88&amp;$N88&amp;$O88&amp;$P88&amp;$Q88=全球运价!$B$7:$B$1500&amp;全球运价!$C$7:$C$1500&amp;全球运价!$S$7:$S$1500&amp;全球运价!$L$7:$L$1500&amp;全球运价!$P$7:$P$1500),全球运价!D$7:D$1500)</f>
        <v>-10</v>
      </c>
      <c r="L88" s="231">
        <f>LOOKUP(1,0/($M88&amp;$N88&amp;$O88&amp;$P88&amp;$Q88=全球运价!$B$7:$B$1500&amp;全球运价!$C$7:$C$1500&amp;全球运价!$S$7:$S$1500&amp;全球运价!$L$7:$L$1500&amp;全球运价!$P$7:$P$1500),全球运价!E$7:E$1500)</f>
        <v>-5</v>
      </c>
      <c r="M88" s="756" t="s">
        <v>1114</v>
      </c>
      <c r="N88" s="48" t="s">
        <v>1114</v>
      </c>
      <c r="O88" s="48" t="s">
        <v>3804</v>
      </c>
      <c r="P88" s="48" t="s">
        <v>3787</v>
      </c>
      <c r="Q88" s="48" t="s">
        <v>3864</v>
      </c>
    </row>
    <row r="89" spans="1:18" s="48" customFormat="1" ht="19.5" customHeight="1">
      <c r="A89" s="202" t="s">
        <v>2831</v>
      </c>
      <c r="B89" s="764" t="s">
        <v>4016</v>
      </c>
      <c r="C89" s="886" t="s">
        <v>21</v>
      </c>
      <c r="D89" s="911"/>
      <c r="E89" s="887"/>
      <c r="F89" s="196" t="s">
        <v>587</v>
      </c>
      <c r="G89" s="392" t="s">
        <v>35</v>
      </c>
      <c r="H89" s="174">
        <v>35</v>
      </c>
      <c r="I89" s="840" t="str">
        <f t="shared" si="0"/>
        <v/>
      </c>
      <c r="J89" s="231" t="str">
        <f t="shared" si="7"/>
        <v>USD 150 / 155</v>
      </c>
      <c r="K89" s="231">
        <f>LOOKUP(1,0/($M89&amp;$N89&amp;$O89&amp;$P89&amp;$Q89=全球运价!$B$7:$B$1500&amp;全球运价!$C$7:$C$1500&amp;全球运价!$S$7:$S$1500&amp;全球运价!$L$7:$L$1500&amp;全球运价!$P$7:$P$1500),全球运价!D$7:D$1500)</f>
        <v>150</v>
      </c>
      <c r="L89" s="231">
        <f>LOOKUP(1,0/($M89&amp;$N89&amp;$O89&amp;$P89&amp;$Q89=全球运价!$B$7:$B$1500&amp;全球运价!$C$7:$C$1500&amp;全球运价!$S$7:$S$1500&amp;全球运价!$L$7:$L$1500&amp;全球运价!$P$7:$P$1500),全球运价!E$7:E$1500)</f>
        <v>155</v>
      </c>
      <c r="M89" s="765" t="s">
        <v>1745</v>
      </c>
      <c r="N89" s="48" t="s">
        <v>1114</v>
      </c>
      <c r="O89" s="48" t="s">
        <v>3804</v>
      </c>
      <c r="P89" s="48" t="s">
        <v>3787</v>
      </c>
      <c r="Q89" s="48" t="s">
        <v>3864</v>
      </c>
    </row>
    <row r="90" spans="1:18" s="48" customFormat="1" ht="19.5" customHeight="1">
      <c r="A90" s="171" t="s">
        <v>356</v>
      </c>
      <c r="B90" s="764" t="s">
        <v>3950</v>
      </c>
      <c r="C90" s="886" t="s">
        <v>21</v>
      </c>
      <c r="D90" s="911"/>
      <c r="E90" s="887"/>
      <c r="F90" s="196" t="s">
        <v>464</v>
      </c>
      <c r="G90" s="248" t="s">
        <v>35</v>
      </c>
      <c r="H90" s="174">
        <v>28</v>
      </c>
      <c r="I90" s="840" t="str">
        <f t="shared" si="0"/>
        <v/>
      </c>
      <c r="J90" s="231" t="str">
        <f t="shared" si="7"/>
        <v>USD 20 / 25</v>
      </c>
      <c r="K90" s="231">
        <f>LOOKUP(1,0/($M90&amp;$N90&amp;$O90&amp;$P90&amp;$Q90=全球运价!$B$7:$B$1500&amp;全球运价!$C$7:$C$1500&amp;全球运价!$S$7:$S$1500&amp;全球运价!$L$7:$L$1500&amp;全球运价!$P$7:$P$1500),全球运价!D$7:D$1500)</f>
        <v>20</v>
      </c>
      <c r="L90" s="231">
        <f>LOOKUP(1,0/($M90&amp;$N90&amp;$O90&amp;$P90&amp;$Q90=全球运价!$B$7:$B$1500&amp;全球运价!$C$7:$C$1500&amp;全球运价!$S$7:$S$1500&amp;全球运价!$L$7:$L$1500&amp;全球运价!$P$7:$P$1500),全球运价!E$7:E$1500)</f>
        <v>25</v>
      </c>
      <c r="M90" s="756" t="s">
        <v>1291</v>
      </c>
      <c r="N90" s="48" t="s">
        <v>1114</v>
      </c>
      <c r="O90" s="48" t="s">
        <v>3804</v>
      </c>
      <c r="P90" s="48" t="s">
        <v>3787</v>
      </c>
      <c r="Q90" s="48" t="s">
        <v>3864</v>
      </c>
    </row>
    <row r="91" spans="1:18" s="48" customFormat="1" ht="19.5" customHeight="1">
      <c r="A91" s="175" t="s">
        <v>357</v>
      </c>
      <c r="B91" s="764" t="s">
        <v>3950</v>
      </c>
      <c r="C91" s="886" t="s">
        <v>21</v>
      </c>
      <c r="D91" s="911"/>
      <c r="E91" s="887"/>
      <c r="F91" s="196" t="s">
        <v>464</v>
      </c>
      <c r="G91" s="177" t="s">
        <v>35</v>
      </c>
      <c r="H91" s="176">
        <v>28</v>
      </c>
      <c r="I91" s="840" t="str">
        <f t="shared" si="0"/>
        <v/>
      </c>
      <c r="J91" s="231" t="str">
        <f t="shared" si="7"/>
        <v>USD 20 / 25</v>
      </c>
      <c r="K91" s="231">
        <f>LOOKUP(1,0/($M91&amp;$N91&amp;$O91&amp;$P91&amp;$Q91=全球运价!$B$7:$B$1500&amp;全球运价!$C$7:$C$1500&amp;全球运价!$S$7:$S$1500&amp;全球运价!$L$7:$L$1500&amp;全球运价!$P$7:$P$1500),全球运价!D$7:D$1500)</f>
        <v>20</v>
      </c>
      <c r="L91" s="231">
        <f>LOOKUP(1,0/($M91&amp;$N91&amp;$O91&amp;$P91&amp;$Q91=全球运价!$B$7:$B$1500&amp;全球运价!$C$7:$C$1500&amp;全球运价!$S$7:$S$1500&amp;全球运价!$L$7:$L$1500&amp;全球运价!$P$7:$P$1500),全球运价!E$7:E$1500)</f>
        <v>25</v>
      </c>
      <c r="M91" s="756" t="s">
        <v>1513</v>
      </c>
      <c r="N91" s="48" t="s">
        <v>1114</v>
      </c>
      <c r="O91" s="48" t="s">
        <v>3804</v>
      </c>
      <c r="P91" s="48" t="s">
        <v>3787</v>
      </c>
      <c r="Q91" s="48" t="s">
        <v>3864</v>
      </c>
    </row>
    <row r="92" spans="1:18" s="48" customFormat="1" ht="19.5" customHeight="1">
      <c r="A92" s="171" t="s">
        <v>36</v>
      </c>
      <c r="B92" s="764" t="s">
        <v>4017</v>
      </c>
      <c r="C92" s="902" t="s">
        <v>2484</v>
      </c>
      <c r="D92" s="903"/>
      <c r="E92" s="904"/>
      <c r="F92" s="363" t="s">
        <v>464</v>
      </c>
      <c r="G92" s="364" t="s">
        <v>35</v>
      </c>
      <c r="H92" s="174">
        <v>28</v>
      </c>
      <c r="I92" s="840" t="str">
        <f t="shared" ref="I92:I154" si="8">IF(J92="","",IF(J92="SYSTEM PRICE","",IF(B92=J92,"","check")))</f>
        <v/>
      </c>
      <c r="J92" s="231" t="str">
        <f t="shared" si="7"/>
        <v>USD 59 / 64</v>
      </c>
      <c r="K92" s="231">
        <f>LOOKUP(1,0/($M92&amp;$N92&amp;$O92&amp;$P92&amp;$Q92=全球运价!$B$7:$B$1500&amp;全球运价!$C$7:$C$1500&amp;全球运价!$S$7:$S$1500&amp;全球运价!$L$7:$L$1500&amp;全球运价!$P$7:$P$1500),全球运价!D$7:D$1500)</f>
        <v>59</v>
      </c>
      <c r="L92" s="231">
        <f>LOOKUP(1,0/($M92&amp;$N92&amp;$O92&amp;$P92&amp;$Q92=全球运价!$B$7:$B$1500&amp;全球运价!$C$7:$C$1500&amp;全球运价!$S$7:$S$1500&amp;全球运价!$L$7:$L$1500&amp;全球运价!$P$7:$P$1500),全球运价!E$7:E$1500)</f>
        <v>64</v>
      </c>
      <c r="M92" s="756" t="s">
        <v>2671</v>
      </c>
      <c r="N92" s="48" t="s">
        <v>1114</v>
      </c>
      <c r="O92" s="48" t="s">
        <v>3804</v>
      </c>
      <c r="P92" s="48" t="s">
        <v>3787</v>
      </c>
      <c r="Q92" s="48" t="s">
        <v>3864</v>
      </c>
    </row>
    <row r="93" spans="1:18" s="48" customFormat="1" ht="19.5" customHeight="1">
      <c r="A93" s="949" t="s">
        <v>2487</v>
      </c>
      <c r="B93" s="949"/>
      <c r="C93" s="949"/>
      <c r="D93" s="949"/>
      <c r="E93" s="949"/>
      <c r="F93" s="949"/>
      <c r="G93" s="949"/>
      <c r="H93" s="950"/>
      <c r="I93" s="840" t="str">
        <f t="shared" si="8"/>
        <v/>
      </c>
      <c r="J93" s="231"/>
      <c r="K93" s="231"/>
      <c r="L93" s="231"/>
    </row>
    <row r="94" spans="1:18" s="49" customFormat="1" ht="19.5" customHeight="1" thickBot="1">
      <c r="A94" s="951" t="s">
        <v>2486</v>
      </c>
      <c r="B94" s="952"/>
      <c r="C94" s="952"/>
      <c r="D94" s="952"/>
      <c r="E94" s="952"/>
      <c r="F94" s="952"/>
      <c r="G94" s="952"/>
      <c r="H94" s="953"/>
      <c r="I94" s="840" t="str">
        <f t="shared" si="8"/>
        <v/>
      </c>
      <c r="J94" s="231"/>
      <c r="K94" s="231"/>
      <c r="L94" s="231"/>
      <c r="M94" s="48"/>
      <c r="N94" s="48"/>
      <c r="O94" s="48"/>
      <c r="Q94" s="48"/>
    </row>
    <row r="95" spans="1:18" s="41" customFormat="1" ht="19.5" customHeight="1">
      <c r="A95" s="954"/>
      <c r="B95" s="955"/>
      <c r="C95" s="955"/>
      <c r="D95" s="955"/>
      <c r="E95" s="955"/>
      <c r="F95" s="955"/>
      <c r="G95" s="39"/>
      <c r="H95" s="40"/>
      <c r="I95" s="840" t="str">
        <f t="shared" si="8"/>
        <v/>
      </c>
      <c r="J95" s="231"/>
      <c r="K95" s="231"/>
      <c r="L95" s="231"/>
      <c r="M95" s="47"/>
      <c r="N95" s="48"/>
      <c r="O95" s="48"/>
      <c r="Q95" s="48"/>
    </row>
    <row r="96" spans="1:18" ht="19.5" customHeight="1">
      <c r="A96" s="189" t="s">
        <v>2822</v>
      </c>
      <c r="B96" s="250" t="s">
        <v>2</v>
      </c>
      <c r="C96" s="962" t="s">
        <v>79</v>
      </c>
      <c r="D96" s="962"/>
      <c r="E96" s="250" t="s">
        <v>3</v>
      </c>
      <c r="F96" s="32" t="s">
        <v>4</v>
      </c>
      <c r="G96" s="32" t="s">
        <v>5</v>
      </c>
      <c r="H96" s="33" t="s">
        <v>6</v>
      </c>
      <c r="I96" s="840" t="str">
        <f t="shared" si="8"/>
        <v/>
      </c>
      <c r="J96" s="231" t="s">
        <v>4007</v>
      </c>
      <c r="K96" s="231" t="s">
        <v>3905</v>
      </c>
      <c r="L96" s="231" t="s">
        <v>3906</v>
      </c>
      <c r="M96" s="81" t="s">
        <v>3774</v>
      </c>
      <c r="N96" s="81" t="s">
        <v>3874</v>
      </c>
      <c r="O96" s="81" t="s">
        <v>3875</v>
      </c>
      <c r="P96" s="81" t="s">
        <v>3876</v>
      </c>
      <c r="Q96" s="81" t="s">
        <v>3853</v>
      </c>
      <c r="R96" s="762"/>
    </row>
    <row r="97" spans="1:17" s="48" customFormat="1" ht="19.5" customHeight="1">
      <c r="A97" s="202" t="s">
        <v>361</v>
      </c>
      <c r="B97" s="423" t="s">
        <v>3930</v>
      </c>
      <c r="C97" s="888">
        <v>0</v>
      </c>
      <c r="D97" s="889"/>
      <c r="E97" s="372" t="s">
        <v>67</v>
      </c>
      <c r="F97" s="193" t="s">
        <v>373</v>
      </c>
      <c r="G97" s="178" t="s">
        <v>8</v>
      </c>
      <c r="H97" s="174">
        <v>25</v>
      </c>
      <c r="I97" s="840" t="str">
        <f t="shared" si="8"/>
        <v/>
      </c>
      <c r="J97" s="231" t="str">
        <f t="shared" ref="J97:J115" si="9">"USD "&amp;IF(K97&lt;0,"( "&amp;-K97&amp;" )",K97)&amp;" / "&amp;IF(L97&lt;0,"( "&amp;-L97&amp;" )",L97)</f>
        <v>USD ( 25 ) / ( 20 )</v>
      </c>
      <c r="K97" s="231">
        <f>LOOKUP(1,0/($M97&amp;$N97&amp;$O97&amp;$P97&amp;$Q97=全球运价!$B$7:$B$1500&amp;全球运价!$C$7:$C$1500&amp;全球运价!$S$7:$S$1500&amp;全球运价!$L$7:$L$1500&amp;全球运价!$P$7:$P$1500),全球运价!D$7:D$1500)</f>
        <v>-25</v>
      </c>
      <c r="L97" s="231">
        <f>LOOKUP(1,0/($M97&amp;$N97&amp;$O97&amp;$P97&amp;$Q97=全球运价!$B$7:$B$1500&amp;全球运价!$C$7:$C$1500&amp;全球运价!$S$7:$S$1500&amp;全球运价!$L$7:$L$1500&amp;全球运价!$P$7:$P$1500),全球运价!E$7:E$1500)</f>
        <v>-20</v>
      </c>
      <c r="M97" s="765" t="s">
        <v>1260</v>
      </c>
      <c r="N97" s="48" t="s">
        <v>1260</v>
      </c>
      <c r="O97" s="48" t="s">
        <v>3804</v>
      </c>
      <c r="P97" s="48" t="s">
        <v>3787</v>
      </c>
      <c r="Q97" s="48" t="s">
        <v>3864</v>
      </c>
    </row>
    <row r="98" spans="1:17" s="48" customFormat="1" ht="19.5" customHeight="1">
      <c r="A98" s="171" t="s">
        <v>3292</v>
      </c>
      <c r="B98" s="423" t="s">
        <v>3931</v>
      </c>
      <c r="C98" s="888">
        <v>0</v>
      </c>
      <c r="D98" s="889"/>
      <c r="E98" s="440" t="s">
        <v>3293</v>
      </c>
      <c r="F98" s="441" t="s">
        <v>3285</v>
      </c>
      <c r="G98" s="178" t="s">
        <v>8</v>
      </c>
      <c r="H98" s="174" t="s">
        <v>332</v>
      </c>
      <c r="I98" s="840" t="str">
        <f t="shared" si="8"/>
        <v/>
      </c>
      <c r="J98" s="231" t="str">
        <f t="shared" si="9"/>
        <v>USD ( 24 ) / ( 19 )</v>
      </c>
      <c r="K98" s="231">
        <f>LOOKUP(1,0/($M98&amp;$N98&amp;$O98&amp;$P98&amp;$Q98=全球运价!$B$7:$B$1500&amp;全球运价!$C$7:$C$1500&amp;全球运价!$S$7:$S$1500&amp;全球运价!$L$7:$L$1500&amp;全球运价!$P$7:$P$1500),全球运价!D$7:D$1500)</f>
        <v>-24</v>
      </c>
      <c r="L98" s="231">
        <f>LOOKUP(1,0/($M98&amp;$N98&amp;$O98&amp;$P98&amp;$Q98=全球运价!$B$7:$B$1500&amp;全球运价!$C$7:$C$1500&amp;全球运价!$S$7:$S$1500&amp;全球运价!$L$7:$L$1500&amp;全球运价!$P$7:$P$1500),全球运价!E$7:E$1500)</f>
        <v>-19</v>
      </c>
      <c r="M98" s="756" t="s">
        <v>3788</v>
      </c>
      <c r="N98" s="48" t="s">
        <v>3788</v>
      </c>
      <c r="O98" s="48" t="s">
        <v>3804</v>
      </c>
      <c r="P98" s="48" t="s">
        <v>3787</v>
      </c>
      <c r="Q98" s="48" t="s">
        <v>3864</v>
      </c>
    </row>
    <row r="99" spans="1:17" s="48" customFormat="1" ht="19.5" customHeight="1">
      <c r="A99" s="171" t="s">
        <v>382</v>
      </c>
      <c r="B99" s="423" t="s">
        <v>3932</v>
      </c>
      <c r="C99" s="888" t="s">
        <v>317</v>
      </c>
      <c r="D99" s="889"/>
      <c r="E99" s="440" t="s">
        <v>3293</v>
      </c>
      <c r="F99" s="441" t="s">
        <v>3285</v>
      </c>
      <c r="G99" s="178" t="s">
        <v>8</v>
      </c>
      <c r="H99" s="174" t="s">
        <v>332</v>
      </c>
      <c r="I99" s="840" t="str">
        <f t="shared" si="8"/>
        <v/>
      </c>
      <c r="J99" s="231" t="str">
        <f t="shared" si="9"/>
        <v>USD ( 70 ) / ( 65 )</v>
      </c>
      <c r="K99" s="231">
        <f>LOOKUP(1,0/($M99&amp;$N99&amp;$O99&amp;$P99&amp;$Q99=全球运价!$B$7:$B$1500&amp;全球运价!$C$7:$C$1500&amp;全球运价!$S$7:$S$1500&amp;全球运价!$L$7:$L$1500&amp;全球运价!$P$7:$P$1500),全球运价!D$7:D$1500)</f>
        <v>-70</v>
      </c>
      <c r="L99" s="231">
        <f>LOOKUP(1,0/($M99&amp;$N99&amp;$O99&amp;$P99&amp;$Q99=全球运价!$B$7:$B$1500&amp;全球运价!$C$7:$C$1500&amp;全球运价!$S$7:$S$1500&amp;全球运价!$L$7:$L$1500&amp;全球运价!$P$7:$P$1500),全球运价!E$7:E$1500)</f>
        <v>-65</v>
      </c>
      <c r="M99" s="756" t="s">
        <v>3788</v>
      </c>
      <c r="N99" s="48" t="s">
        <v>3788</v>
      </c>
      <c r="O99" s="48" t="s">
        <v>3802</v>
      </c>
      <c r="P99" s="48" t="s">
        <v>3787</v>
      </c>
      <c r="Q99" s="48" t="s">
        <v>3864</v>
      </c>
    </row>
    <row r="100" spans="1:17" s="48" customFormat="1" ht="19.5" customHeight="1">
      <c r="A100" s="171" t="s">
        <v>38</v>
      </c>
      <c r="B100" s="423" t="s">
        <v>3185</v>
      </c>
      <c r="C100" s="888">
        <v>0</v>
      </c>
      <c r="D100" s="889"/>
      <c r="E100" s="440" t="s">
        <v>3293</v>
      </c>
      <c r="F100" s="441" t="s">
        <v>3285</v>
      </c>
      <c r="G100" s="251" t="s">
        <v>37</v>
      </c>
      <c r="H100" s="174">
        <v>25</v>
      </c>
      <c r="I100" s="840" t="str">
        <f t="shared" si="8"/>
        <v/>
      </c>
      <c r="J100" s="231" t="str">
        <f t="shared" si="9"/>
        <v>USD ( 7 ) / ( 2 )</v>
      </c>
      <c r="K100" s="231">
        <f>LOOKUP(1,0/($M100&amp;$N100&amp;$O100&amp;$P100&amp;$Q100=全球运价!$B$7:$B$1500&amp;全球运价!$C$7:$C$1500&amp;全球运价!$S$7:$S$1500&amp;全球运价!$L$7:$L$1500&amp;全球运价!$P$7:$P$1500),全球运价!D$7:D$1500)</f>
        <v>-7</v>
      </c>
      <c r="L100" s="231">
        <f>LOOKUP(1,0/($M100&amp;$N100&amp;$O100&amp;$P100&amp;$Q100=全球运价!$B$7:$B$1500&amp;全球运价!$C$7:$C$1500&amp;全球运价!$S$7:$S$1500&amp;全球运价!$L$7:$L$1500&amp;全球运价!$P$7:$P$1500),全球运价!E$7:E$1500)</f>
        <v>-2</v>
      </c>
      <c r="M100" s="756" t="s">
        <v>1431</v>
      </c>
      <c r="N100" s="48" t="s">
        <v>1086</v>
      </c>
      <c r="O100" s="48" t="s">
        <v>3804</v>
      </c>
      <c r="P100" s="48" t="s">
        <v>3787</v>
      </c>
      <c r="Q100" s="48" t="s">
        <v>3864</v>
      </c>
    </row>
    <row r="101" spans="1:17" s="48" customFormat="1" ht="19.5" customHeight="1">
      <c r="A101" s="171" t="s">
        <v>272</v>
      </c>
      <c r="B101" s="423" t="s">
        <v>3186</v>
      </c>
      <c r="C101" s="888" t="s">
        <v>317</v>
      </c>
      <c r="D101" s="889"/>
      <c r="E101" s="440" t="s">
        <v>3293</v>
      </c>
      <c r="F101" s="441" t="s">
        <v>3285</v>
      </c>
      <c r="G101" s="251" t="s">
        <v>37</v>
      </c>
      <c r="H101" s="174">
        <v>25</v>
      </c>
      <c r="I101" s="840" t="str">
        <f t="shared" si="8"/>
        <v/>
      </c>
      <c r="J101" s="231" t="str">
        <f t="shared" si="9"/>
        <v>USD ( 53 ) / ( 48 )</v>
      </c>
      <c r="K101" s="231">
        <f>LOOKUP(1,0/($M101&amp;$N101&amp;$O101&amp;$P101&amp;$Q101=全球运价!$B$7:$B$1500&amp;全球运价!$C$7:$C$1500&amp;全球运价!$S$7:$S$1500&amp;全球运价!$L$7:$L$1500&amp;全球运价!$P$7:$P$1500),全球运价!D$7:D$1500)</f>
        <v>-53</v>
      </c>
      <c r="L101" s="231">
        <f>LOOKUP(1,0/($M101&amp;$N101&amp;$O101&amp;$P101&amp;$Q101=全球运价!$B$7:$B$1500&amp;全球运价!$C$7:$C$1500&amp;全球运价!$S$7:$S$1500&amp;全球运价!$L$7:$L$1500&amp;全球运价!$P$7:$P$1500),全球运价!E$7:E$1500)</f>
        <v>-48</v>
      </c>
      <c r="M101" s="756" t="s">
        <v>1431</v>
      </c>
      <c r="N101" s="48" t="s">
        <v>1086</v>
      </c>
      <c r="O101" s="48" t="s">
        <v>3802</v>
      </c>
      <c r="P101" s="48" t="s">
        <v>3787</v>
      </c>
      <c r="Q101" s="48" t="s">
        <v>3864</v>
      </c>
    </row>
    <row r="102" spans="1:17" s="48" customFormat="1" ht="19.5" customHeight="1">
      <c r="A102" s="171" t="s">
        <v>616</v>
      </c>
      <c r="B102" s="423" t="s">
        <v>3933</v>
      </c>
      <c r="C102" s="888">
        <v>0</v>
      </c>
      <c r="D102" s="889"/>
      <c r="E102" s="440" t="s">
        <v>3293</v>
      </c>
      <c r="F102" s="441" t="s">
        <v>3285</v>
      </c>
      <c r="G102" s="251" t="s">
        <v>37</v>
      </c>
      <c r="H102" s="174">
        <v>28</v>
      </c>
      <c r="I102" s="840" t="str">
        <f t="shared" si="8"/>
        <v/>
      </c>
      <c r="J102" s="231" t="str">
        <f t="shared" si="9"/>
        <v>USD 5 / 10</v>
      </c>
      <c r="K102" s="231">
        <f>LOOKUP(1,0/($M102&amp;$N102&amp;$O102&amp;$P102&amp;$Q102=全球运价!$B$7:$B$1500&amp;全球运价!$C$7:$C$1500&amp;全球运价!$S$7:$S$1500&amp;全球运价!$L$7:$L$1500&amp;全球运价!$P$7:$P$1500),全球运价!D$7:D$1500)</f>
        <v>5</v>
      </c>
      <c r="L102" s="231">
        <f>LOOKUP(1,0/($M102&amp;$N102&amp;$O102&amp;$P102&amp;$Q102=全球运价!$B$7:$B$1500&amp;全球运价!$C$7:$C$1500&amp;全球运价!$S$7:$S$1500&amp;全球运价!$L$7:$L$1500&amp;全球运价!$P$7:$P$1500),全球运价!E$7:E$1500)</f>
        <v>10</v>
      </c>
      <c r="M102" s="756" t="s">
        <v>3917</v>
      </c>
      <c r="N102" s="48" t="s">
        <v>1086</v>
      </c>
      <c r="O102" s="48" t="s">
        <v>3804</v>
      </c>
      <c r="P102" s="48" t="s">
        <v>3787</v>
      </c>
      <c r="Q102" s="48" t="s">
        <v>3864</v>
      </c>
    </row>
    <row r="103" spans="1:17" s="48" customFormat="1" ht="19.5" customHeight="1">
      <c r="A103" s="171" t="s">
        <v>617</v>
      </c>
      <c r="B103" s="423" t="s">
        <v>3187</v>
      </c>
      <c r="C103" s="888" t="s">
        <v>317</v>
      </c>
      <c r="D103" s="889"/>
      <c r="E103" s="440" t="s">
        <v>3293</v>
      </c>
      <c r="F103" s="441" t="s">
        <v>3285</v>
      </c>
      <c r="G103" s="251" t="s">
        <v>37</v>
      </c>
      <c r="H103" s="174">
        <v>28</v>
      </c>
      <c r="I103" s="840" t="str">
        <f t="shared" si="8"/>
        <v/>
      </c>
      <c r="J103" s="231" t="str">
        <f t="shared" si="9"/>
        <v>USD ( 41 ) / ( 36 )</v>
      </c>
      <c r="K103" s="231">
        <f>LOOKUP(1,0/($M103&amp;$N103&amp;$O103&amp;$P103&amp;$Q103=全球运价!$B$7:$B$1500&amp;全球运价!$C$7:$C$1500&amp;全球运价!$S$7:$S$1500&amp;全球运价!$L$7:$L$1500&amp;全球运价!$P$7:$P$1500),全球运价!D$7:D$1500)</f>
        <v>-41</v>
      </c>
      <c r="L103" s="231">
        <f>LOOKUP(1,0/($M103&amp;$N103&amp;$O103&amp;$P103&amp;$Q103=全球运价!$B$7:$B$1500&amp;全球运价!$C$7:$C$1500&amp;全球运价!$S$7:$S$1500&amp;全球运价!$L$7:$L$1500&amp;全球运价!$P$7:$P$1500),全球运价!E$7:E$1500)</f>
        <v>-36</v>
      </c>
      <c r="M103" s="756" t="s">
        <v>3916</v>
      </c>
      <c r="N103" s="48" t="s">
        <v>1086</v>
      </c>
      <c r="O103" s="48" t="s">
        <v>3802</v>
      </c>
      <c r="P103" s="48" t="s">
        <v>3787</v>
      </c>
      <c r="Q103" s="48" t="s">
        <v>3864</v>
      </c>
    </row>
    <row r="104" spans="1:17" s="48" customFormat="1" ht="19.5" customHeight="1">
      <c r="A104" s="202" t="s">
        <v>294</v>
      </c>
      <c r="B104" s="423" t="s">
        <v>3188</v>
      </c>
      <c r="C104" s="888">
        <v>0</v>
      </c>
      <c r="D104" s="889"/>
      <c r="E104" s="440" t="s">
        <v>3293</v>
      </c>
      <c r="F104" s="441" t="s">
        <v>3285</v>
      </c>
      <c r="G104" s="251" t="s">
        <v>37</v>
      </c>
      <c r="H104" s="174">
        <v>90</v>
      </c>
      <c r="I104" s="840" t="str">
        <f t="shared" si="8"/>
        <v/>
      </c>
      <c r="J104" s="231" t="str">
        <f t="shared" si="9"/>
        <v>USD 260 / 265</v>
      </c>
      <c r="K104" s="231">
        <f>LOOKUP(1,0/($M104&amp;$N104&amp;$O104&amp;$P104&amp;$Q104=全球运价!$B$7:$B$1500&amp;全球运价!$C$7:$C$1500&amp;全球运价!$S$7:$S$1500&amp;全球运价!$L$7:$L$1500&amp;全球运价!$P$7:$P$1500),全球运价!D$7:D$1500)</f>
        <v>260</v>
      </c>
      <c r="L104" s="231">
        <f>LOOKUP(1,0/($M104&amp;$N104&amp;$O104&amp;$P104&amp;$Q104=全球运价!$B$7:$B$1500&amp;全球运价!$C$7:$C$1500&amp;全球运价!$S$7:$S$1500&amp;全球运价!$L$7:$L$1500&amp;全球运价!$P$7:$P$1500),全球运价!E$7:E$1500)</f>
        <v>265</v>
      </c>
      <c r="M104" s="765" t="s">
        <v>3789</v>
      </c>
      <c r="N104" s="48" t="s">
        <v>1086</v>
      </c>
      <c r="O104" s="48" t="s">
        <v>3804</v>
      </c>
      <c r="P104" s="48" t="s">
        <v>3787</v>
      </c>
      <c r="Q104" s="48" t="s">
        <v>3864</v>
      </c>
    </row>
    <row r="105" spans="1:17" s="48" customFormat="1" ht="19.5" customHeight="1">
      <c r="A105" s="202" t="s">
        <v>380</v>
      </c>
      <c r="B105" s="423" t="s">
        <v>3188</v>
      </c>
      <c r="C105" s="888">
        <v>0</v>
      </c>
      <c r="D105" s="889"/>
      <c r="E105" s="440" t="s">
        <v>3293</v>
      </c>
      <c r="F105" s="441" t="s">
        <v>3285</v>
      </c>
      <c r="G105" s="251" t="s">
        <v>37</v>
      </c>
      <c r="H105" s="174">
        <v>60</v>
      </c>
      <c r="I105" s="840" t="str">
        <f t="shared" si="8"/>
        <v/>
      </c>
      <c r="J105" s="231" t="str">
        <f t="shared" si="9"/>
        <v>USD 260 / 265</v>
      </c>
      <c r="K105" s="231">
        <f>LOOKUP(1,0/($M105&amp;$N105&amp;$O105&amp;$P105&amp;$Q105=全球运价!$B$7:$B$1500&amp;全球运价!$C$7:$C$1500&amp;全球运价!$S$7:$S$1500&amp;全球运价!$L$7:$L$1500&amp;全球运价!$P$7:$P$1500),全球运价!D$7:D$1500)</f>
        <v>260</v>
      </c>
      <c r="L105" s="231">
        <f>LOOKUP(1,0/($M105&amp;$N105&amp;$O105&amp;$P105&amp;$Q105=全球运价!$B$7:$B$1500&amp;全球运价!$C$7:$C$1500&amp;全球运价!$S$7:$S$1500&amp;全球运价!$L$7:$L$1500&amp;全球运价!$P$7:$P$1500),全球运价!E$7:E$1500)</f>
        <v>265</v>
      </c>
      <c r="M105" s="765" t="s">
        <v>3790</v>
      </c>
      <c r="N105" s="48" t="s">
        <v>1086</v>
      </c>
      <c r="O105" s="48" t="s">
        <v>3804</v>
      </c>
      <c r="P105" s="48" t="s">
        <v>3787</v>
      </c>
      <c r="Q105" s="48" t="s">
        <v>3864</v>
      </c>
    </row>
    <row r="106" spans="1:17" s="48" customFormat="1" ht="19.5" customHeight="1">
      <c r="A106" s="202" t="s">
        <v>296</v>
      </c>
      <c r="B106" s="423" t="s">
        <v>3189</v>
      </c>
      <c r="C106" s="888">
        <v>0</v>
      </c>
      <c r="D106" s="889"/>
      <c r="E106" s="440" t="s">
        <v>3293</v>
      </c>
      <c r="F106" s="441" t="s">
        <v>3285</v>
      </c>
      <c r="G106" s="251" t="s">
        <v>37</v>
      </c>
      <c r="H106" s="174">
        <v>60</v>
      </c>
      <c r="I106" s="840" t="str">
        <f t="shared" si="8"/>
        <v/>
      </c>
      <c r="J106" s="231" t="str">
        <f t="shared" si="9"/>
        <v>USD 240 / 245</v>
      </c>
      <c r="K106" s="231">
        <f>LOOKUP(1,0/($M106&amp;$N106&amp;$O106&amp;$P106&amp;$Q106=全球运价!$B$7:$B$1500&amp;全球运价!$C$7:$C$1500&amp;全球运价!$S$7:$S$1500&amp;全球运价!$L$7:$L$1500&amp;全球运价!$P$7:$P$1500),全球运价!D$7:D$1500)</f>
        <v>240</v>
      </c>
      <c r="L106" s="231">
        <f>LOOKUP(1,0/($M106&amp;$N106&amp;$O106&amp;$P106&amp;$Q106=全球运价!$B$7:$B$1500&amp;全球运价!$C$7:$C$1500&amp;全球运价!$S$7:$S$1500&amp;全球运价!$L$7:$L$1500&amp;全球运价!$P$7:$P$1500),全球运价!E$7:E$1500)</f>
        <v>245</v>
      </c>
      <c r="M106" s="765" t="s">
        <v>1793</v>
      </c>
      <c r="N106" s="48" t="s">
        <v>1086</v>
      </c>
      <c r="O106" s="48" t="s">
        <v>3804</v>
      </c>
      <c r="P106" s="48" t="s">
        <v>3787</v>
      </c>
      <c r="Q106" s="48" t="s">
        <v>3864</v>
      </c>
    </row>
    <row r="107" spans="1:17" s="48" customFormat="1" ht="19.5" customHeight="1">
      <c r="A107" s="202" t="s">
        <v>379</v>
      </c>
      <c r="B107" s="423" t="s">
        <v>3190</v>
      </c>
      <c r="C107" s="888">
        <v>0</v>
      </c>
      <c r="D107" s="889"/>
      <c r="E107" s="440" t="s">
        <v>3293</v>
      </c>
      <c r="F107" s="441" t="s">
        <v>3285</v>
      </c>
      <c r="G107" s="251" t="s">
        <v>37</v>
      </c>
      <c r="H107" s="174">
        <v>60</v>
      </c>
      <c r="I107" s="840" t="str">
        <f t="shared" si="8"/>
        <v/>
      </c>
      <c r="J107" s="231" t="str">
        <f t="shared" si="9"/>
        <v>USD 265 / 270</v>
      </c>
      <c r="K107" s="231">
        <f>LOOKUP(1,0/($M107&amp;$N107&amp;$O107&amp;$P107&amp;$Q107=全球运价!$B$7:$B$1500&amp;全球运价!$C$7:$C$1500&amp;全球运价!$S$7:$S$1500&amp;全球运价!$L$7:$L$1500&amp;全球运价!$P$7:$P$1500),全球运价!D$7:D$1500)</f>
        <v>265</v>
      </c>
      <c r="L107" s="231">
        <f>LOOKUP(1,0/($M107&amp;$N107&amp;$O107&amp;$P107&amp;$Q107=全球运价!$B$7:$B$1500&amp;全球运价!$C$7:$C$1500&amp;全球运价!$S$7:$S$1500&amp;全球运价!$L$7:$L$1500&amp;全球运价!$P$7:$P$1500),全球运价!E$7:E$1500)</f>
        <v>270</v>
      </c>
      <c r="M107" s="765" t="s">
        <v>1799</v>
      </c>
      <c r="N107" s="48" t="s">
        <v>1086</v>
      </c>
      <c r="O107" s="48" t="s">
        <v>3804</v>
      </c>
      <c r="P107" s="48" t="s">
        <v>3787</v>
      </c>
      <c r="Q107" s="48" t="s">
        <v>3864</v>
      </c>
    </row>
    <row r="108" spans="1:17" s="48" customFormat="1" ht="19.5" customHeight="1">
      <c r="A108" s="171" t="s">
        <v>39</v>
      </c>
      <c r="B108" s="423" t="s">
        <v>4012</v>
      </c>
      <c r="C108" s="888">
        <v>0</v>
      </c>
      <c r="D108" s="889"/>
      <c r="E108" s="207" t="s">
        <v>67</v>
      </c>
      <c r="F108" s="199" t="s">
        <v>742</v>
      </c>
      <c r="G108" s="178" t="s">
        <v>8</v>
      </c>
      <c r="H108" s="174">
        <v>45</v>
      </c>
      <c r="I108" s="840" t="str">
        <f t="shared" si="8"/>
        <v/>
      </c>
      <c r="J108" s="231" t="str">
        <f t="shared" si="9"/>
        <v>USD 165 / 170</v>
      </c>
      <c r="K108" s="231">
        <f>LOOKUP(1,0/($M108&amp;$N108&amp;$O108&amp;$P108&amp;$Q108=全球运价!$B$7:$B$1500&amp;全球运价!$C$7:$C$1500&amp;全球运价!$S$7:$S$1500&amp;全球运价!$L$7:$L$1500&amp;全球运价!$P$7:$P$1500),全球运价!D$7:D$1500)</f>
        <v>165</v>
      </c>
      <c r="L108" s="231">
        <f>LOOKUP(1,0/($M108&amp;$N108&amp;$O108&amp;$P108&amp;$Q108=全球运价!$B$7:$B$1500&amp;全球运价!$C$7:$C$1500&amp;全球运价!$S$7:$S$1500&amp;全球运价!$L$7:$L$1500&amp;全球运价!$P$7:$P$1500),全球运价!E$7:E$1500)</f>
        <v>170</v>
      </c>
      <c r="M108" s="765" t="s">
        <v>3918</v>
      </c>
      <c r="N108" s="48" t="s">
        <v>1765</v>
      </c>
      <c r="O108" s="48" t="s">
        <v>3804</v>
      </c>
      <c r="P108" s="48" t="s">
        <v>3787</v>
      </c>
      <c r="Q108" s="48" t="s">
        <v>3864</v>
      </c>
    </row>
    <row r="109" spans="1:17" s="48" customFormat="1" ht="19.5" customHeight="1">
      <c r="A109" s="171" t="s">
        <v>40</v>
      </c>
      <c r="B109" s="420" t="s">
        <v>3934</v>
      </c>
      <c r="C109" s="888">
        <v>0</v>
      </c>
      <c r="D109" s="889"/>
      <c r="E109" s="207" t="s">
        <v>67</v>
      </c>
      <c r="F109" s="199" t="s">
        <v>742</v>
      </c>
      <c r="G109" s="178" t="s">
        <v>8</v>
      </c>
      <c r="H109" s="174">
        <v>45</v>
      </c>
      <c r="I109" s="840" t="str">
        <f t="shared" si="8"/>
        <v/>
      </c>
      <c r="J109" s="231" t="str">
        <f t="shared" si="9"/>
        <v>USD 130 / 135</v>
      </c>
      <c r="K109" s="231">
        <f>LOOKUP(1,0/($M109&amp;$N109&amp;$O109&amp;$P109&amp;$Q109=全球运价!$B$7:$B$1500&amp;全球运价!$C$7:$C$1500&amp;全球运价!$S$7:$S$1500&amp;全球运价!$L$7:$L$1500&amp;全球运价!$P$7:$P$1500),全球运价!D$7:D$1500)</f>
        <v>130</v>
      </c>
      <c r="L109" s="231">
        <f>LOOKUP(1,0/($M109&amp;$N109&amp;$O109&amp;$P109&amp;$Q109=全球运价!$B$7:$B$1500&amp;全球运价!$C$7:$C$1500&amp;全球运价!$S$7:$S$1500&amp;全球运价!$L$7:$L$1500&amp;全球运价!$P$7:$P$1500),全球运价!E$7:E$1500)</f>
        <v>135</v>
      </c>
      <c r="M109" s="765" t="s">
        <v>3911</v>
      </c>
      <c r="N109" s="48" t="s">
        <v>1153</v>
      </c>
      <c r="O109" s="48" t="s">
        <v>3804</v>
      </c>
      <c r="P109" s="48" t="s">
        <v>3787</v>
      </c>
      <c r="Q109" s="48" t="s">
        <v>3864</v>
      </c>
    </row>
    <row r="110" spans="1:17" s="48" customFormat="1" ht="19.5" customHeight="1">
      <c r="A110" s="171" t="s">
        <v>471</v>
      </c>
      <c r="B110" s="420" t="s">
        <v>3934</v>
      </c>
      <c r="C110" s="888">
        <v>0</v>
      </c>
      <c r="D110" s="889"/>
      <c r="E110" s="207" t="s">
        <v>67</v>
      </c>
      <c r="F110" s="199" t="s">
        <v>742</v>
      </c>
      <c r="G110" s="178" t="s">
        <v>8</v>
      </c>
      <c r="H110" s="174">
        <v>45</v>
      </c>
      <c r="I110" s="840" t="str">
        <f t="shared" si="8"/>
        <v/>
      </c>
      <c r="J110" s="231" t="str">
        <f t="shared" si="9"/>
        <v>USD 130 / 135</v>
      </c>
      <c r="K110" s="231">
        <f>LOOKUP(1,0/($M110&amp;$N110&amp;$O110&amp;$P110&amp;$Q110=全球运价!$B$7:$B$1500&amp;全球运价!$C$7:$C$1500&amp;全球运价!$S$7:$S$1500&amp;全球运价!$L$7:$L$1500&amp;全球运价!$P$7:$P$1500),全球运价!D$7:D$1500)</f>
        <v>130</v>
      </c>
      <c r="L110" s="231">
        <f>LOOKUP(1,0/($M110&amp;$N110&amp;$O110&amp;$P110&amp;$Q110=全球运价!$B$7:$B$1500&amp;全球运价!$C$7:$C$1500&amp;全球运价!$S$7:$S$1500&amp;全球运价!$L$7:$L$1500&amp;全球运价!$P$7:$P$1500),全球运价!E$7:E$1500)</f>
        <v>135</v>
      </c>
      <c r="M110" s="756" t="s">
        <v>3912</v>
      </c>
      <c r="N110" s="48" t="s">
        <v>1473</v>
      </c>
      <c r="O110" s="48" t="s">
        <v>3804</v>
      </c>
      <c r="P110" s="48" t="s">
        <v>3787</v>
      </c>
      <c r="Q110" s="48" t="s">
        <v>3864</v>
      </c>
    </row>
    <row r="111" spans="1:17" s="48" customFormat="1" ht="19.5" customHeight="1">
      <c r="A111" s="171" t="s">
        <v>472</v>
      </c>
      <c r="B111" s="420" t="s">
        <v>3934</v>
      </c>
      <c r="C111" s="888">
        <v>0</v>
      </c>
      <c r="D111" s="889"/>
      <c r="E111" s="207" t="s">
        <v>67</v>
      </c>
      <c r="F111" s="199" t="s">
        <v>742</v>
      </c>
      <c r="G111" s="178" t="s">
        <v>8</v>
      </c>
      <c r="H111" s="174">
        <v>45</v>
      </c>
      <c r="I111" s="840" t="str">
        <f t="shared" si="8"/>
        <v/>
      </c>
      <c r="J111" s="231" t="str">
        <f t="shared" si="9"/>
        <v>USD 130 / 135</v>
      </c>
      <c r="K111" s="231">
        <f>LOOKUP(1,0/($M111&amp;$N111&amp;$O111&amp;$P111&amp;$Q111=全球运价!$B$7:$B$1500&amp;全球运价!$C$7:$C$1500&amp;全球运价!$S$7:$S$1500&amp;全球运价!$L$7:$L$1500&amp;全球运价!$P$7:$P$1500),全球运价!D$7:D$1500)</f>
        <v>130</v>
      </c>
      <c r="L111" s="231">
        <f>LOOKUP(1,0/($M111&amp;$N111&amp;$O111&amp;$P111&amp;$Q111=全球运价!$B$7:$B$1500&amp;全球运价!$C$7:$C$1500&amp;全球运价!$S$7:$S$1500&amp;全球运价!$L$7:$L$1500&amp;全球运价!$P$7:$P$1500),全球运价!E$7:E$1500)</f>
        <v>135</v>
      </c>
      <c r="M111" s="756" t="s">
        <v>3913</v>
      </c>
      <c r="N111" s="48" t="s">
        <v>1771</v>
      </c>
      <c r="O111" s="48" t="s">
        <v>3804</v>
      </c>
      <c r="P111" s="48" t="s">
        <v>3787</v>
      </c>
      <c r="Q111" s="48" t="s">
        <v>3864</v>
      </c>
    </row>
    <row r="112" spans="1:17" s="48" customFormat="1" ht="19.5" customHeight="1">
      <c r="A112" s="171" t="s">
        <v>2827</v>
      </c>
      <c r="B112" s="391" t="s">
        <v>3448</v>
      </c>
      <c r="C112" s="986"/>
      <c r="D112" s="986"/>
      <c r="E112" s="389" t="s">
        <v>67</v>
      </c>
      <c r="F112" s="391" t="s">
        <v>1133</v>
      </c>
      <c r="G112" s="178" t="s">
        <v>8</v>
      </c>
      <c r="H112" s="173" t="s">
        <v>2823</v>
      </c>
      <c r="I112" s="840" t="str">
        <f t="shared" si="8"/>
        <v/>
      </c>
      <c r="J112" s="231" t="str">
        <f t="shared" si="9"/>
        <v>USD 40 / 45</v>
      </c>
      <c r="K112" s="231">
        <f>LOOKUP(1,0/($M112&amp;$N112&amp;$O112&amp;$P112&amp;$Q112=全球运价!$B$7:$B$1500&amp;全球运价!$C$7:$C$1500&amp;全球运价!$S$7:$S$1500&amp;全球运价!$L$7:$L$1500&amp;全球运价!$P$7:$P$1500),全球运价!D$7:D$1500)</f>
        <v>40</v>
      </c>
      <c r="L112" s="231">
        <f>LOOKUP(1,0/($M112&amp;$N112&amp;$O112&amp;$P112&amp;$Q112=全球运价!$B$7:$B$1500&amp;全球运价!$C$7:$C$1500&amp;全球运价!$S$7:$S$1500&amp;全球运价!$L$7:$L$1500&amp;全球运价!$P$7:$P$1500),全球运价!E$7:E$1500)</f>
        <v>45</v>
      </c>
      <c r="M112" s="756" t="s">
        <v>3919</v>
      </c>
      <c r="N112" s="48" t="s">
        <v>1643</v>
      </c>
      <c r="O112" s="48" t="s">
        <v>3804</v>
      </c>
      <c r="P112" s="48" t="s">
        <v>3787</v>
      </c>
      <c r="Q112" s="48" t="s">
        <v>3864</v>
      </c>
    </row>
    <row r="113" spans="1:18" s="48" customFormat="1" ht="19.5" customHeight="1">
      <c r="A113" s="171" t="s">
        <v>295</v>
      </c>
      <c r="B113" s="389" t="s">
        <v>4016</v>
      </c>
      <c r="C113" s="888">
        <v>0</v>
      </c>
      <c r="D113" s="889"/>
      <c r="E113" s="389" t="s">
        <v>67</v>
      </c>
      <c r="F113" s="391" t="s">
        <v>1133</v>
      </c>
      <c r="G113" s="390" t="s">
        <v>2824</v>
      </c>
      <c r="H113" s="174" t="s">
        <v>2825</v>
      </c>
      <c r="I113" s="840" t="str">
        <f t="shared" si="8"/>
        <v/>
      </c>
      <c r="J113" s="231" t="str">
        <f t="shared" si="9"/>
        <v>USD 150 / 155</v>
      </c>
      <c r="K113" s="231">
        <f>LOOKUP(1,0/($M113&amp;$N113&amp;$O113&amp;$P113&amp;$Q113=全球运价!$B$7:$B$1500&amp;全球运价!$C$7:$C$1500&amp;全球运价!$S$7:$S$1500&amp;全球运价!$L$7:$L$1500&amp;全球运价!$P$7:$P$1500),全球运价!D$7:D$1500)</f>
        <v>150</v>
      </c>
      <c r="L113" s="231">
        <f>LOOKUP(1,0/($M113&amp;$N113&amp;$O113&amp;$P113&amp;$Q113=全球运价!$B$7:$B$1500&amp;全球运价!$C$7:$C$1500&amp;全球运价!$S$7:$S$1500&amp;全球运价!$L$7:$L$1500&amp;全球运价!$P$7:$P$1500),全球运价!E$7:E$1500)</f>
        <v>155</v>
      </c>
      <c r="M113" s="756" t="s">
        <v>1642</v>
      </c>
      <c r="N113" s="48" t="s">
        <v>1643</v>
      </c>
      <c r="O113" s="48" t="s">
        <v>3804</v>
      </c>
      <c r="P113" s="48" t="s">
        <v>3787</v>
      </c>
      <c r="Q113" s="48" t="s">
        <v>3864</v>
      </c>
    </row>
    <row r="114" spans="1:18" s="48" customFormat="1" ht="19.5" customHeight="1">
      <c r="A114" s="182" t="s">
        <v>2828</v>
      </c>
      <c r="B114" s="391" t="s">
        <v>316</v>
      </c>
      <c r="C114" s="980"/>
      <c r="D114" s="982"/>
      <c r="E114" s="389" t="s">
        <v>67</v>
      </c>
      <c r="F114" s="391" t="s">
        <v>1133</v>
      </c>
      <c r="G114" s="390" t="s">
        <v>2824</v>
      </c>
      <c r="H114" s="174">
        <v>25</v>
      </c>
      <c r="I114" s="840" t="str">
        <f t="shared" si="8"/>
        <v/>
      </c>
      <c r="J114" s="231" t="str">
        <f t="shared" si="9"/>
        <v>USD 138 / 143</v>
      </c>
      <c r="K114" s="231">
        <f>LOOKUP(1,0/($M114&amp;$N114&amp;$O114&amp;$P114&amp;$Q114=全球运价!$B$7:$B$1500&amp;全球运价!$C$7:$C$1500&amp;全球运价!$S$7:$S$1500&amp;全球运价!$L$7:$L$1500&amp;全球运价!$P$7:$P$1500),全球运价!D$7:D$1500)</f>
        <v>138</v>
      </c>
      <c r="L114" s="231">
        <f>LOOKUP(1,0/($M114&amp;$N114&amp;$O114&amp;$P114&amp;$Q114=全球运价!$B$7:$B$1500&amp;全球运价!$C$7:$C$1500&amp;全球运价!$S$7:$S$1500&amp;全球运价!$L$7:$L$1500&amp;全球运价!$P$7:$P$1500),全球运价!E$7:E$1500)</f>
        <v>143</v>
      </c>
      <c r="M114" s="756" t="s">
        <v>3914</v>
      </c>
      <c r="N114" s="48" t="s">
        <v>1643</v>
      </c>
      <c r="O114" s="48" t="s">
        <v>3804</v>
      </c>
      <c r="P114" s="48" t="s">
        <v>3787</v>
      </c>
      <c r="Q114" s="48" t="s">
        <v>3864</v>
      </c>
    </row>
    <row r="115" spans="1:18" s="48" customFormat="1" ht="19.5" customHeight="1">
      <c r="A115" s="182" t="s">
        <v>2829</v>
      </c>
      <c r="B115" s="389" t="s">
        <v>2830</v>
      </c>
      <c r="C115" s="986"/>
      <c r="D115" s="986"/>
      <c r="E115" s="389" t="s">
        <v>67</v>
      </c>
      <c r="F115" s="391" t="s">
        <v>1133</v>
      </c>
      <c r="G115" s="390" t="s">
        <v>2824</v>
      </c>
      <c r="H115" s="174">
        <v>22</v>
      </c>
      <c r="I115" s="840" t="str">
        <f t="shared" si="8"/>
        <v/>
      </c>
      <c r="J115" s="231" t="str">
        <f t="shared" si="9"/>
        <v>USD 150 / 155</v>
      </c>
      <c r="K115" s="231">
        <f>LOOKUP(1,0/($M115&amp;$N115&amp;$O115&amp;$P115&amp;$Q115=全球运价!$B$7:$B$1500&amp;全球运价!$C$7:$C$1500&amp;全球运价!$S$7:$S$1500&amp;全球运价!$L$7:$L$1500&amp;全球运价!$P$7:$P$1500),全球运价!D$7:D$1500)</f>
        <v>150</v>
      </c>
      <c r="L115" s="231">
        <f>LOOKUP(1,0/($M115&amp;$N115&amp;$O115&amp;$P115&amp;$Q115=全球运价!$B$7:$B$1500&amp;全球运价!$C$7:$C$1500&amp;全球运价!$S$7:$S$1500&amp;全球运价!$L$7:$L$1500&amp;全球运价!$P$7:$P$1500),全球运价!E$7:E$1500)</f>
        <v>155</v>
      </c>
      <c r="M115" s="756" t="s">
        <v>3915</v>
      </c>
      <c r="N115" s="48" t="s">
        <v>1643</v>
      </c>
      <c r="O115" s="48" t="s">
        <v>3804</v>
      </c>
      <c r="P115" s="48" t="s">
        <v>3787</v>
      </c>
      <c r="Q115" s="48" t="s">
        <v>3864</v>
      </c>
    </row>
    <row r="116" spans="1:18" s="36" customFormat="1" ht="19.5" customHeight="1">
      <c r="A116" s="932" t="s">
        <v>618</v>
      </c>
      <c r="B116" s="933"/>
      <c r="C116" s="933"/>
      <c r="D116" s="933"/>
      <c r="E116" s="933"/>
      <c r="F116" s="933"/>
      <c r="G116" s="933"/>
      <c r="H116" s="934"/>
      <c r="I116" s="840" t="str">
        <f t="shared" si="8"/>
        <v/>
      </c>
      <c r="J116" s="231"/>
      <c r="K116" s="231"/>
      <c r="L116" s="231"/>
      <c r="N116" s="48"/>
      <c r="O116" s="48"/>
      <c r="Q116" s="48"/>
    </row>
    <row r="117" spans="1:18" s="36" customFormat="1" ht="19.5" customHeight="1" thickBot="1">
      <c r="A117" s="50" t="s">
        <v>41</v>
      </c>
      <c r="B117" s="44"/>
      <c r="C117" s="44"/>
      <c r="D117" s="44"/>
      <c r="E117" s="51"/>
      <c r="F117" s="44"/>
      <c r="G117" s="44"/>
      <c r="H117" s="52"/>
      <c r="I117" s="840" t="str">
        <f t="shared" si="8"/>
        <v/>
      </c>
      <c r="J117" s="231"/>
      <c r="K117" s="231"/>
      <c r="L117" s="231"/>
      <c r="N117" s="48"/>
      <c r="O117" s="48"/>
      <c r="Q117" s="48"/>
    </row>
    <row r="118" spans="1:18" s="41" customFormat="1" ht="19.5" customHeight="1">
      <c r="A118" s="954"/>
      <c r="B118" s="955"/>
      <c r="C118" s="955"/>
      <c r="D118" s="955"/>
      <c r="E118" s="955"/>
      <c r="F118" s="955"/>
      <c r="G118" s="39"/>
      <c r="H118" s="40"/>
      <c r="I118" s="840" t="str">
        <f t="shared" si="8"/>
        <v/>
      </c>
      <c r="J118" s="231"/>
      <c r="K118" s="231"/>
      <c r="L118" s="231"/>
      <c r="M118" s="47"/>
      <c r="N118" s="48"/>
      <c r="O118" s="48"/>
      <c r="Q118" s="48"/>
    </row>
    <row r="119" spans="1:18" ht="19.5" customHeight="1">
      <c r="A119" s="189" t="s">
        <v>42</v>
      </c>
      <c r="B119" s="250" t="s">
        <v>2</v>
      </c>
      <c r="C119" s="910" t="s">
        <v>3</v>
      </c>
      <c r="D119" s="910"/>
      <c r="E119" s="910"/>
      <c r="F119" s="32" t="s">
        <v>4</v>
      </c>
      <c r="G119" s="32" t="s">
        <v>5</v>
      </c>
      <c r="H119" s="33" t="s">
        <v>6</v>
      </c>
      <c r="I119" s="840" t="str">
        <f t="shared" si="8"/>
        <v/>
      </c>
      <c r="J119" s="855" t="s">
        <v>4007</v>
      </c>
      <c r="K119" s="231" t="s">
        <v>3905</v>
      </c>
      <c r="L119" s="231" t="s">
        <v>3906</v>
      </c>
      <c r="M119" s="81" t="s">
        <v>3774</v>
      </c>
      <c r="N119" s="81" t="s">
        <v>3874</v>
      </c>
      <c r="O119" s="81" t="s">
        <v>3875</v>
      </c>
      <c r="P119" s="81" t="s">
        <v>3876</v>
      </c>
      <c r="Q119" s="81" t="s">
        <v>3853</v>
      </c>
      <c r="R119" s="762"/>
    </row>
    <row r="120" spans="1:18" s="48" customFormat="1" ht="19.5" customHeight="1">
      <c r="A120" s="396" t="s">
        <v>3225</v>
      </c>
      <c r="B120" s="740" t="s">
        <v>3663</v>
      </c>
      <c r="C120" s="888" t="s">
        <v>3105</v>
      </c>
      <c r="D120" s="941"/>
      <c r="E120" s="889"/>
      <c r="F120" s="343" t="s">
        <v>3106</v>
      </c>
      <c r="G120" s="172" t="s">
        <v>8</v>
      </c>
      <c r="H120" s="243" t="s">
        <v>2388</v>
      </c>
      <c r="I120" s="840" t="str">
        <f t="shared" si="8"/>
        <v/>
      </c>
      <c r="J120" s="231" t="str">
        <f t="shared" ref="J120:J122" si="10">"USD "&amp;IF(K120&lt;0,"( "&amp;-K120&amp;" )",K120)&amp;" / "&amp;IF(L120&lt;0,"( "&amp;-L120&amp;" )",L120)</f>
        <v>USD 71 / 95</v>
      </c>
      <c r="K120" s="231">
        <f>LOOKUP(1,0/($M120&amp;$N120&amp;$O120&amp;$P120&amp;$Q120=全球运价!$B$7:$B$1500&amp;全球运价!$C$7:$C$1500&amp;全球运价!$S$7:$S$1500&amp;全球运价!$L$7:$L$1500&amp;全球运价!$P$7:$P$1500),全球运价!D$7:D$1500)</f>
        <v>71</v>
      </c>
      <c r="L120" s="231">
        <f>LOOKUP(1,0/($M120&amp;$N120&amp;$O120&amp;$P120&amp;$Q120=全球运价!$B$7:$B$1500&amp;全球运价!$C$7:$C$1500&amp;全球运价!$S$7:$S$1500&amp;全球运价!$L$7:$L$1500&amp;全球运价!$P$7:$P$1500),全球运价!E$7:E$1500)</f>
        <v>95</v>
      </c>
      <c r="M120" s="48" t="s">
        <v>197</v>
      </c>
      <c r="N120" s="48" t="s">
        <v>197</v>
      </c>
      <c r="O120" s="48" t="s">
        <v>3804</v>
      </c>
      <c r="P120" s="48" t="s">
        <v>3787</v>
      </c>
      <c r="Q120" s="48" t="s">
        <v>3864</v>
      </c>
    </row>
    <row r="121" spans="1:18" s="48" customFormat="1" ht="19.5" customHeight="1">
      <c r="A121" s="396" t="s">
        <v>3226</v>
      </c>
      <c r="B121" s="740" t="s">
        <v>3664</v>
      </c>
      <c r="C121" s="888" t="s">
        <v>3321</v>
      </c>
      <c r="D121" s="941"/>
      <c r="E121" s="889"/>
      <c r="F121" s="343" t="s">
        <v>2441</v>
      </c>
      <c r="G121" s="172" t="s">
        <v>8</v>
      </c>
      <c r="H121" s="243" t="s">
        <v>2389</v>
      </c>
      <c r="I121" s="840" t="str">
        <f t="shared" si="8"/>
        <v/>
      </c>
      <c r="J121" s="231" t="str">
        <f t="shared" si="10"/>
        <v>USD 101 / 125</v>
      </c>
      <c r="K121" s="231">
        <f>LOOKUP(1,0/($M121&amp;$N121&amp;$O121&amp;$P121&amp;$Q121=全球运价!$B$7:$B$1500&amp;全球运价!$C$7:$C$1500&amp;全球运价!$S$7:$S$1500&amp;全球运价!$L$7:$L$1500&amp;全球运价!$P$7:$P$1500),全球运价!D$7:D$1500)</f>
        <v>101</v>
      </c>
      <c r="L121" s="231">
        <f>LOOKUP(1,0/($M121&amp;$N121&amp;$O121&amp;$P121&amp;$Q121=全球运价!$B$7:$B$1500&amp;全球运价!$C$7:$C$1500&amp;全球运价!$S$7:$S$1500&amp;全球运价!$L$7:$L$1500&amp;全球运价!$P$7:$P$1500),全球运价!E$7:E$1500)</f>
        <v>125</v>
      </c>
      <c r="M121" s="48" t="s">
        <v>768</v>
      </c>
      <c r="N121" s="48" t="s">
        <v>768</v>
      </c>
      <c r="O121" s="48" t="s">
        <v>3804</v>
      </c>
      <c r="P121" s="48" t="s">
        <v>3787</v>
      </c>
      <c r="Q121" s="48" t="s">
        <v>3864</v>
      </c>
    </row>
    <row r="122" spans="1:18" s="48" customFormat="1" ht="19.5" customHeight="1">
      <c r="A122" s="396" t="s">
        <v>3227</v>
      </c>
      <c r="B122" s="740" t="s">
        <v>4011</v>
      </c>
      <c r="C122" s="888" t="s">
        <v>3321</v>
      </c>
      <c r="D122" s="941"/>
      <c r="E122" s="889"/>
      <c r="F122" s="343" t="s">
        <v>2442</v>
      </c>
      <c r="G122" s="172" t="s">
        <v>8</v>
      </c>
      <c r="H122" s="243" t="s">
        <v>2389</v>
      </c>
      <c r="I122" s="840" t="str">
        <f t="shared" si="8"/>
        <v/>
      </c>
      <c r="J122" s="231" t="str">
        <f t="shared" si="10"/>
        <v>USD 101 / 129</v>
      </c>
      <c r="K122" s="231">
        <f>LOOKUP(1,0/($M122&amp;$N122&amp;$O122&amp;$P122&amp;$Q122=全球运价!$B$7:$B$1500&amp;全球运价!$C$7:$C$1500&amp;全球运价!$S$7:$S$1500&amp;全球运价!$L$7:$L$1500&amp;全球运价!$P$7:$P$1500),全球运价!D$7:D$1500)</f>
        <v>101</v>
      </c>
      <c r="L122" s="231">
        <f>LOOKUP(1,0/($M122&amp;$N122&amp;$O122&amp;$P122&amp;$Q122=全球运价!$B$7:$B$1500&amp;全球运价!$C$7:$C$1500&amp;全球运价!$S$7:$S$1500&amp;全球运价!$L$7:$L$1500&amp;全球运价!$P$7:$P$1500),全球运价!E$7:E$1500)</f>
        <v>129</v>
      </c>
      <c r="M122" s="76" t="s">
        <v>1778</v>
      </c>
      <c r="N122" s="48" t="s">
        <v>1778</v>
      </c>
      <c r="O122" s="48" t="s">
        <v>3804</v>
      </c>
      <c r="P122" s="48" t="s">
        <v>3787</v>
      </c>
      <c r="Q122" s="48" t="s">
        <v>3864</v>
      </c>
    </row>
    <row r="123" spans="1:18" s="36" customFormat="1" ht="19.5" customHeight="1">
      <c r="A123" s="946" t="s">
        <v>3320</v>
      </c>
      <c r="B123" s="947"/>
      <c r="C123" s="947"/>
      <c r="D123" s="947"/>
      <c r="E123" s="947"/>
      <c r="F123" s="947"/>
      <c r="G123" s="947"/>
      <c r="H123" s="948"/>
      <c r="I123" s="840" t="str">
        <f t="shared" si="8"/>
        <v/>
      </c>
      <c r="J123" s="231"/>
      <c r="K123" s="231"/>
      <c r="L123" s="231"/>
      <c r="N123" s="48"/>
      <c r="O123" s="48"/>
      <c r="Q123" s="48"/>
    </row>
    <row r="124" spans="1:18" s="48" customFormat="1" ht="19.5" customHeight="1" thickBot="1">
      <c r="A124" s="917" t="s">
        <v>2779</v>
      </c>
      <c r="B124" s="918"/>
      <c r="C124" s="918"/>
      <c r="D124" s="918"/>
      <c r="E124" s="918"/>
      <c r="F124" s="918"/>
      <c r="G124" s="918"/>
      <c r="H124" s="919"/>
      <c r="I124" s="840" t="str">
        <f t="shared" si="8"/>
        <v/>
      </c>
      <c r="J124" s="231"/>
      <c r="K124" s="231"/>
      <c r="L124" s="231"/>
    </row>
    <row r="125" spans="1:18" s="48" customFormat="1" ht="19.5" customHeight="1">
      <c r="A125" s="915"/>
      <c r="B125" s="916"/>
      <c r="C125" s="916"/>
      <c r="D125" s="916"/>
      <c r="E125" s="916"/>
      <c r="F125" s="916"/>
      <c r="G125" s="68"/>
      <c r="H125" s="69"/>
      <c r="I125" s="840" t="str">
        <f t="shared" si="8"/>
        <v/>
      </c>
      <c r="J125" s="231"/>
      <c r="K125" s="231"/>
      <c r="L125" s="231"/>
    </row>
    <row r="126" spans="1:18" ht="19.5" customHeight="1">
      <c r="A126" s="189" t="s">
        <v>43</v>
      </c>
      <c r="B126" s="301" t="s">
        <v>2</v>
      </c>
      <c r="C126" s="910" t="s">
        <v>3</v>
      </c>
      <c r="D126" s="910"/>
      <c r="E126" s="910"/>
      <c r="F126" s="32" t="s">
        <v>4</v>
      </c>
      <c r="G126" s="32" t="s">
        <v>5</v>
      </c>
      <c r="H126" s="33" t="s">
        <v>6</v>
      </c>
      <c r="I126" s="840" t="str">
        <f t="shared" si="8"/>
        <v/>
      </c>
      <c r="J126" s="855" t="s">
        <v>4007</v>
      </c>
      <c r="K126" s="231" t="s">
        <v>3905</v>
      </c>
      <c r="L126" s="231" t="s">
        <v>3906</v>
      </c>
      <c r="M126" s="81" t="s">
        <v>3774</v>
      </c>
      <c r="N126" s="81" t="s">
        <v>3874</v>
      </c>
      <c r="O126" s="81" t="s">
        <v>3875</v>
      </c>
      <c r="P126" s="81" t="s">
        <v>3876</v>
      </c>
      <c r="Q126" s="81" t="s">
        <v>3853</v>
      </c>
      <c r="R126" s="762" t="s">
        <v>4</v>
      </c>
    </row>
    <row r="127" spans="1:18" s="55" customFormat="1" ht="19.5" customHeight="1">
      <c r="A127" s="170" t="s">
        <v>3016</v>
      </c>
      <c r="B127" s="740" t="s">
        <v>3608</v>
      </c>
      <c r="C127" s="907" t="s">
        <v>2436</v>
      </c>
      <c r="D127" s="908"/>
      <c r="E127" s="909"/>
      <c r="F127" s="351" t="s">
        <v>2437</v>
      </c>
      <c r="G127" s="172" t="s">
        <v>8</v>
      </c>
      <c r="H127" s="213" t="s">
        <v>727</v>
      </c>
      <c r="I127" s="840" t="str">
        <f t="shared" si="8"/>
        <v/>
      </c>
      <c r="J127" s="231" t="str">
        <f t="shared" ref="J127:J128" si="11">"USD "&amp;IF(K127&lt;0,"( "&amp;-K127&amp;" )",K127)&amp;" / "&amp;IF(L127&lt;0,"( "&amp;-L127&amp;" )",L127)</f>
        <v>USD 39 / 49</v>
      </c>
      <c r="K127" s="231">
        <f>LOOKUP(1,0/($M127&amp;$N127&amp;$O127&amp;$P127&amp;$Q127&amp;$R127=全球运价!$B$7:$B$1500&amp;全球运价!$C$7:$C$1500&amp;全球运价!$S$7:$S$1500&amp;全球运价!$L$7:$L$1500&amp;全球运价!$P$7:$P$1500&amp;全球运价!$J$7:$J$1500),全球运价!D$7:D$1500)</f>
        <v>39</v>
      </c>
      <c r="L127" s="231">
        <f>LOOKUP(1,0/($M127&amp;$N127&amp;$O127&amp;$P127&amp;$Q127&amp;$R127=全球运价!$B$7:$B$1500&amp;全球运价!$C$7:$C$1500&amp;全球运价!$S$7:$S$1500&amp;全球运价!$L$7:$L$1500&amp;全球运价!$P$7:$P$1500&amp;全球运价!$J$7:$J$1500),全球运价!E$7:E$1500)</f>
        <v>49</v>
      </c>
      <c r="M127" s="862" t="s">
        <v>1507</v>
      </c>
      <c r="N127" s="48" t="s">
        <v>1507</v>
      </c>
      <c r="O127" s="48" t="s">
        <v>3804</v>
      </c>
      <c r="P127" s="48" t="s">
        <v>3791</v>
      </c>
      <c r="Q127" s="48" t="s">
        <v>3867</v>
      </c>
      <c r="R127" s="55" t="s">
        <v>3115</v>
      </c>
    </row>
    <row r="128" spans="1:18" s="55" customFormat="1" ht="19.5" customHeight="1">
      <c r="A128" s="170" t="s">
        <v>365</v>
      </c>
      <c r="B128" s="740" t="s">
        <v>3665</v>
      </c>
      <c r="C128" s="907" t="s">
        <v>2436</v>
      </c>
      <c r="D128" s="908"/>
      <c r="E128" s="909"/>
      <c r="F128" s="351" t="s">
        <v>2437</v>
      </c>
      <c r="G128" s="172" t="s">
        <v>8</v>
      </c>
      <c r="H128" s="213" t="s">
        <v>727</v>
      </c>
      <c r="I128" s="840" t="str">
        <f t="shared" si="8"/>
        <v/>
      </c>
      <c r="J128" s="231" t="str">
        <f t="shared" si="11"/>
        <v>USD 44 / 54</v>
      </c>
      <c r="K128" s="231">
        <f>LOOKUP(1,0/($M128&amp;$N128&amp;$O128&amp;$P128&amp;$Q128&amp;$R128=全球运价!$B$7:$B$1500&amp;全球运价!$C$7:$C$1500&amp;全球运价!$S$7:$S$1500&amp;全球运价!$L$7:$L$1500&amp;全球运价!$P$7:$P$1500&amp;全球运价!$J$7:$J$1500),全球运价!D$7:D$1500)</f>
        <v>44</v>
      </c>
      <c r="L128" s="231">
        <f>LOOKUP(1,0/($M128&amp;$N128&amp;$O128&amp;$P128&amp;$Q128&amp;$R128=全球运价!$B$7:$B$1500&amp;全球运价!$C$7:$C$1500&amp;全球运价!$S$7:$S$1500&amp;全球运价!$L$7:$L$1500&amp;全球运价!$P$7:$P$1500&amp;全球运价!$J$7:$J$1500),全球运价!E$7:E$1500)</f>
        <v>54</v>
      </c>
      <c r="M128" s="862" t="s">
        <v>1507</v>
      </c>
      <c r="N128" s="48" t="s">
        <v>1507</v>
      </c>
      <c r="O128" s="48" t="s">
        <v>3804</v>
      </c>
      <c r="P128" s="48" t="s">
        <v>3782</v>
      </c>
      <c r="Q128" s="48" t="s">
        <v>3868</v>
      </c>
      <c r="R128" s="55" t="s">
        <v>3115</v>
      </c>
    </row>
    <row r="129" spans="1:19" s="37" customFormat="1" ht="19.5" customHeight="1">
      <c r="A129" s="942" t="s">
        <v>698</v>
      </c>
      <c r="B129" s="943"/>
      <c r="C129" s="943"/>
      <c r="D129" s="943"/>
      <c r="E129" s="943"/>
      <c r="F129" s="943"/>
      <c r="G129" s="943"/>
      <c r="H129" s="944"/>
      <c r="I129" s="840" t="str">
        <f t="shared" si="8"/>
        <v/>
      </c>
      <c r="J129" s="231"/>
      <c r="K129" s="231"/>
      <c r="L129" s="231"/>
      <c r="M129" s="48"/>
      <c r="N129" s="48"/>
      <c r="O129" s="48"/>
      <c r="Q129" s="48"/>
    </row>
    <row r="130" spans="1:19" s="37" customFormat="1" ht="19.5" customHeight="1">
      <c r="A130" s="318" t="s">
        <v>699</v>
      </c>
      <c r="B130" s="319"/>
      <c r="C130" s="319"/>
      <c r="D130" s="319"/>
      <c r="E130" s="319"/>
      <c r="F130" s="319"/>
      <c r="G130" s="319"/>
      <c r="H130" s="320"/>
      <c r="I130" s="840" t="str">
        <f t="shared" si="8"/>
        <v/>
      </c>
      <c r="J130" s="231"/>
      <c r="K130" s="231"/>
      <c r="L130" s="231"/>
      <c r="M130" s="48"/>
      <c r="N130" s="48"/>
      <c r="O130" s="48"/>
      <c r="Q130" s="48"/>
    </row>
    <row r="131" spans="1:19" s="36" customFormat="1" ht="19.5" customHeight="1" thickBot="1">
      <c r="A131" s="987" t="s">
        <v>558</v>
      </c>
      <c r="B131" s="988"/>
      <c r="C131" s="988"/>
      <c r="D131" s="988"/>
      <c r="E131" s="988"/>
      <c r="F131" s="988"/>
      <c r="G131" s="988"/>
      <c r="H131" s="989"/>
      <c r="I131" s="840" t="str">
        <f t="shared" si="8"/>
        <v/>
      </c>
      <c r="J131" s="231"/>
      <c r="K131" s="231"/>
      <c r="L131" s="231"/>
      <c r="N131" s="48"/>
      <c r="O131" s="48"/>
      <c r="Q131" s="48"/>
    </row>
    <row r="132" spans="1:19" s="48" customFormat="1" ht="19.5" customHeight="1">
      <c r="A132" s="915"/>
      <c r="B132" s="916"/>
      <c r="C132" s="916"/>
      <c r="D132" s="916"/>
      <c r="E132" s="916"/>
      <c r="F132" s="916"/>
      <c r="G132" s="68"/>
      <c r="H132" s="69"/>
      <c r="I132" s="840" t="str">
        <f t="shared" si="8"/>
        <v/>
      </c>
      <c r="J132" s="231"/>
      <c r="K132" s="231"/>
      <c r="L132" s="231"/>
    </row>
    <row r="133" spans="1:19" ht="19.5" customHeight="1">
      <c r="A133" s="189" t="s">
        <v>43</v>
      </c>
      <c r="B133" s="301" t="s">
        <v>2</v>
      </c>
      <c r="C133" s="910" t="s">
        <v>3</v>
      </c>
      <c r="D133" s="910"/>
      <c r="E133" s="910"/>
      <c r="F133" s="32" t="s">
        <v>4</v>
      </c>
      <c r="G133" s="32" t="s">
        <v>5</v>
      </c>
      <c r="H133" s="33" t="s">
        <v>6</v>
      </c>
      <c r="I133" s="840" t="str">
        <f t="shared" si="8"/>
        <v/>
      </c>
      <c r="J133" s="855" t="s">
        <v>4007</v>
      </c>
      <c r="K133" s="231" t="s">
        <v>3905</v>
      </c>
      <c r="L133" s="231" t="s">
        <v>3906</v>
      </c>
      <c r="M133" s="81" t="s">
        <v>3774</v>
      </c>
      <c r="N133" s="81" t="s">
        <v>3874</v>
      </c>
      <c r="O133" s="81" t="s">
        <v>3875</v>
      </c>
      <c r="P133" s="81" t="s">
        <v>3876</v>
      </c>
      <c r="Q133" s="81" t="s">
        <v>3853</v>
      </c>
      <c r="R133" s="762" t="s">
        <v>4</v>
      </c>
    </row>
    <row r="134" spans="1:19" s="47" customFormat="1" ht="19.5" customHeight="1">
      <c r="A134" s="202" t="s">
        <v>3116</v>
      </c>
      <c r="B134" s="735" t="s">
        <v>3999</v>
      </c>
      <c r="C134" s="888" t="s">
        <v>44</v>
      </c>
      <c r="D134" s="941"/>
      <c r="E134" s="889"/>
      <c r="F134" s="302" t="s">
        <v>45</v>
      </c>
      <c r="G134" s="172" t="s">
        <v>8</v>
      </c>
      <c r="H134" s="174">
        <v>11</v>
      </c>
      <c r="I134" s="840" t="str">
        <f t="shared" si="8"/>
        <v/>
      </c>
      <c r="J134" s="231" t="str">
        <f t="shared" ref="J134:J135" si="12">"USD "&amp;IF(K134&lt;0,"( "&amp;-K134&amp;" )",K134)&amp;" / "&amp;IF(L134&lt;0,"( "&amp;-L134&amp;" )",L134)</f>
        <v>USD 62 / 72</v>
      </c>
      <c r="K134" s="231">
        <f>LOOKUP(1,0/($M134&amp;$N134&amp;$O134&amp;$P134&amp;$Q134&amp;$R134=全球运价!$B$7:$B$1500&amp;全球运价!$C$7:$C$1500&amp;全球运价!$S$7:$S$1500&amp;全球运价!$L$7:$L$1500&amp;全球运价!$P$7:$P$1500&amp;全球运价!$J$7:$J$1500),全球运价!D$7:D$1500)</f>
        <v>62</v>
      </c>
      <c r="L134" s="231">
        <f>LOOKUP(1,0/($M134&amp;$N134&amp;$O134&amp;$P134&amp;$Q134&amp;$R134=全球运价!$B$7:$B$1500&amp;全球运价!$C$7:$C$1500&amp;全球运价!$S$7:$S$1500&amp;全球运价!$L$7:$L$1500&amp;全球运价!$P$7:$P$1500&amp;全球运价!$J$7:$J$1500),全球运价!E$7:E$1500)</f>
        <v>72</v>
      </c>
      <c r="M134" s="862" t="s">
        <v>1507</v>
      </c>
      <c r="N134" s="48" t="s">
        <v>1507</v>
      </c>
      <c r="O134" s="48" t="s">
        <v>3804</v>
      </c>
      <c r="P134" s="48" t="s">
        <v>3791</v>
      </c>
      <c r="Q134" s="48" t="s">
        <v>3868</v>
      </c>
      <c r="R134" s="47" t="s">
        <v>1406</v>
      </c>
    </row>
    <row r="135" spans="1:19" s="47" customFormat="1" ht="19.5" customHeight="1">
      <c r="A135" s="202" t="s">
        <v>365</v>
      </c>
      <c r="B135" s="735" t="s">
        <v>4000</v>
      </c>
      <c r="C135" s="890" t="s">
        <v>44</v>
      </c>
      <c r="D135" s="890"/>
      <c r="E135" s="890"/>
      <c r="F135" s="302" t="s">
        <v>45</v>
      </c>
      <c r="G135" s="172" t="s">
        <v>8</v>
      </c>
      <c r="H135" s="174">
        <v>11</v>
      </c>
      <c r="I135" s="840" t="str">
        <f t="shared" si="8"/>
        <v/>
      </c>
      <c r="J135" s="231" t="str">
        <f t="shared" si="12"/>
        <v>USD 67 / 77</v>
      </c>
      <c r="K135" s="231">
        <f>LOOKUP(1,0/($M135&amp;$N135&amp;$O135&amp;$P135&amp;$Q135&amp;$R135=全球运价!$B$7:$B$1500&amp;全球运价!$C$7:$C$1500&amp;全球运价!$S$7:$S$1500&amp;全球运价!$L$7:$L$1500&amp;全球运价!$P$7:$P$1500&amp;全球运价!$J$7:$J$1500),全球运价!D$7:D$1500)</f>
        <v>67</v>
      </c>
      <c r="L135" s="231">
        <f>LOOKUP(1,0/($M135&amp;$N135&amp;$O135&amp;$P135&amp;$Q135&amp;$R135=全球运价!$B$7:$B$1500&amp;全球运价!$C$7:$C$1500&amp;全球运价!$S$7:$S$1500&amp;全球运价!$L$7:$L$1500&amp;全球运价!$P$7:$P$1500&amp;全球运价!$J$7:$J$1500),全球运价!E$7:E$1500)</f>
        <v>77</v>
      </c>
      <c r="M135" s="862" t="s">
        <v>1507</v>
      </c>
      <c r="N135" s="48" t="s">
        <v>1507</v>
      </c>
      <c r="O135" s="48" t="s">
        <v>3804</v>
      </c>
      <c r="P135" s="48" t="s">
        <v>3782</v>
      </c>
      <c r="Q135" s="48" t="s">
        <v>3868</v>
      </c>
      <c r="R135" s="47" t="s">
        <v>1406</v>
      </c>
    </row>
    <row r="136" spans="1:19" s="47" customFormat="1" ht="19.5" customHeight="1">
      <c r="A136" s="983"/>
      <c r="B136" s="984"/>
      <c r="C136" s="984"/>
      <c r="D136" s="984"/>
      <c r="E136" s="984"/>
      <c r="F136" s="984"/>
      <c r="G136" s="984"/>
      <c r="H136" s="985"/>
      <c r="I136" s="840" t="str">
        <f t="shared" si="8"/>
        <v/>
      </c>
      <c r="J136" s="231"/>
      <c r="K136" s="231"/>
      <c r="L136" s="231"/>
      <c r="N136" s="48"/>
      <c r="O136" s="48"/>
      <c r="Q136" s="48"/>
    </row>
    <row r="137" spans="1:19" s="37" customFormat="1" ht="18.75" customHeight="1">
      <c r="A137" s="942" t="s">
        <v>719</v>
      </c>
      <c r="B137" s="943"/>
      <c r="C137" s="943"/>
      <c r="D137" s="943"/>
      <c r="E137" s="943"/>
      <c r="F137" s="943"/>
      <c r="G137" s="943"/>
      <c r="H137" s="944"/>
      <c r="I137" s="840" t="str">
        <f t="shared" si="8"/>
        <v/>
      </c>
      <c r="J137" s="231"/>
      <c r="K137" s="231"/>
      <c r="L137" s="231"/>
      <c r="M137" s="48"/>
      <c r="N137" s="48"/>
      <c r="O137" s="48"/>
      <c r="Q137" s="48"/>
    </row>
    <row r="138" spans="1:19" s="36" customFormat="1" ht="19.5" customHeight="1" thickBot="1">
      <c r="A138" s="987" t="s">
        <v>2451</v>
      </c>
      <c r="B138" s="988"/>
      <c r="C138" s="988"/>
      <c r="D138" s="988"/>
      <c r="E138" s="988"/>
      <c r="F138" s="988"/>
      <c r="G138" s="988"/>
      <c r="H138" s="989"/>
      <c r="I138" s="840" t="str">
        <f t="shared" si="8"/>
        <v/>
      </c>
      <c r="J138" s="231"/>
      <c r="K138" s="231"/>
      <c r="L138" s="231"/>
      <c r="N138" s="48"/>
      <c r="O138" s="48"/>
      <c r="Q138" s="48"/>
      <c r="R138" s="48"/>
      <c r="S138" s="48"/>
    </row>
    <row r="139" spans="1:19" s="48" customFormat="1" ht="19.5" customHeight="1">
      <c r="A139" s="905"/>
      <c r="B139" s="906"/>
      <c r="C139" s="906"/>
      <c r="D139" s="906"/>
      <c r="E139" s="906"/>
      <c r="F139" s="906"/>
      <c r="G139" s="906"/>
      <c r="H139" s="945"/>
      <c r="I139" s="840" t="str">
        <f t="shared" si="8"/>
        <v/>
      </c>
      <c r="J139" s="231"/>
      <c r="K139" s="231"/>
      <c r="L139" s="231"/>
    </row>
    <row r="140" spans="1:19" s="54" customFormat="1" ht="19.5" customHeight="1">
      <c r="A140" s="189" t="s">
        <v>46</v>
      </c>
      <c r="B140" s="301" t="s">
        <v>2</v>
      </c>
      <c r="C140" s="910" t="s">
        <v>3</v>
      </c>
      <c r="D140" s="910"/>
      <c r="E140" s="910"/>
      <c r="F140" s="32" t="s">
        <v>4</v>
      </c>
      <c r="G140" s="32" t="s">
        <v>5</v>
      </c>
      <c r="H140" s="33" t="s">
        <v>6</v>
      </c>
      <c r="I140" s="840" t="str">
        <f t="shared" si="8"/>
        <v/>
      </c>
      <c r="J140" s="855" t="s">
        <v>4007</v>
      </c>
      <c r="K140" s="231" t="s">
        <v>3905</v>
      </c>
      <c r="L140" s="231" t="s">
        <v>3906</v>
      </c>
      <c r="M140" s="81" t="s">
        <v>3774</v>
      </c>
      <c r="N140" s="81" t="s">
        <v>3874</v>
      </c>
      <c r="O140" s="81" t="s">
        <v>3875</v>
      </c>
      <c r="P140" s="81" t="s">
        <v>3876</v>
      </c>
      <c r="Q140" s="81" t="s">
        <v>3853</v>
      </c>
      <c r="R140" s="762"/>
      <c r="S140" s="48"/>
    </row>
    <row r="141" spans="1:19" s="54" customFormat="1" ht="19.5" customHeight="1">
      <c r="A141" s="181" t="s">
        <v>3176</v>
      </c>
      <c r="B141" s="740" t="s">
        <v>3666</v>
      </c>
      <c r="C141" s="888" t="s">
        <v>2493</v>
      </c>
      <c r="D141" s="941"/>
      <c r="E141" s="889"/>
      <c r="F141" s="367" t="s">
        <v>2495</v>
      </c>
      <c r="G141" s="172" t="s">
        <v>8</v>
      </c>
      <c r="H141" s="243" t="s">
        <v>715</v>
      </c>
      <c r="I141" s="840" t="str">
        <f t="shared" si="8"/>
        <v/>
      </c>
      <c r="J141" s="231" t="str">
        <f t="shared" ref="J141:J148" si="13">"USD "&amp;IF(K141&lt;0,"( "&amp;-K141&amp;" )",K141)&amp;" / "&amp;IF(L141&lt;0,"( "&amp;-L141&amp;" )",L141)</f>
        <v>USD 48 / 53</v>
      </c>
      <c r="K141" s="231">
        <f>LOOKUP(1,0/($M141&amp;$N141&amp;$O141&amp;$P141&amp;$Q141=全球运价!$B$7:$B$1500&amp;全球运价!$C$7:$C$1500&amp;全球运价!$S$7:$S$1500&amp;全球运价!$L$7:$L$1500&amp;全球运价!$P$7:$P$1500),全球运价!D$7:D$1500)</f>
        <v>48</v>
      </c>
      <c r="L141" s="231">
        <f>LOOKUP(1,0/($M141&amp;$N141&amp;$O141&amp;$P141&amp;$Q141=全球运价!$B$7:$B$1500&amp;全球运价!$C$7:$C$1500&amp;全球运价!$S$7:$S$1500&amp;全球运价!$L$7:$L$1500&amp;全球运价!$P$7:$P$1500),全球运价!E$7:E$1500)</f>
        <v>53</v>
      </c>
      <c r="M141" s="48" t="s">
        <v>1174</v>
      </c>
      <c r="N141" s="48" t="s">
        <v>1174</v>
      </c>
      <c r="O141" s="48" t="s">
        <v>3804</v>
      </c>
      <c r="P141" s="48" t="s">
        <v>3782</v>
      </c>
      <c r="Q141" s="48" t="s">
        <v>3868</v>
      </c>
      <c r="R141" s="48"/>
      <c r="S141" s="48"/>
    </row>
    <row r="142" spans="1:19" s="54" customFormat="1" ht="19.5" customHeight="1">
      <c r="A142" s="181" t="s">
        <v>614</v>
      </c>
      <c r="B142" s="740" t="s">
        <v>3667</v>
      </c>
      <c r="C142" s="888" t="s">
        <v>2493</v>
      </c>
      <c r="D142" s="941"/>
      <c r="E142" s="889"/>
      <c r="F142" s="367" t="s">
        <v>2495</v>
      </c>
      <c r="G142" s="172" t="s">
        <v>8</v>
      </c>
      <c r="H142" s="243" t="s">
        <v>715</v>
      </c>
      <c r="I142" s="840" t="str">
        <f t="shared" si="8"/>
        <v/>
      </c>
      <c r="J142" s="231" t="str">
        <f t="shared" si="13"/>
        <v>USD 43 / 48</v>
      </c>
      <c r="K142" s="231">
        <f>LOOKUP(1,0/($M142&amp;$N142&amp;$O142&amp;$P142&amp;$Q142=全球运价!$B$7:$B$1500&amp;全球运价!$C$7:$C$1500&amp;全球运价!$S$7:$S$1500&amp;全球运价!$L$7:$L$1500&amp;全球运价!$P$7:$P$1500),全球运价!D$7:D$1500)</f>
        <v>43</v>
      </c>
      <c r="L142" s="231">
        <f>LOOKUP(1,0/($M142&amp;$N142&amp;$O142&amp;$P142&amp;$Q142=全球运价!$B$7:$B$1500&amp;全球运价!$C$7:$C$1500&amp;全球运价!$S$7:$S$1500&amp;全球运价!$L$7:$L$1500&amp;全球运价!$P$7:$P$1500),全球运价!E$7:E$1500)</f>
        <v>48</v>
      </c>
      <c r="M142" s="48" t="s">
        <v>1174</v>
      </c>
      <c r="N142" s="48" t="s">
        <v>1174</v>
      </c>
      <c r="O142" s="48" t="s">
        <v>3804</v>
      </c>
      <c r="P142" s="48" t="s">
        <v>3791</v>
      </c>
      <c r="Q142" s="48" t="s">
        <v>3869</v>
      </c>
      <c r="R142" s="48"/>
      <c r="S142" s="48"/>
    </row>
    <row r="143" spans="1:19" s="54" customFormat="1" ht="19.5" customHeight="1">
      <c r="A143" s="181" t="s">
        <v>3177</v>
      </c>
      <c r="B143" s="740" t="s">
        <v>3666</v>
      </c>
      <c r="C143" s="888" t="s">
        <v>689</v>
      </c>
      <c r="D143" s="941"/>
      <c r="E143" s="889"/>
      <c r="F143" s="367" t="s">
        <v>2390</v>
      </c>
      <c r="G143" s="302" t="s">
        <v>409</v>
      </c>
      <c r="H143" s="243" t="s">
        <v>715</v>
      </c>
      <c r="I143" s="840" t="str">
        <f t="shared" si="8"/>
        <v/>
      </c>
      <c r="J143" s="231" t="str">
        <f t="shared" si="13"/>
        <v>USD 48 / 53</v>
      </c>
      <c r="K143" s="231">
        <f>LOOKUP(1,0/($M143&amp;$N143&amp;$O143&amp;$P143&amp;$Q143=全球运价!$B$7:$B$1500&amp;全球运价!$C$7:$C$1500&amp;全球运价!$S$7:$S$1500&amp;全球运价!$L$7:$L$1500&amp;全球运价!$P$7:$P$1500),全球运价!D$7:D$1500)</f>
        <v>48</v>
      </c>
      <c r="L143" s="231">
        <f>LOOKUP(1,0/($M143&amp;$N143&amp;$O143&amp;$P143&amp;$Q143=全球运价!$B$7:$B$1500&amp;全球运价!$C$7:$C$1500&amp;全球运价!$S$7:$S$1500&amp;全球运价!$L$7:$L$1500&amp;全球运价!$P$7:$P$1500),全球运价!E$7:E$1500)</f>
        <v>53</v>
      </c>
      <c r="M143" s="48" t="s">
        <v>1589</v>
      </c>
      <c r="N143" s="48" t="s">
        <v>1174</v>
      </c>
      <c r="O143" s="48" t="s">
        <v>3804</v>
      </c>
      <c r="P143" s="48" t="s">
        <v>3795</v>
      </c>
      <c r="Q143" s="48" t="s">
        <v>3868</v>
      </c>
      <c r="R143" s="48"/>
      <c r="S143" s="48"/>
    </row>
    <row r="144" spans="1:19" s="54" customFormat="1" ht="19.5" customHeight="1">
      <c r="A144" s="171" t="s">
        <v>2886</v>
      </c>
      <c r="B144" s="740" t="s">
        <v>3666</v>
      </c>
      <c r="C144" s="888" t="s">
        <v>689</v>
      </c>
      <c r="D144" s="941"/>
      <c r="E144" s="889"/>
      <c r="F144" s="367" t="s">
        <v>2390</v>
      </c>
      <c r="G144" s="302" t="s">
        <v>409</v>
      </c>
      <c r="H144" s="243" t="s">
        <v>715</v>
      </c>
      <c r="I144" s="840" t="str">
        <f t="shared" si="8"/>
        <v/>
      </c>
      <c r="J144" s="231" t="str">
        <f t="shared" si="13"/>
        <v>USD 48 / 53</v>
      </c>
      <c r="K144" s="231">
        <f>LOOKUP(1,0/($M144&amp;$N144&amp;$O144&amp;$P144&amp;$Q144=全球运价!$B$7:$B$1500&amp;全球运价!$C$7:$C$1500&amp;全球运价!$S$7:$S$1500&amp;全球运价!$L$7:$L$1500&amp;全球运价!$P$7:$P$1500),全球运价!D$7:D$1500)</f>
        <v>48</v>
      </c>
      <c r="L144" s="231">
        <f>LOOKUP(1,0/($M144&amp;$N144&amp;$O144&amp;$P144&amp;$Q144=全球运价!$B$7:$B$1500&amp;全球运价!$C$7:$C$1500&amp;全球运价!$S$7:$S$1500&amp;全球运价!$L$7:$L$1500&amp;全球运价!$P$7:$P$1500),全球运价!E$7:E$1500)</f>
        <v>53</v>
      </c>
      <c r="M144" s="48" t="s">
        <v>1339</v>
      </c>
      <c r="N144" s="48" t="s">
        <v>1174</v>
      </c>
      <c r="O144" s="48" t="s">
        <v>3804</v>
      </c>
      <c r="P144" s="48" t="s">
        <v>3795</v>
      </c>
      <c r="Q144" s="48" t="s">
        <v>3868</v>
      </c>
      <c r="R144" s="48"/>
      <c r="S144" s="48"/>
    </row>
    <row r="145" spans="1:20" s="36" customFormat="1" ht="19.5" customHeight="1">
      <c r="A145" s="171" t="s">
        <v>2789</v>
      </c>
      <c r="B145" s="740" t="s">
        <v>3666</v>
      </c>
      <c r="C145" s="888" t="s">
        <v>689</v>
      </c>
      <c r="D145" s="941"/>
      <c r="E145" s="889"/>
      <c r="F145" s="367" t="s">
        <v>2390</v>
      </c>
      <c r="G145" s="302" t="s">
        <v>409</v>
      </c>
      <c r="H145" s="243" t="s">
        <v>715</v>
      </c>
      <c r="I145" s="840" t="str">
        <f t="shared" si="8"/>
        <v/>
      </c>
      <c r="J145" s="231" t="str">
        <f t="shared" si="13"/>
        <v>USD 48 / 53</v>
      </c>
      <c r="K145" s="231">
        <f>LOOKUP(1,0/($M145&amp;$N145&amp;$O145&amp;$P145&amp;$Q145=全球运价!$B$7:$B$1500&amp;全球运价!$C$7:$C$1500&amp;全球运价!$S$7:$S$1500&amp;全球运价!$L$7:$L$1500&amp;全球运价!$P$7:$P$1500),全球运价!D$7:D$1500)</f>
        <v>48</v>
      </c>
      <c r="L145" s="231">
        <f>LOOKUP(1,0/($M145&amp;$N145&amp;$O145&amp;$P145&amp;$Q145=全球运价!$B$7:$B$1500&amp;全球运价!$C$7:$C$1500&amp;全球运价!$S$7:$S$1500&amp;全球运价!$L$7:$L$1500&amp;全球运价!$P$7:$P$1500),全球运价!E$7:E$1500)</f>
        <v>53</v>
      </c>
      <c r="M145" s="48" t="s">
        <v>1586</v>
      </c>
      <c r="N145" s="48" t="s">
        <v>1174</v>
      </c>
      <c r="O145" s="48" t="s">
        <v>3804</v>
      </c>
      <c r="P145" s="48" t="s">
        <v>3787</v>
      </c>
      <c r="Q145" s="48" t="s">
        <v>3868</v>
      </c>
      <c r="R145" s="48"/>
      <c r="S145" s="48"/>
    </row>
    <row r="146" spans="1:20" s="36" customFormat="1" ht="19.5" customHeight="1">
      <c r="A146" s="181" t="s">
        <v>3145</v>
      </c>
      <c r="B146" s="750" t="s">
        <v>4010</v>
      </c>
      <c r="C146" s="888" t="s">
        <v>689</v>
      </c>
      <c r="D146" s="941"/>
      <c r="E146" s="889"/>
      <c r="F146" s="367" t="s">
        <v>2390</v>
      </c>
      <c r="G146" s="302" t="s">
        <v>409</v>
      </c>
      <c r="H146" s="243" t="s">
        <v>715</v>
      </c>
      <c r="I146" s="840" t="str">
        <f t="shared" si="8"/>
        <v/>
      </c>
      <c r="J146" s="231" t="str">
        <f t="shared" si="13"/>
        <v>USD 64 / 74</v>
      </c>
      <c r="K146" s="231">
        <f>LOOKUP(1,0/($M146&amp;$N146&amp;$O146&amp;$P146&amp;$Q146=全球运价!$B$7:$B$1500&amp;全球运价!$C$7:$C$1500&amp;全球运价!$S$7:$S$1500&amp;全球运价!$L$7:$L$1500&amp;全球运价!$P$7:$P$1500),全球运价!D$7:D$1500)</f>
        <v>64</v>
      </c>
      <c r="L146" s="231">
        <f>LOOKUP(1,0/($M146&amp;$N146&amp;$O146&amp;$P146&amp;$Q146=全球运价!$B$7:$B$1500&amp;全球运价!$C$7:$C$1500&amp;全球运价!$S$7:$S$1500&amp;全球运价!$L$7:$L$1500&amp;全球运价!$P$7:$P$1500),全球运价!E$7:E$1500)</f>
        <v>74</v>
      </c>
      <c r="M146" s="76" t="s">
        <v>393</v>
      </c>
      <c r="N146" s="48" t="s">
        <v>1174</v>
      </c>
      <c r="O146" s="48" t="s">
        <v>3804</v>
      </c>
      <c r="P146" s="48" t="s">
        <v>3787</v>
      </c>
      <c r="Q146" s="48" t="s">
        <v>3868</v>
      </c>
      <c r="R146" s="48"/>
      <c r="S146" s="48"/>
    </row>
    <row r="147" spans="1:20" s="36" customFormat="1" ht="19.5" customHeight="1">
      <c r="A147" s="181" t="s">
        <v>3143</v>
      </c>
      <c r="B147" s="750" t="s">
        <v>4010</v>
      </c>
      <c r="C147" s="888" t="s">
        <v>689</v>
      </c>
      <c r="D147" s="941"/>
      <c r="E147" s="889"/>
      <c r="F147" s="367" t="s">
        <v>2390</v>
      </c>
      <c r="G147" s="302" t="s">
        <v>409</v>
      </c>
      <c r="H147" s="243" t="s">
        <v>715</v>
      </c>
      <c r="I147" s="840" t="str">
        <f t="shared" si="8"/>
        <v/>
      </c>
      <c r="J147" s="231" t="str">
        <f t="shared" si="13"/>
        <v>USD 64 / 74</v>
      </c>
      <c r="K147" s="231">
        <f>LOOKUP(1,0/($M147&amp;$N147&amp;$O147&amp;$P147&amp;$Q147=全球运价!$B$7:$B$1500&amp;全球运价!$C$7:$C$1500&amp;全球运价!$S$7:$S$1500&amp;全球运价!$L$7:$L$1500&amp;全球运价!$P$7:$P$1500),全球运价!D$7:D$1500)</f>
        <v>64</v>
      </c>
      <c r="L147" s="231">
        <f>LOOKUP(1,0/($M147&amp;$N147&amp;$O147&amp;$P147&amp;$Q147=全球运价!$B$7:$B$1500&amp;全球运价!$C$7:$C$1500&amp;全球运价!$S$7:$S$1500&amp;全球运价!$L$7:$L$1500&amp;全球运价!$P$7:$P$1500),全球运价!E$7:E$1500)</f>
        <v>74</v>
      </c>
      <c r="M147" s="76" t="s">
        <v>394</v>
      </c>
      <c r="N147" s="48" t="s">
        <v>1174</v>
      </c>
      <c r="O147" s="48" t="s">
        <v>3804</v>
      </c>
      <c r="P147" s="48" t="s">
        <v>3787</v>
      </c>
      <c r="Q147" s="48" t="s">
        <v>3868</v>
      </c>
      <c r="R147" s="48"/>
      <c r="S147" s="48"/>
    </row>
    <row r="148" spans="1:20" s="36" customFormat="1" ht="19.5" customHeight="1">
      <c r="A148" s="181" t="s">
        <v>3144</v>
      </c>
      <c r="B148" s="750" t="s">
        <v>4010</v>
      </c>
      <c r="C148" s="888" t="s">
        <v>689</v>
      </c>
      <c r="D148" s="941"/>
      <c r="E148" s="889"/>
      <c r="F148" s="415" t="s">
        <v>2390</v>
      </c>
      <c r="G148" s="415" t="s">
        <v>409</v>
      </c>
      <c r="H148" s="243" t="s">
        <v>715</v>
      </c>
      <c r="I148" s="840" t="str">
        <f t="shared" si="8"/>
        <v/>
      </c>
      <c r="J148" s="231" t="str">
        <f t="shared" si="13"/>
        <v>USD 64 / 74</v>
      </c>
      <c r="K148" s="231">
        <f>LOOKUP(1,0/($M148&amp;$N148&amp;$O148&amp;$P148&amp;$Q148=全球运价!$B$7:$B$1500&amp;全球运价!$C$7:$C$1500&amp;全球运价!$S$7:$S$1500&amp;全球运价!$L$7:$L$1500&amp;全球运价!$P$7:$P$1500),全球运价!D$7:D$1500)</f>
        <v>64</v>
      </c>
      <c r="L148" s="231">
        <f>LOOKUP(1,0/($M148&amp;$N148&amp;$O148&amp;$P148&amp;$Q148=全球运价!$B$7:$B$1500&amp;全球运价!$C$7:$C$1500&amp;全球运价!$S$7:$S$1500&amp;全球运价!$L$7:$L$1500&amp;全球运价!$P$7:$P$1500),全球运价!E$7:E$1500)</f>
        <v>74</v>
      </c>
      <c r="M148" s="76" t="s">
        <v>3792</v>
      </c>
      <c r="N148" s="48" t="s">
        <v>1174</v>
      </c>
      <c r="O148" s="48" t="s">
        <v>3804</v>
      </c>
      <c r="P148" s="48" t="s">
        <v>3787</v>
      </c>
      <c r="Q148" s="48" t="s">
        <v>3868</v>
      </c>
      <c r="R148" s="48"/>
      <c r="S148" s="48"/>
    </row>
    <row r="149" spans="1:20" s="37" customFormat="1" ht="19.5" customHeight="1">
      <c r="A149" s="942" t="s">
        <v>609</v>
      </c>
      <c r="B149" s="943"/>
      <c r="C149" s="943"/>
      <c r="D149" s="943"/>
      <c r="E149" s="943"/>
      <c r="F149" s="943"/>
      <c r="G149" s="943"/>
      <c r="H149" s="944"/>
      <c r="I149" s="840" t="str">
        <f t="shared" si="8"/>
        <v/>
      </c>
      <c r="J149" s="231"/>
      <c r="K149" s="231"/>
      <c r="L149" s="231"/>
      <c r="M149" s="48"/>
      <c r="N149" s="48"/>
      <c r="O149" s="48"/>
      <c r="Q149" s="48"/>
    </row>
    <row r="150" spans="1:20" s="36" customFormat="1" ht="19.5" customHeight="1">
      <c r="A150" s="226" t="s">
        <v>615</v>
      </c>
      <c r="B150" s="200"/>
      <c r="C150" s="200"/>
      <c r="D150" s="200"/>
      <c r="E150" s="200"/>
      <c r="F150" s="269"/>
      <c r="G150" s="269"/>
      <c r="H150" s="53"/>
      <c r="I150" s="840" t="str">
        <f t="shared" si="8"/>
        <v/>
      </c>
      <c r="J150" s="231"/>
      <c r="K150" s="231"/>
      <c r="L150" s="231"/>
      <c r="N150" s="48"/>
      <c r="O150" s="48"/>
      <c r="Q150" s="48"/>
      <c r="R150" s="48"/>
      <c r="S150" s="48"/>
      <c r="T150" s="48"/>
    </row>
    <row r="151" spans="1:20" s="36" customFormat="1" ht="19.5" customHeight="1" thickBot="1">
      <c r="A151" s="917" t="s">
        <v>544</v>
      </c>
      <c r="B151" s="918"/>
      <c r="C151" s="918"/>
      <c r="D151" s="918"/>
      <c r="E151" s="918"/>
      <c r="F151" s="918"/>
      <c r="G151" s="918"/>
      <c r="H151" s="919"/>
      <c r="I151" s="840" t="str">
        <f t="shared" si="8"/>
        <v/>
      </c>
      <c r="J151" s="231"/>
      <c r="K151" s="231"/>
      <c r="L151" s="231"/>
      <c r="M151" s="48"/>
      <c r="N151" s="48"/>
      <c r="O151" s="48"/>
      <c r="P151" s="48"/>
      <c r="Q151" s="48"/>
      <c r="R151" s="48"/>
      <c r="S151" s="48"/>
      <c r="T151" s="48"/>
    </row>
    <row r="152" spans="1:20" s="54" customFormat="1" ht="19.5" customHeight="1">
      <c r="A152" s="905"/>
      <c r="B152" s="906"/>
      <c r="C152" s="906"/>
      <c r="D152" s="906"/>
      <c r="E152" s="906"/>
      <c r="F152" s="906"/>
      <c r="G152" s="906"/>
      <c r="H152" s="945"/>
      <c r="I152" s="840" t="str">
        <f t="shared" si="8"/>
        <v/>
      </c>
      <c r="J152" s="231"/>
      <c r="K152" s="231"/>
      <c r="L152" s="231"/>
      <c r="M152" s="48"/>
      <c r="N152" s="48"/>
      <c r="O152" s="48"/>
      <c r="P152" s="48"/>
      <c r="Q152" s="48"/>
      <c r="R152" s="48"/>
      <c r="S152" s="48"/>
      <c r="T152" s="48"/>
    </row>
    <row r="153" spans="1:20" s="54" customFormat="1" ht="19.5" customHeight="1">
      <c r="A153" s="189" t="s">
        <v>545</v>
      </c>
      <c r="B153" s="301" t="s">
        <v>2</v>
      </c>
      <c r="C153" s="910" t="s">
        <v>3</v>
      </c>
      <c r="D153" s="910"/>
      <c r="E153" s="910"/>
      <c r="F153" s="32" t="s">
        <v>4</v>
      </c>
      <c r="G153" s="32" t="s">
        <v>5</v>
      </c>
      <c r="H153" s="33" t="s">
        <v>6</v>
      </c>
      <c r="I153" s="840" t="str">
        <f t="shared" si="8"/>
        <v/>
      </c>
      <c r="J153" s="855" t="s">
        <v>4007</v>
      </c>
      <c r="K153" s="231" t="s">
        <v>3905</v>
      </c>
      <c r="L153" s="231" t="s">
        <v>3906</v>
      </c>
      <c r="M153" s="81" t="s">
        <v>3774</v>
      </c>
      <c r="N153" s="81" t="s">
        <v>3874</v>
      </c>
      <c r="O153" s="81" t="s">
        <v>3875</v>
      </c>
      <c r="P153" s="81" t="s">
        <v>3876</v>
      </c>
      <c r="Q153" s="81" t="s">
        <v>3853</v>
      </c>
      <c r="R153" s="762"/>
      <c r="S153" s="48"/>
      <c r="T153" s="48"/>
    </row>
    <row r="154" spans="1:20" s="183" customFormat="1" ht="19.5" customHeight="1">
      <c r="A154" s="181" t="s">
        <v>3793</v>
      </c>
      <c r="B154" s="743" t="s">
        <v>3668</v>
      </c>
      <c r="C154" s="907" t="s">
        <v>750</v>
      </c>
      <c r="D154" s="908"/>
      <c r="E154" s="909"/>
      <c r="F154" s="342" t="s">
        <v>2383</v>
      </c>
      <c r="G154" s="178" t="s">
        <v>751</v>
      </c>
      <c r="H154" s="174">
        <v>22</v>
      </c>
      <c r="I154" s="840" t="str">
        <f t="shared" si="8"/>
        <v/>
      </c>
      <c r="J154" s="231" t="str">
        <f t="shared" ref="J154:J174" si="14">"USD "&amp;IF(K154&lt;0,"( "&amp;-K154&amp;" )",K154)&amp;" / "&amp;IF(L154&lt;0,"( "&amp;-L154&amp;" )",L154)</f>
        <v>USD 96 / 176</v>
      </c>
      <c r="K154" s="231">
        <f>LOOKUP(1,0/($M154&amp;$N154&amp;$O154&amp;$P154&amp;$Q154=全球运价!$B$7:$B$1500&amp;全球运价!$C$7:$C$1500&amp;全球运价!$S$7:$S$1500&amp;全球运价!$L$7:$L$1500&amp;全球运价!$P$7:$P$1500),全球运价!D$7:D$1500)</f>
        <v>96</v>
      </c>
      <c r="L154" s="231">
        <f>LOOKUP(1,0/($M154&amp;$N154&amp;$O154&amp;$P154&amp;$Q154=全球运价!$B$7:$B$1500&amp;全球运价!$C$7:$C$1500&amp;全球运价!$S$7:$S$1500&amp;全球运价!$L$7:$L$1500&amp;全球运价!$P$7:$P$1500),全球运价!E$7:E$1500)</f>
        <v>176</v>
      </c>
      <c r="M154" s="48" t="s">
        <v>3794</v>
      </c>
      <c r="N154" s="48" t="s">
        <v>425</v>
      </c>
      <c r="O154" s="48" t="s">
        <v>3804</v>
      </c>
      <c r="P154" s="48" t="s">
        <v>3787</v>
      </c>
      <c r="Q154" s="48" t="s">
        <v>3868</v>
      </c>
      <c r="R154" s="48"/>
      <c r="S154" s="48"/>
      <c r="T154" s="48"/>
    </row>
    <row r="155" spans="1:20" s="48" customFormat="1" ht="19.5" customHeight="1">
      <c r="A155" s="203" t="s">
        <v>3088</v>
      </c>
      <c r="B155" s="740" t="s">
        <v>3669</v>
      </c>
      <c r="C155" s="907" t="s">
        <v>1069</v>
      </c>
      <c r="D155" s="908"/>
      <c r="E155" s="909"/>
      <c r="F155" s="342" t="s">
        <v>2387</v>
      </c>
      <c r="G155" s="178" t="s">
        <v>8</v>
      </c>
      <c r="H155" s="174">
        <v>28</v>
      </c>
      <c r="I155" s="840" t="str">
        <f t="shared" ref="I155:I218" si="15">IF(J155="","",IF(J155="SYSTEM PRICE","",IF(B155=J155,"","check")))</f>
        <v/>
      </c>
      <c r="J155" s="231" t="str">
        <f t="shared" si="14"/>
        <v>USD 70 / 110</v>
      </c>
      <c r="K155" s="231">
        <f>LOOKUP(1,0/($M155&amp;$N155&amp;$O155&amp;$P155&amp;$Q155=全球运价!$B$7:$B$1500&amp;全球运价!$C$7:$C$1500&amp;全球运价!$S$7:$S$1500&amp;全球运价!$L$7:$L$1500&amp;全球运价!$P$7:$P$1500),全球运价!D$7:D$1500)</f>
        <v>70</v>
      </c>
      <c r="L155" s="231">
        <f>LOOKUP(1,0/($M155&amp;$N155&amp;$O155&amp;$P155&amp;$Q155=全球运价!$B$7:$B$1500&amp;全球运价!$C$7:$C$1500&amp;全球运价!$S$7:$S$1500&amp;全球运价!$L$7:$L$1500&amp;全球运价!$P$7:$P$1500),全球运价!E$7:E$1500)</f>
        <v>110</v>
      </c>
      <c r="M155" s="760" t="s">
        <v>392</v>
      </c>
      <c r="N155" s="48" t="s">
        <v>392</v>
      </c>
      <c r="O155" s="48" t="s">
        <v>3804</v>
      </c>
      <c r="P155" s="48" t="s">
        <v>3787</v>
      </c>
      <c r="Q155" s="48" t="s">
        <v>3868</v>
      </c>
    </row>
    <row r="156" spans="1:20" s="48" customFormat="1" ht="19.5" customHeight="1">
      <c r="A156" s="203" t="s">
        <v>3584</v>
      </c>
      <c r="B156" s="740" t="s">
        <v>4008</v>
      </c>
      <c r="C156" s="907" t="s">
        <v>743</v>
      </c>
      <c r="D156" s="908"/>
      <c r="E156" s="909"/>
      <c r="F156" s="179" t="s">
        <v>2386</v>
      </c>
      <c r="G156" s="178" t="s">
        <v>8</v>
      </c>
      <c r="H156" s="174">
        <v>21</v>
      </c>
      <c r="I156" s="840" t="str">
        <f t="shared" si="15"/>
        <v/>
      </c>
      <c r="J156" s="231" t="str">
        <f t="shared" si="14"/>
        <v>USD 68 / 122</v>
      </c>
      <c r="K156" s="231">
        <f>LOOKUP(1,0/($M156&amp;$N156&amp;$O156&amp;$P156&amp;$Q156=全球运价!$B$7:$B$1500&amp;全球运价!$C$7:$C$1500&amp;全球运价!$S$7:$S$1500&amp;全球运价!$L$7:$L$1500&amp;全球运价!$P$7:$P$1500),全球运价!D$7:D$1500)</f>
        <v>68</v>
      </c>
      <c r="L156" s="231">
        <f>LOOKUP(1,0/($M156&amp;$N156&amp;$O156&amp;$P156&amp;$Q156=全球运价!$B$7:$B$1500&amp;全球运价!$C$7:$C$1500&amp;全球运价!$S$7:$S$1500&amp;全球运价!$L$7:$L$1500&amp;全球运价!$P$7:$P$1500),全球运价!E$7:E$1500)</f>
        <v>122</v>
      </c>
      <c r="M156" s="760" t="s">
        <v>395</v>
      </c>
      <c r="N156" s="48" t="s">
        <v>395</v>
      </c>
      <c r="O156" s="48" t="s">
        <v>3804</v>
      </c>
      <c r="P156" s="48" t="s">
        <v>3787</v>
      </c>
      <c r="Q156" s="48" t="s">
        <v>3868</v>
      </c>
    </row>
    <row r="157" spans="1:20" s="54" customFormat="1" ht="19.5" customHeight="1">
      <c r="A157" s="203" t="s">
        <v>3120</v>
      </c>
      <c r="B157" s="740" t="s">
        <v>3670</v>
      </c>
      <c r="C157" s="888" t="s">
        <v>749</v>
      </c>
      <c r="D157" s="941"/>
      <c r="E157" s="889"/>
      <c r="F157" s="179" t="s">
        <v>684</v>
      </c>
      <c r="G157" s="178" t="s">
        <v>8</v>
      </c>
      <c r="H157" s="243" t="s">
        <v>384</v>
      </c>
      <c r="I157" s="840" t="str">
        <f t="shared" si="15"/>
        <v/>
      </c>
      <c r="J157" s="231" t="str">
        <f t="shared" si="14"/>
        <v>USD 50 / 55</v>
      </c>
      <c r="K157" s="231">
        <f>LOOKUP(1,0/($M157&amp;$N157&amp;$O157&amp;$P157&amp;$Q157=全球运价!$B$7:$B$1500&amp;全球运价!$C$7:$C$1500&amp;全球运价!$S$7:$S$1500&amp;全球运价!$L$7:$L$1500&amp;全球运价!$P$7:$P$1500),全球运价!D$7:D$1500)</f>
        <v>50</v>
      </c>
      <c r="L157" s="231">
        <f>LOOKUP(1,0/($M157&amp;$N157&amp;$O157&amp;$P157&amp;$Q157=全球运价!$B$7:$B$1500&amp;全球运价!$C$7:$C$1500&amp;全球运价!$S$7:$S$1500&amp;全球运价!$L$7:$L$1500&amp;全球运价!$P$7:$P$1500),全球运价!E$7:E$1500)</f>
        <v>55</v>
      </c>
      <c r="M157" s="54" t="s">
        <v>397</v>
      </c>
      <c r="N157" s="48" t="s">
        <v>397</v>
      </c>
      <c r="O157" s="48" t="s">
        <v>3804</v>
      </c>
      <c r="P157" s="48" t="s">
        <v>3782</v>
      </c>
      <c r="Q157" s="48" t="s">
        <v>3868</v>
      </c>
      <c r="R157" s="48"/>
      <c r="S157" s="48"/>
      <c r="T157" s="48"/>
    </row>
    <row r="158" spans="1:20" s="54" customFormat="1" ht="19.5" customHeight="1">
      <c r="A158" s="203" t="s">
        <v>3058</v>
      </c>
      <c r="B158" s="740" t="s">
        <v>3671</v>
      </c>
      <c r="C158" s="888" t="s">
        <v>749</v>
      </c>
      <c r="D158" s="941"/>
      <c r="E158" s="889"/>
      <c r="F158" s="179" t="s">
        <v>2774</v>
      </c>
      <c r="G158" s="178" t="s">
        <v>8</v>
      </c>
      <c r="H158" s="243" t="s">
        <v>384</v>
      </c>
      <c r="I158" s="840" t="str">
        <f t="shared" si="15"/>
        <v/>
      </c>
      <c r="J158" s="231" t="str">
        <f t="shared" si="14"/>
        <v>USD 45 / 50</v>
      </c>
      <c r="K158" s="231">
        <f>LOOKUP(1,0/($M158&amp;$N158&amp;$O158&amp;$P158&amp;$Q158=全球运价!$B$7:$B$1500&amp;全球运价!$C$7:$C$1500&amp;全球运价!$S$7:$S$1500&amp;全球运价!$L$7:$L$1500&amp;全球运价!$P$7:$P$1500),全球运价!D$7:D$1500)</f>
        <v>45</v>
      </c>
      <c r="L158" s="231">
        <f>LOOKUP(1,0/($M158&amp;$N158&amp;$O158&amp;$P158&amp;$Q158=全球运价!$B$7:$B$1500&amp;全球运价!$C$7:$C$1500&amp;全球运价!$S$7:$S$1500&amp;全球运价!$L$7:$L$1500&amp;全球运价!$P$7:$P$1500),全球运价!E$7:E$1500)</f>
        <v>50</v>
      </c>
      <c r="M158" s="54" t="s">
        <v>397</v>
      </c>
      <c r="N158" s="48" t="s">
        <v>397</v>
      </c>
      <c r="O158" s="48" t="s">
        <v>3804</v>
      </c>
      <c r="P158" s="48" t="s">
        <v>3796</v>
      </c>
      <c r="Q158" s="48" t="s">
        <v>3868</v>
      </c>
      <c r="R158" s="48"/>
      <c r="S158" s="48"/>
      <c r="T158" s="48"/>
    </row>
    <row r="159" spans="1:20" s="48" customFormat="1" ht="19.5" customHeight="1">
      <c r="A159" s="203" t="s">
        <v>3585</v>
      </c>
      <c r="B159" s="740" t="s">
        <v>3670</v>
      </c>
      <c r="C159" s="888" t="s">
        <v>749</v>
      </c>
      <c r="D159" s="941"/>
      <c r="E159" s="889"/>
      <c r="F159" s="179" t="s">
        <v>3148</v>
      </c>
      <c r="G159" s="178" t="s">
        <v>543</v>
      </c>
      <c r="H159" s="243" t="s">
        <v>384</v>
      </c>
      <c r="I159" s="840" t="str">
        <f t="shared" si="15"/>
        <v/>
      </c>
      <c r="J159" s="231" t="str">
        <f t="shared" si="14"/>
        <v>USD 50 / 55</v>
      </c>
      <c r="K159" s="231">
        <f>LOOKUP(1,0/($M159&amp;$N159&amp;$O159&amp;$P159&amp;$Q159=全球运价!$B$7:$B$1500&amp;全球运价!$C$7:$C$1500&amp;全球运价!$S$7:$S$1500&amp;全球运价!$L$7:$L$1500&amp;全球运价!$P$7:$P$1500),全球运价!D$7:D$1500)</f>
        <v>50</v>
      </c>
      <c r="L159" s="231">
        <f>LOOKUP(1,0/($M159&amp;$N159&amp;$O159&amp;$P159&amp;$Q159=全球运价!$B$7:$B$1500&amp;全球运价!$C$7:$C$1500&amp;全球运价!$S$7:$S$1500&amp;全球运价!$L$7:$L$1500&amp;全球运价!$P$7:$P$1500),全球运价!E$7:E$1500)</f>
        <v>55</v>
      </c>
      <c r="M159" s="48" t="s">
        <v>400</v>
      </c>
      <c r="N159" s="48" t="s">
        <v>397</v>
      </c>
      <c r="O159" s="48" t="s">
        <v>3804</v>
      </c>
      <c r="P159" s="48" t="s">
        <v>3782</v>
      </c>
      <c r="Q159" s="48" t="s">
        <v>3868</v>
      </c>
    </row>
    <row r="160" spans="1:20" s="48" customFormat="1" ht="19.5" customHeight="1">
      <c r="A160" s="203" t="s">
        <v>3059</v>
      </c>
      <c r="B160" s="740" t="s">
        <v>3671</v>
      </c>
      <c r="C160" s="888" t="s">
        <v>749</v>
      </c>
      <c r="D160" s="941"/>
      <c r="E160" s="889"/>
      <c r="F160" s="179" t="s">
        <v>3148</v>
      </c>
      <c r="G160" s="178" t="s">
        <v>543</v>
      </c>
      <c r="H160" s="243" t="s">
        <v>384</v>
      </c>
      <c r="I160" s="840" t="str">
        <f t="shared" si="15"/>
        <v/>
      </c>
      <c r="J160" s="231" t="str">
        <f t="shared" si="14"/>
        <v>USD 45 / 50</v>
      </c>
      <c r="K160" s="231">
        <f>LOOKUP(1,0/($M160&amp;$N160&amp;$O160&amp;$P160&amp;$Q160=全球运价!$B$7:$B$1500&amp;全球运价!$C$7:$C$1500&amp;全球运价!$S$7:$S$1500&amp;全球运价!$L$7:$L$1500&amp;全球运价!$P$7:$P$1500),全球运价!D$7:D$1500)</f>
        <v>45</v>
      </c>
      <c r="L160" s="231">
        <f>LOOKUP(1,0/($M160&amp;$N160&amp;$O160&amp;$P160&amp;$Q160=全球运价!$B$7:$B$1500&amp;全球运价!$C$7:$C$1500&amp;全球运价!$S$7:$S$1500&amp;全球运价!$L$7:$L$1500&amp;全球运价!$P$7:$P$1500),全球运价!E$7:E$1500)</f>
        <v>50</v>
      </c>
      <c r="M160" s="48" t="s">
        <v>400</v>
      </c>
      <c r="N160" s="48" t="s">
        <v>397</v>
      </c>
      <c r="O160" s="48" t="s">
        <v>3804</v>
      </c>
      <c r="P160" s="48" t="s">
        <v>3796</v>
      </c>
      <c r="Q160" s="48" t="s">
        <v>3868</v>
      </c>
    </row>
    <row r="161" spans="1:20" s="48" customFormat="1" ht="19.5" customHeight="1">
      <c r="A161" s="203" t="s">
        <v>3586</v>
      </c>
      <c r="B161" s="740" t="s">
        <v>4009</v>
      </c>
      <c r="C161" s="966" t="s">
        <v>2438</v>
      </c>
      <c r="D161" s="967"/>
      <c r="E161" s="968"/>
      <c r="F161" s="346" t="s">
        <v>2439</v>
      </c>
      <c r="G161" s="178" t="s">
        <v>8</v>
      </c>
      <c r="H161" s="176" t="s">
        <v>2382</v>
      </c>
      <c r="I161" s="840" t="str">
        <f t="shared" si="15"/>
        <v/>
      </c>
      <c r="J161" s="231" t="str">
        <f t="shared" si="14"/>
        <v>USD 58 / 131</v>
      </c>
      <c r="K161" s="231">
        <f>LOOKUP(1,0/($M161&amp;$N161&amp;$O161&amp;$P161&amp;$Q161=全球运价!$B$7:$B$1500&amp;全球运价!$C$7:$C$1500&amp;全球运价!$S$7:$S$1500&amp;全球运价!$L$7:$L$1500&amp;全球运价!$P$7:$P$1500),全球运价!D$7:D$1500)</f>
        <v>58</v>
      </c>
      <c r="L161" s="231">
        <f>LOOKUP(1,0/($M161&amp;$N161&amp;$O161&amp;$P161&amp;$Q161=全球运价!$B$7:$B$1500&amp;全球运价!$C$7:$C$1500&amp;全球运价!$S$7:$S$1500&amp;全球运价!$L$7:$L$1500&amp;全球运价!$P$7:$P$1500),全球运价!E$7:E$1500)</f>
        <v>131</v>
      </c>
      <c r="M161" s="760" t="s">
        <v>396</v>
      </c>
      <c r="N161" s="48" t="s">
        <v>396</v>
      </c>
      <c r="O161" s="48" t="s">
        <v>3804</v>
      </c>
      <c r="P161" s="48" t="s">
        <v>3797</v>
      </c>
      <c r="Q161" s="48" t="s">
        <v>3868</v>
      </c>
    </row>
    <row r="162" spans="1:20" s="48" customFormat="1" ht="19.5" customHeight="1">
      <c r="A162" s="203" t="s">
        <v>720</v>
      </c>
      <c r="B162" s="740" t="s">
        <v>3672</v>
      </c>
      <c r="C162" s="966" t="s">
        <v>2438</v>
      </c>
      <c r="D162" s="967"/>
      <c r="E162" s="968"/>
      <c r="F162" s="346" t="s">
        <v>2440</v>
      </c>
      <c r="G162" s="178" t="s">
        <v>8</v>
      </c>
      <c r="H162" s="176" t="s">
        <v>2382</v>
      </c>
      <c r="I162" s="840" t="str">
        <f t="shared" si="15"/>
        <v/>
      </c>
      <c r="J162" s="231" t="str">
        <f t="shared" si="14"/>
        <v>USD 53 / 126</v>
      </c>
      <c r="K162" s="231">
        <f>LOOKUP(1,0/($M162&amp;$N162&amp;$O162&amp;$P162&amp;$Q162=全球运价!$B$7:$B$1500&amp;全球运价!$C$7:$C$1500&amp;全球运价!$S$7:$S$1500&amp;全球运价!$L$7:$L$1500&amp;全球运价!$P$7:$P$1500),全球运价!D$7:D$1500)</f>
        <v>53</v>
      </c>
      <c r="L162" s="231">
        <f>LOOKUP(1,0/($M162&amp;$N162&amp;$O162&amp;$P162&amp;$Q162=全球运价!$B$7:$B$1500&amp;全球运价!$C$7:$C$1500&amp;全球运价!$S$7:$S$1500&amp;全球运价!$L$7:$L$1500&amp;全球运价!$P$7:$P$1500),全球运价!E$7:E$1500)</f>
        <v>126</v>
      </c>
      <c r="M162" s="760" t="s">
        <v>396</v>
      </c>
      <c r="N162" s="48" t="s">
        <v>396</v>
      </c>
      <c r="O162" s="48" t="s">
        <v>3804</v>
      </c>
      <c r="P162" s="48" t="s">
        <v>3798</v>
      </c>
      <c r="Q162" s="48" t="s">
        <v>3868</v>
      </c>
    </row>
    <row r="163" spans="1:20" ht="19.5" customHeight="1">
      <c r="A163" s="203" t="s">
        <v>3587</v>
      </c>
      <c r="B163" s="740" t="s">
        <v>3936</v>
      </c>
      <c r="C163" s="907" t="s">
        <v>2888</v>
      </c>
      <c r="D163" s="908"/>
      <c r="E163" s="909"/>
      <c r="F163" s="394" t="s">
        <v>3147</v>
      </c>
      <c r="G163" s="178" t="s">
        <v>8</v>
      </c>
      <c r="H163" s="174">
        <v>16</v>
      </c>
      <c r="I163" s="840" t="str">
        <f t="shared" si="15"/>
        <v/>
      </c>
      <c r="J163" s="231" t="str">
        <f t="shared" si="14"/>
        <v>USD 40 / 55</v>
      </c>
      <c r="K163" s="231">
        <f>LOOKUP(1,0/($M163&amp;$N163&amp;$O163&amp;$P163&amp;$Q163=全球运价!$B$7:$B$1500&amp;全球运价!$C$7:$C$1500&amp;全球运价!$S$7:$S$1500&amp;全球运价!$L$7:$L$1500&amp;全球运价!$P$7:$P$1500),全球运价!D$7:D$1500)</f>
        <v>40</v>
      </c>
      <c r="L163" s="231">
        <f>LOOKUP(1,0/($M163&amp;$N163&amp;$O163&amp;$P163&amp;$Q163=全球运价!$B$7:$B$1500&amp;全球运价!$C$7:$C$1500&amp;全球运价!$S$7:$S$1500&amp;全球运价!$L$7:$L$1500&amp;全球运价!$P$7:$P$1500),全球运价!E$7:E$1500)</f>
        <v>55</v>
      </c>
      <c r="M163" s="760" t="s">
        <v>399</v>
      </c>
      <c r="N163" s="48" t="s">
        <v>399</v>
      </c>
      <c r="O163" s="48" t="s">
        <v>3804</v>
      </c>
      <c r="P163" s="48" t="s">
        <v>3797</v>
      </c>
      <c r="Q163" s="48" t="s">
        <v>3868</v>
      </c>
      <c r="R163" s="48"/>
      <c r="S163" s="48"/>
      <c r="T163" s="48"/>
    </row>
    <row r="164" spans="1:20" s="388" customFormat="1" ht="19.5" customHeight="1">
      <c r="A164" s="203" t="s">
        <v>3060</v>
      </c>
      <c r="B164" s="740" t="s">
        <v>3935</v>
      </c>
      <c r="C164" s="907" t="s">
        <v>2888</v>
      </c>
      <c r="D164" s="908"/>
      <c r="E164" s="909"/>
      <c r="F164" s="419" t="s">
        <v>3147</v>
      </c>
      <c r="G164" s="172" t="s">
        <v>8</v>
      </c>
      <c r="H164" s="174">
        <v>16</v>
      </c>
      <c r="I164" s="840" t="str">
        <f t="shared" si="15"/>
        <v/>
      </c>
      <c r="J164" s="231" t="str">
        <f t="shared" si="14"/>
        <v>USD 35 / 50</v>
      </c>
      <c r="K164" s="231">
        <f>LOOKUP(1,0/($M164&amp;$N164&amp;$O164&amp;$P164&amp;$Q164=全球运价!$B$7:$B$1500&amp;全球运价!$C$7:$C$1500&amp;全球运价!$S$7:$S$1500&amp;全球运价!$L$7:$L$1500&amp;全球运价!$P$7:$P$1500),全球运价!D$7:D$1500)</f>
        <v>35</v>
      </c>
      <c r="L164" s="231">
        <f>LOOKUP(1,0/($M164&amp;$N164&amp;$O164&amp;$P164&amp;$Q164=全球运价!$B$7:$B$1500&amp;全球运价!$C$7:$C$1500&amp;全球运价!$S$7:$S$1500&amp;全球运价!$L$7:$L$1500&amp;全球运价!$P$7:$P$1500),全球运价!E$7:E$1500)</f>
        <v>50</v>
      </c>
      <c r="M164" s="760" t="s">
        <v>399</v>
      </c>
      <c r="N164" s="48" t="s">
        <v>399</v>
      </c>
      <c r="O164" s="48" t="s">
        <v>3804</v>
      </c>
      <c r="P164" s="48" t="s">
        <v>3798</v>
      </c>
      <c r="Q164" s="48" t="s">
        <v>3868</v>
      </c>
      <c r="R164" s="48"/>
      <c r="S164" s="48"/>
      <c r="T164" s="48"/>
    </row>
    <row r="165" spans="1:20" s="36" customFormat="1" ht="19.5" customHeight="1">
      <c r="A165" s="203" t="s">
        <v>3223</v>
      </c>
      <c r="B165" s="740" t="s">
        <v>3673</v>
      </c>
      <c r="C165" s="907" t="s">
        <v>2888</v>
      </c>
      <c r="D165" s="908"/>
      <c r="E165" s="909"/>
      <c r="F165" s="419" t="s">
        <v>3147</v>
      </c>
      <c r="G165" s="303" t="s">
        <v>2887</v>
      </c>
      <c r="H165" s="174">
        <v>16</v>
      </c>
      <c r="I165" s="840" t="str">
        <f t="shared" si="15"/>
        <v/>
      </c>
      <c r="J165" s="231" t="str">
        <f t="shared" si="14"/>
        <v>USD 45 / 65</v>
      </c>
      <c r="K165" s="231">
        <f>LOOKUP(1,0/($M165&amp;$N165&amp;$O165&amp;$P165&amp;$Q165=全球运价!$B$7:$B$1500&amp;全球运价!$C$7:$C$1500&amp;全球运价!$S$7:$S$1500&amp;全球运价!$L$7:$L$1500&amp;全球运价!$P$7:$P$1500),全球运价!D$7:D$1500)</f>
        <v>45</v>
      </c>
      <c r="L165" s="231">
        <f>LOOKUP(1,0/($M165&amp;$N165&amp;$O165&amp;$P165&amp;$Q165=全球运价!$B$7:$B$1500&amp;全球运价!$C$7:$C$1500&amp;全球运价!$S$7:$S$1500&amp;全球运价!$L$7:$L$1500&amp;全球运价!$P$7:$P$1500),全球运价!E$7:E$1500)</f>
        <v>65</v>
      </c>
      <c r="M165" s="760" t="s">
        <v>3799</v>
      </c>
      <c r="N165" s="48" t="s">
        <v>399</v>
      </c>
      <c r="O165" s="48" t="s">
        <v>3804</v>
      </c>
      <c r="P165" s="48" t="s">
        <v>3797</v>
      </c>
      <c r="Q165" s="48" t="s">
        <v>3868</v>
      </c>
      <c r="R165" s="48"/>
      <c r="S165" s="48"/>
      <c r="T165" s="48"/>
    </row>
    <row r="166" spans="1:20" s="36" customFormat="1" ht="19.5" customHeight="1">
      <c r="A166" s="203" t="s">
        <v>3061</v>
      </c>
      <c r="B166" s="740" t="s">
        <v>3674</v>
      </c>
      <c r="C166" s="907" t="s">
        <v>2888</v>
      </c>
      <c r="D166" s="908"/>
      <c r="E166" s="909"/>
      <c r="F166" s="419" t="s">
        <v>3147</v>
      </c>
      <c r="G166" s="303" t="s">
        <v>48</v>
      </c>
      <c r="H166" s="174">
        <v>16</v>
      </c>
      <c r="I166" s="840" t="str">
        <f t="shared" si="15"/>
        <v/>
      </c>
      <c r="J166" s="231" t="str">
        <f t="shared" si="14"/>
        <v>USD 40 / 60</v>
      </c>
      <c r="K166" s="231">
        <f>LOOKUP(1,0/($M166&amp;$N166&amp;$O166&amp;$P166&amp;$Q166=全球运价!$B$7:$B$1500&amp;全球运价!$C$7:$C$1500&amp;全球运价!$S$7:$S$1500&amp;全球运价!$L$7:$L$1500&amp;全球运价!$P$7:$P$1500),全球运价!D$7:D$1500)</f>
        <v>40</v>
      </c>
      <c r="L166" s="231">
        <f>LOOKUP(1,0/($M166&amp;$N166&amp;$O166&amp;$P166&amp;$Q166=全球运价!$B$7:$B$1500&amp;全球运价!$C$7:$C$1500&amp;全球运价!$S$7:$S$1500&amp;全球运价!$L$7:$L$1500&amp;全球运价!$P$7:$P$1500),全球运价!E$7:E$1500)</f>
        <v>60</v>
      </c>
      <c r="M166" s="760" t="s">
        <v>3799</v>
      </c>
      <c r="N166" s="48" t="s">
        <v>399</v>
      </c>
      <c r="O166" s="48" t="s">
        <v>3804</v>
      </c>
      <c r="P166" s="48" t="s">
        <v>3798</v>
      </c>
      <c r="Q166" s="48" t="s">
        <v>3868</v>
      </c>
      <c r="R166" s="48"/>
      <c r="S166" s="48"/>
      <c r="T166" s="48"/>
    </row>
    <row r="167" spans="1:20" s="36" customFormat="1" ht="19.5" customHeight="1">
      <c r="A167" s="203" t="s">
        <v>3089</v>
      </c>
      <c r="B167" s="740" t="s">
        <v>3675</v>
      </c>
      <c r="C167" s="907" t="s">
        <v>266</v>
      </c>
      <c r="D167" s="908"/>
      <c r="E167" s="909"/>
      <c r="F167" s="419" t="s">
        <v>3147</v>
      </c>
      <c r="G167" s="303" t="s">
        <v>48</v>
      </c>
      <c r="H167" s="174">
        <v>21</v>
      </c>
      <c r="I167" s="840" t="str">
        <f t="shared" si="15"/>
        <v/>
      </c>
      <c r="J167" s="231" t="str">
        <f t="shared" si="14"/>
        <v>USD 62 / 102</v>
      </c>
      <c r="K167" s="231">
        <f>LOOKUP(1,0/($M167&amp;$N167&amp;$O167&amp;$P167&amp;$Q167=全球运价!$B$7:$B$1500&amp;全球运价!$C$7:$C$1500&amp;全球运价!$S$7:$S$1500&amp;全球运价!$L$7:$L$1500&amp;全球运价!$P$7:$P$1500),全球运价!D$7:D$1500)</f>
        <v>62</v>
      </c>
      <c r="L167" s="231">
        <f>LOOKUP(1,0/($M167&amp;$N167&amp;$O167&amp;$P167&amp;$Q167=全球运价!$B$7:$B$1500&amp;全球运价!$C$7:$C$1500&amp;全球运价!$S$7:$S$1500&amp;全球运价!$L$7:$L$1500&amp;全球运价!$P$7:$P$1500),全球运价!E$7:E$1500)</f>
        <v>102</v>
      </c>
      <c r="M167" s="760" t="s">
        <v>3800</v>
      </c>
      <c r="N167" s="48" t="s">
        <v>399</v>
      </c>
      <c r="O167" s="48" t="s">
        <v>3804</v>
      </c>
      <c r="P167" s="48" t="s">
        <v>1107</v>
      </c>
      <c r="Q167" s="48" t="s">
        <v>3868</v>
      </c>
      <c r="R167" s="48"/>
      <c r="S167" s="48"/>
      <c r="T167" s="48"/>
    </row>
    <row r="168" spans="1:20" s="36" customFormat="1" ht="19.5" customHeight="1">
      <c r="A168" s="203" t="s">
        <v>3195</v>
      </c>
      <c r="B168" s="740" t="s">
        <v>3676</v>
      </c>
      <c r="C168" s="907" t="s">
        <v>266</v>
      </c>
      <c r="D168" s="908"/>
      <c r="E168" s="909"/>
      <c r="F168" s="419" t="s">
        <v>3147</v>
      </c>
      <c r="G168" s="303" t="s">
        <v>48</v>
      </c>
      <c r="H168" s="174">
        <v>21</v>
      </c>
      <c r="I168" s="840" t="str">
        <f t="shared" si="15"/>
        <v/>
      </c>
      <c r="J168" s="231" t="str">
        <f t="shared" si="14"/>
        <v>USD 57 / 97</v>
      </c>
      <c r="K168" s="231">
        <f>LOOKUP(1,0/($M168&amp;$N168&amp;$O168&amp;$P168&amp;$Q168=全球运价!$B$7:$B$1500&amp;全球运价!$C$7:$C$1500&amp;全球运价!$S$7:$S$1500&amp;全球运价!$L$7:$L$1500&amp;全球运价!$P$7:$P$1500),全球运价!D$7:D$1500)</f>
        <v>57</v>
      </c>
      <c r="L168" s="231">
        <f>LOOKUP(1,0/($M168&amp;$N168&amp;$O168&amp;$P168&amp;$Q168=全球运价!$B$7:$B$1500&amp;全球运价!$C$7:$C$1500&amp;全球运价!$S$7:$S$1500&amp;全球运价!$L$7:$L$1500&amp;全球运价!$P$7:$P$1500),全球运价!E$7:E$1500)</f>
        <v>97</v>
      </c>
      <c r="M168" s="760" t="s">
        <v>3800</v>
      </c>
      <c r="N168" s="48" t="s">
        <v>399</v>
      </c>
      <c r="O168" s="48" t="s">
        <v>3804</v>
      </c>
      <c r="P168" s="48" t="s">
        <v>1108</v>
      </c>
      <c r="Q168" s="48" t="s">
        <v>3868</v>
      </c>
      <c r="R168" s="48"/>
      <c r="S168" s="48"/>
      <c r="T168" s="48"/>
    </row>
    <row r="169" spans="1:20" ht="19.5" customHeight="1">
      <c r="A169" s="203" t="s">
        <v>3117</v>
      </c>
      <c r="B169" s="740" t="s">
        <v>3677</v>
      </c>
      <c r="C169" s="888" t="s">
        <v>2384</v>
      </c>
      <c r="D169" s="941"/>
      <c r="E169" s="889"/>
      <c r="F169" s="343" t="s">
        <v>2385</v>
      </c>
      <c r="G169" s="178" t="s">
        <v>8</v>
      </c>
      <c r="H169" s="174">
        <v>32</v>
      </c>
      <c r="I169" s="840" t="str">
        <f t="shared" si="15"/>
        <v/>
      </c>
      <c r="J169" s="231" t="str">
        <f t="shared" si="14"/>
        <v>USD 62 / 82</v>
      </c>
      <c r="K169" s="231">
        <f>LOOKUP(1,0/($M169&amp;$N169&amp;$O169&amp;$P169&amp;$Q169=全球运价!$B$7:$B$1500&amp;全球运价!$C$7:$C$1500&amp;全球运价!$S$7:$S$1500&amp;全球运价!$L$7:$L$1500&amp;全球运价!$P$7:$P$1500),全球运价!D$7:D$1500)</f>
        <v>62</v>
      </c>
      <c r="L169" s="231">
        <f>LOOKUP(1,0/($M169&amp;$N169&amp;$O169&amp;$P169&amp;$Q169=全球运价!$B$7:$B$1500&amp;全球运价!$C$7:$C$1500&amp;全球运价!$S$7:$S$1500&amp;全球运价!$L$7:$L$1500&amp;全球运价!$P$7:$P$1500),全球运价!E$7:E$1500)</f>
        <v>82</v>
      </c>
      <c r="M169" s="760" t="s">
        <v>3937</v>
      </c>
      <c r="N169" s="48" t="s">
        <v>391</v>
      </c>
      <c r="O169" s="48" t="s">
        <v>3804</v>
      </c>
      <c r="P169" s="48" t="s">
        <v>3787</v>
      </c>
      <c r="Q169" s="48" t="s">
        <v>3868</v>
      </c>
      <c r="R169" s="48"/>
      <c r="S169" s="48"/>
      <c r="T169" s="48"/>
    </row>
    <row r="170" spans="1:20" ht="19.5" customHeight="1">
      <c r="A170" s="310" t="s">
        <v>2790</v>
      </c>
      <c r="B170" s="740" t="s">
        <v>3678</v>
      </c>
      <c r="C170" s="888" t="s">
        <v>287</v>
      </c>
      <c r="D170" s="941"/>
      <c r="E170" s="889"/>
      <c r="F170" s="343" t="s">
        <v>559</v>
      </c>
      <c r="G170" s="309" t="s">
        <v>641</v>
      </c>
      <c r="H170" s="173">
        <v>60</v>
      </c>
      <c r="I170" s="840" t="str">
        <f t="shared" si="15"/>
        <v/>
      </c>
      <c r="J170" s="231" t="str">
        <f t="shared" si="14"/>
        <v>USD 207 / 207</v>
      </c>
      <c r="K170" s="231">
        <f>LOOKUP(1,0/($M170&amp;$N170&amp;$O170&amp;$P170&amp;$Q170=全球运价!$B$7:$B$1500&amp;全球运价!$C$7:$C$1500&amp;全球运价!$S$7:$S$1500&amp;全球运价!$L$7:$L$1500&amp;全球运价!$P$7:$P$1500),全球运价!D$7:D$1500)</f>
        <v>207</v>
      </c>
      <c r="L170" s="231">
        <f>LOOKUP(1,0/($M170&amp;$N170&amp;$O170&amp;$P170&amp;$Q170=全球运价!$B$7:$B$1500&amp;全球运价!$C$7:$C$1500&amp;全球运价!$S$7:$S$1500&amp;全球运价!$L$7:$L$1500&amp;全球运价!$P$7:$P$1500),全球运价!E$7:E$1500)</f>
        <v>207</v>
      </c>
      <c r="M170" s="761" t="s">
        <v>3938</v>
      </c>
      <c r="N170" s="48" t="s">
        <v>391</v>
      </c>
      <c r="O170" s="48" t="s">
        <v>3804</v>
      </c>
      <c r="P170" s="48" t="s">
        <v>3787</v>
      </c>
      <c r="Q170" s="48" t="s">
        <v>3868</v>
      </c>
    </row>
    <row r="171" spans="1:20" s="48" customFormat="1" ht="19.5" customHeight="1">
      <c r="A171" s="181" t="s">
        <v>3446</v>
      </c>
      <c r="B171" s="740" t="s">
        <v>3679</v>
      </c>
      <c r="C171" s="888" t="s">
        <v>287</v>
      </c>
      <c r="D171" s="941"/>
      <c r="E171" s="889"/>
      <c r="F171" s="196" t="s">
        <v>559</v>
      </c>
      <c r="G171" s="309" t="s">
        <v>641</v>
      </c>
      <c r="H171" s="173">
        <v>60</v>
      </c>
      <c r="I171" s="840" t="str">
        <f t="shared" si="15"/>
        <v/>
      </c>
      <c r="J171" s="231" t="str">
        <f t="shared" si="14"/>
        <v>USD 257 / 257</v>
      </c>
      <c r="K171" s="231">
        <f>LOOKUP(1,0/($M171&amp;$N171&amp;$O171&amp;$P171&amp;$Q171=全球运价!$B$7:$B$1500&amp;全球运价!$C$7:$C$1500&amp;全球运价!$S$7:$S$1500&amp;全球运价!$L$7:$L$1500&amp;全球运价!$P$7:$P$1500),全球运价!D$7:D$1500)</f>
        <v>257</v>
      </c>
      <c r="L171" s="231">
        <f>LOOKUP(1,0/($M171&amp;$N171&amp;$O171&amp;$P171&amp;$Q171=全球运价!$B$7:$B$1500&amp;全球运价!$C$7:$C$1500&amp;全球运价!$S$7:$S$1500&amp;全球运价!$L$7:$L$1500&amp;全球运价!$P$7:$P$1500),全球运价!E$7:E$1500)</f>
        <v>257</v>
      </c>
      <c r="M171" s="759" t="s">
        <v>3939</v>
      </c>
      <c r="N171" s="48" t="s">
        <v>391</v>
      </c>
      <c r="O171" s="48" t="s">
        <v>3804</v>
      </c>
      <c r="P171" s="48" t="s">
        <v>3787</v>
      </c>
      <c r="Q171" s="48" t="s">
        <v>3868</v>
      </c>
    </row>
    <row r="172" spans="1:20" s="36" customFormat="1" ht="19.5" customHeight="1">
      <c r="A172" s="181" t="s">
        <v>3029</v>
      </c>
      <c r="B172" s="740" t="s">
        <v>3680</v>
      </c>
      <c r="C172" s="888" t="s">
        <v>287</v>
      </c>
      <c r="D172" s="941"/>
      <c r="E172" s="889"/>
      <c r="F172" s="196" t="s">
        <v>559</v>
      </c>
      <c r="G172" s="309" t="s">
        <v>641</v>
      </c>
      <c r="H172" s="173">
        <v>60</v>
      </c>
      <c r="I172" s="840" t="str">
        <f t="shared" si="15"/>
        <v/>
      </c>
      <c r="J172" s="231" t="str">
        <f t="shared" si="14"/>
        <v>USD 197 / 197</v>
      </c>
      <c r="K172" s="231">
        <f>LOOKUP(1,0/($M172&amp;$N172&amp;$O172&amp;$P172&amp;$Q172=全球运价!$B$7:$B$1500&amp;全球运价!$C$7:$C$1500&amp;全球运价!$S$7:$S$1500&amp;全球运价!$L$7:$L$1500&amp;全球运价!$P$7:$P$1500),全球运价!D$7:D$1500)</f>
        <v>197</v>
      </c>
      <c r="L172" s="231">
        <f>LOOKUP(1,0/($M172&amp;$N172&amp;$O172&amp;$P172&amp;$Q172=全球运价!$B$7:$B$1500&amp;全球运价!$C$7:$C$1500&amp;全球运价!$S$7:$S$1500&amp;全球运价!$L$7:$L$1500&amp;全球运价!$P$7:$P$1500),全球运价!E$7:E$1500)</f>
        <v>197</v>
      </c>
      <c r="M172" s="759" t="s">
        <v>3940</v>
      </c>
      <c r="N172" s="48" t="s">
        <v>391</v>
      </c>
      <c r="O172" s="48" t="s">
        <v>3804</v>
      </c>
      <c r="P172" s="48" t="s">
        <v>3787</v>
      </c>
      <c r="Q172" s="48" t="s">
        <v>3868</v>
      </c>
    </row>
    <row r="173" spans="1:20" s="36" customFormat="1" ht="19.5" customHeight="1">
      <c r="A173" s="171" t="s">
        <v>3588</v>
      </c>
      <c r="B173" s="740" t="s">
        <v>3681</v>
      </c>
      <c r="C173" s="888" t="s">
        <v>287</v>
      </c>
      <c r="D173" s="941"/>
      <c r="E173" s="889"/>
      <c r="F173" s="196" t="s">
        <v>559</v>
      </c>
      <c r="G173" s="309" t="s">
        <v>641</v>
      </c>
      <c r="H173" s="173">
        <v>90</v>
      </c>
      <c r="I173" s="840" t="str">
        <f t="shared" si="15"/>
        <v/>
      </c>
      <c r="J173" s="231" t="str">
        <f t="shared" si="14"/>
        <v>USD 321 / 321</v>
      </c>
      <c r="K173" s="231">
        <f>LOOKUP(1,0/($M173&amp;$N173&amp;$O173&amp;$P173&amp;$Q173=全球运价!$B$7:$B$1500&amp;全球运价!$C$7:$C$1500&amp;全球运价!$S$7:$S$1500&amp;全球运价!$L$7:$L$1500&amp;全球运价!$P$7:$P$1500),全球运价!D$7:D$1500)</f>
        <v>321</v>
      </c>
      <c r="L173" s="231">
        <f>LOOKUP(1,0/($M173&amp;$N173&amp;$O173&amp;$P173&amp;$Q173=全球运价!$B$7:$B$1500&amp;全球运价!$C$7:$C$1500&amp;全球运价!$S$7:$S$1500&amp;全球运价!$L$7:$L$1500&amp;全球运价!$P$7:$P$1500),全球运价!E$7:E$1500)</f>
        <v>321</v>
      </c>
      <c r="M173" s="755" t="s">
        <v>3941</v>
      </c>
      <c r="N173" s="48" t="s">
        <v>391</v>
      </c>
      <c r="O173" s="48" t="s">
        <v>3804</v>
      </c>
      <c r="P173" s="48" t="s">
        <v>3787</v>
      </c>
      <c r="Q173" s="48" t="s">
        <v>3868</v>
      </c>
    </row>
    <row r="174" spans="1:20" s="36" customFormat="1" ht="19.5" customHeight="1">
      <c r="A174" s="171" t="s">
        <v>2868</v>
      </c>
      <c r="B174" s="740" t="s">
        <v>3682</v>
      </c>
      <c r="C174" s="888"/>
      <c r="D174" s="941"/>
      <c r="E174" s="889"/>
      <c r="F174" s="196" t="s">
        <v>559</v>
      </c>
      <c r="G174" s="309" t="s">
        <v>641</v>
      </c>
      <c r="H174" s="173">
        <v>90</v>
      </c>
      <c r="I174" s="840" t="str">
        <f t="shared" si="15"/>
        <v/>
      </c>
      <c r="J174" s="231" t="str">
        <f t="shared" si="14"/>
        <v>USD 298 / 298</v>
      </c>
      <c r="K174" s="231">
        <f>LOOKUP(1,0/($M174&amp;$N174&amp;$O174&amp;$P174&amp;$Q174=全球运价!$B$7:$B$1500&amp;全球运价!$C$7:$C$1500&amp;全球运价!$S$7:$S$1500&amp;全球运价!$L$7:$L$1500&amp;全球运价!$P$7:$P$1500),全球运价!D$7:D$1500)</f>
        <v>298</v>
      </c>
      <c r="L174" s="231">
        <f>LOOKUP(1,0/($M174&amp;$N174&amp;$O174&amp;$P174&amp;$Q174=全球运价!$B$7:$B$1500&amp;全球运价!$C$7:$C$1500&amp;全球运价!$S$7:$S$1500&amp;全球运价!$L$7:$L$1500&amp;全球运价!$P$7:$P$1500),全球运价!E$7:E$1500)</f>
        <v>298</v>
      </c>
      <c r="M174" s="755" t="s">
        <v>3942</v>
      </c>
      <c r="N174" s="48" t="s">
        <v>391</v>
      </c>
      <c r="O174" s="48" t="s">
        <v>3804</v>
      </c>
      <c r="P174" s="48" t="s">
        <v>3787</v>
      </c>
      <c r="Q174" s="48" t="s">
        <v>3868</v>
      </c>
    </row>
    <row r="175" spans="1:20" s="37" customFormat="1" ht="19.5" customHeight="1">
      <c r="A175" s="942" t="s">
        <v>609</v>
      </c>
      <c r="B175" s="943"/>
      <c r="C175" s="943"/>
      <c r="D175" s="943"/>
      <c r="E175" s="943"/>
      <c r="F175" s="943"/>
      <c r="G175" s="943"/>
      <c r="H175" s="944"/>
      <c r="I175" s="840" t="str">
        <f t="shared" si="15"/>
        <v/>
      </c>
      <c r="J175" s="231"/>
      <c r="K175" s="231"/>
      <c r="L175" s="231"/>
      <c r="M175" s="48"/>
      <c r="N175" s="48"/>
      <c r="O175" s="48"/>
      <c r="Q175" s="48"/>
    </row>
    <row r="176" spans="1:20" s="36" customFormat="1" ht="19.5" customHeight="1">
      <c r="A176" s="969" t="s">
        <v>546</v>
      </c>
      <c r="B176" s="970"/>
      <c r="C176" s="970"/>
      <c r="D176" s="970"/>
      <c r="E176" s="970"/>
      <c r="F176" s="970"/>
      <c r="G176" s="970"/>
      <c r="H176" s="971"/>
      <c r="I176" s="840" t="str">
        <f t="shared" si="15"/>
        <v/>
      </c>
      <c r="J176" s="231"/>
      <c r="K176" s="231"/>
      <c r="L176" s="231"/>
      <c r="N176" s="48"/>
      <c r="O176" s="48"/>
      <c r="Q176" s="48"/>
    </row>
    <row r="177" spans="1:18" ht="19.5" customHeight="1" thickBot="1">
      <c r="A177" s="917" t="s">
        <v>547</v>
      </c>
      <c r="B177" s="918"/>
      <c r="C177" s="918"/>
      <c r="D177" s="918"/>
      <c r="E177" s="918"/>
      <c r="F177" s="918"/>
      <c r="G177" s="918"/>
      <c r="H177" s="919"/>
      <c r="I177" s="840" t="str">
        <f t="shared" si="15"/>
        <v/>
      </c>
      <c r="J177" s="231"/>
      <c r="K177" s="231"/>
      <c r="L177" s="231"/>
    </row>
    <row r="178" spans="1:18" s="48" customFormat="1" ht="19.5" customHeight="1">
      <c r="A178" s="905"/>
      <c r="B178" s="906"/>
      <c r="C178" s="906"/>
      <c r="D178" s="906"/>
      <c r="E178" s="906"/>
      <c r="F178" s="906"/>
      <c r="G178" s="906"/>
      <c r="H178" s="945"/>
      <c r="I178" s="840" t="str">
        <f t="shared" si="15"/>
        <v/>
      </c>
      <c r="J178" s="231"/>
      <c r="K178" s="231"/>
      <c r="L178" s="231"/>
    </row>
    <row r="179" spans="1:18" s="48" customFormat="1" ht="19.5" customHeight="1">
      <c r="A179" s="189" t="s">
        <v>49</v>
      </c>
      <c r="B179" s="250" t="s">
        <v>2</v>
      </c>
      <c r="C179" s="910" t="s">
        <v>3</v>
      </c>
      <c r="D179" s="910"/>
      <c r="E179" s="910"/>
      <c r="F179" s="32" t="s">
        <v>4</v>
      </c>
      <c r="G179" s="32" t="s">
        <v>5</v>
      </c>
      <c r="H179" s="33" t="s">
        <v>6</v>
      </c>
      <c r="I179" s="840" t="str">
        <f t="shared" si="15"/>
        <v/>
      </c>
      <c r="J179" s="855" t="s">
        <v>4007</v>
      </c>
      <c r="K179" s="231" t="s">
        <v>3905</v>
      </c>
      <c r="L179" s="231" t="s">
        <v>3906</v>
      </c>
      <c r="M179" s="81" t="s">
        <v>3774</v>
      </c>
      <c r="N179" s="81" t="s">
        <v>3874</v>
      </c>
      <c r="O179" s="81" t="s">
        <v>3875</v>
      </c>
      <c r="P179" s="81" t="s">
        <v>3876</v>
      </c>
      <c r="Q179" s="81" t="s">
        <v>3853</v>
      </c>
      <c r="R179" s="762"/>
    </row>
    <row r="180" spans="1:18" s="48" customFormat="1" ht="19.5" customHeight="1">
      <c r="A180" s="171" t="s">
        <v>1800</v>
      </c>
      <c r="B180" s="369" t="s">
        <v>567</v>
      </c>
      <c r="C180" s="888" t="s">
        <v>3150</v>
      </c>
      <c r="D180" s="941"/>
      <c r="E180" s="889"/>
      <c r="F180" s="433" t="s">
        <v>3273</v>
      </c>
      <c r="G180" s="172" t="s">
        <v>8</v>
      </c>
      <c r="H180" s="174">
        <v>7</v>
      </c>
      <c r="I180" s="840" t="str">
        <f t="shared" si="15"/>
        <v/>
      </c>
      <c r="J180" s="231" t="str">
        <f t="shared" ref="J180:J200" si="16">"USD "&amp;IF(K180&lt;0,"( "&amp;-K180&amp;" )",K180)&amp;" / "&amp;IF(L180&lt;0,"( "&amp;-L180&amp;" )",L180)</f>
        <v>USD ( 130 ) / ( 125 )</v>
      </c>
      <c r="K180" s="231">
        <f>LOOKUP(1,0/($M180&amp;$N180&amp;$O180&amp;$P180&amp;$Q180=全球运价!$B$7:$B$1500&amp;全球运价!$C$7:$C$1500&amp;全球运价!$S$7:$S$1500&amp;全球运价!$L$7:$L$1500&amp;全球运价!$P$7:$P$1500),全球运价!D$7:D$1500)</f>
        <v>-130</v>
      </c>
      <c r="L180" s="231">
        <f>LOOKUP(1,0/($M180&amp;$N180&amp;$O180&amp;$P180&amp;$Q180=全球运价!$B$7:$B$1500&amp;全球运价!$C$7:$C$1500&amp;全球运价!$S$7:$S$1500&amp;全球运价!$L$7:$L$1500&amp;全球运价!$P$7:$P$1500),全球运价!E$7:E$1500)</f>
        <v>-125</v>
      </c>
      <c r="M180" s="755" t="s">
        <v>679</v>
      </c>
      <c r="N180" s="48" t="s">
        <v>679</v>
      </c>
      <c r="O180" s="48" t="s">
        <v>3804</v>
      </c>
      <c r="P180" s="48" t="s">
        <v>3787</v>
      </c>
      <c r="Q180" s="48" t="s">
        <v>3865</v>
      </c>
    </row>
    <row r="181" spans="1:18" s="48" customFormat="1" ht="19.5" customHeight="1">
      <c r="A181" s="171" t="s">
        <v>619</v>
      </c>
      <c r="B181" s="369" t="s">
        <v>574</v>
      </c>
      <c r="C181" s="888" t="s">
        <v>3150</v>
      </c>
      <c r="D181" s="941"/>
      <c r="E181" s="889"/>
      <c r="F181" s="433" t="s">
        <v>3274</v>
      </c>
      <c r="G181" s="172" t="s">
        <v>8</v>
      </c>
      <c r="H181" s="174">
        <v>7</v>
      </c>
      <c r="I181" s="840" t="str">
        <f t="shared" si="15"/>
        <v/>
      </c>
      <c r="J181" s="231" t="str">
        <f t="shared" si="16"/>
        <v>USD ( 145 ) / ( 140 )</v>
      </c>
      <c r="K181" s="231">
        <f>LOOKUP(1,0/($M181&amp;$N181&amp;$O181&amp;$P181&amp;$Q181=全球运价!$B$7:$B$1500&amp;全球运价!$C$7:$C$1500&amp;全球运价!$S$7:$S$1500&amp;全球运价!$L$7:$L$1500&amp;全球运价!$P$7:$P$1500),全球运价!D$7:D$1500)</f>
        <v>-145</v>
      </c>
      <c r="L181" s="231">
        <f>LOOKUP(1,0/($M181&amp;$N181&amp;$O181&amp;$P181&amp;$Q181=全球运价!$B$7:$B$1500&amp;全球运价!$C$7:$C$1500&amp;全球运价!$S$7:$S$1500&amp;全球运价!$L$7:$L$1500&amp;全球运价!$P$7:$P$1500),全球运价!E$7:E$1500)</f>
        <v>-140</v>
      </c>
      <c r="M181" s="48" t="s">
        <v>679</v>
      </c>
      <c r="N181" s="48" t="s">
        <v>679</v>
      </c>
      <c r="O181" s="48" t="s">
        <v>3804</v>
      </c>
      <c r="P181" s="48" t="s">
        <v>3787</v>
      </c>
      <c r="Q181" s="48" t="s">
        <v>3861</v>
      </c>
    </row>
    <row r="182" spans="1:18" s="48" customFormat="1" ht="19.5" customHeight="1">
      <c r="A182" s="171" t="s">
        <v>50</v>
      </c>
      <c r="B182" s="369" t="s">
        <v>3943</v>
      </c>
      <c r="C182" s="888" t="s">
        <v>3150</v>
      </c>
      <c r="D182" s="941"/>
      <c r="E182" s="889"/>
      <c r="F182" s="433" t="s">
        <v>3274</v>
      </c>
      <c r="G182" s="371" t="s">
        <v>679</v>
      </c>
      <c r="H182" s="174">
        <v>20</v>
      </c>
      <c r="I182" s="840" t="str">
        <f t="shared" si="15"/>
        <v/>
      </c>
      <c r="J182" s="231" t="str">
        <f t="shared" si="16"/>
        <v>USD ( 7 ) / ( 2 )</v>
      </c>
      <c r="K182" s="231">
        <f>LOOKUP(1,0/($M182&amp;$N182&amp;$O182&amp;$P182&amp;$Q182=全球运价!$B$7:$B$1500&amp;全球运价!$C$7:$C$1500&amp;全球运价!$S$7:$S$1500&amp;全球运价!$L$7:$L$1500&amp;全球运价!$P$7:$P$1500),全球运价!D$7:D$1500)</f>
        <v>-7</v>
      </c>
      <c r="L182" s="231">
        <f>LOOKUP(1,0/($M182&amp;$N182&amp;$O182&amp;$P182&amp;$Q182=全球运价!$B$7:$B$1500&amp;全球运价!$C$7:$C$1500&amp;全球运价!$S$7:$S$1500&amp;全球运价!$L$7:$L$1500&amp;全球运价!$P$7:$P$1500),全球运价!E$7:E$1500)</f>
        <v>-2</v>
      </c>
      <c r="M182" s="755" t="s">
        <v>770</v>
      </c>
      <c r="N182" s="48" t="s">
        <v>679</v>
      </c>
      <c r="O182" s="48" t="s">
        <v>3804</v>
      </c>
      <c r="P182" s="48" t="s">
        <v>3787</v>
      </c>
      <c r="Q182" s="48" t="s">
        <v>3868</v>
      </c>
    </row>
    <row r="183" spans="1:18" s="48" customFormat="1" ht="19.5" customHeight="1">
      <c r="A183" s="171" t="s">
        <v>556</v>
      </c>
      <c r="B183" s="369" t="s">
        <v>3944</v>
      </c>
      <c r="C183" s="963" t="s">
        <v>3449</v>
      </c>
      <c r="D183" s="964"/>
      <c r="E183" s="965"/>
      <c r="F183" s="433" t="s">
        <v>3301</v>
      </c>
      <c r="G183" s="172" t="s">
        <v>8</v>
      </c>
      <c r="H183" s="174" t="s">
        <v>728</v>
      </c>
      <c r="I183" s="840" t="str">
        <f t="shared" si="15"/>
        <v/>
      </c>
      <c r="J183" s="231" t="str">
        <f t="shared" si="16"/>
        <v>USD ( 30 ) / ( 25 )</v>
      </c>
      <c r="K183" s="231">
        <f>LOOKUP(1,0/($M183&amp;$N183&amp;$O183&amp;$P183&amp;$Q183=全球运价!$B$7:$B$1500&amp;全球运价!$C$7:$C$1500&amp;全球运价!$S$7:$S$1500&amp;全球运价!$L$7:$L$1500&amp;全球运价!$P$7:$P$1500),全球运价!D$7:D$1500)</f>
        <v>-30</v>
      </c>
      <c r="L183" s="231">
        <f>LOOKUP(1,0/($M183&amp;$N183&amp;$O183&amp;$P183&amp;$Q183=全球运价!$B$7:$B$1500&amp;全球运价!$C$7:$C$1500&amp;全球运价!$S$7:$S$1500&amp;全球运价!$L$7:$L$1500&amp;全球运价!$P$7:$P$1500),全球运价!E$7:E$1500)</f>
        <v>-25</v>
      </c>
      <c r="M183" s="755" t="s">
        <v>770</v>
      </c>
      <c r="N183" s="48" t="s">
        <v>770</v>
      </c>
      <c r="O183" s="48" t="s">
        <v>3804</v>
      </c>
      <c r="P183" s="48" t="s">
        <v>3787</v>
      </c>
      <c r="Q183" s="48" t="s">
        <v>3868</v>
      </c>
    </row>
    <row r="184" spans="1:18" s="48" customFormat="1" ht="19.5" customHeight="1">
      <c r="A184" s="171" t="s">
        <v>51</v>
      </c>
      <c r="B184" s="369" t="s">
        <v>309</v>
      </c>
      <c r="C184" s="888" t="s">
        <v>3150</v>
      </c>
      <c r="D184" s="941"/>
      <c r="E184" s="889"/>
      <c r="F184" s="433" t="s">
        <v>3274</v>
      </c>
      <c r="G184" s="371" t="s">
        <v>679</v>
      </c>
      <c r="H184" s="174">
        <v>25</v>
      </c>
      <c r="I184" s="840" t="str">
        <f t="shared" si="15"/>
        <v/>
      </c>
      <c r="J184" s="231" t="str">
        <f t="shared" si="16"/>
        <v>USD 16 / 21</v>
      </c>
      <c r="K184" s="231">
        <f>LOOKUP(1,0/($M184&amp;$N184&amp;$O184&amp;$P184&amp;$Q184=全球运价!$B$7:$B$1500&amp;全球运价!$C$7:$C$1500&amp;全球运价!$S$7:$S$1500&amp;全球运价!$L$7:$L$1500&amp;全球运价!$P$7:$P$1500),全球运价!D$7:D$1500)</f>
        <v>16</v>
      </c>
      <c r="L184" s="231">
        <f>LOOKUP(1,0/($M184&amp;$N184&amp;$O184&amp;$P184&amp;$Q184=全球运价!$B$7:$B$1500&amp;全球运价!$C$7:$C$1500&amp;全球运价!$S$7:$S$1500&amp;全球运价!$L$7:$L$1500&amp;全球运价!$P$7:$P$1500),全球运价!E$7:E$1500)</f>
        <v>21</v>
      </c>
      <c r="M184" s="755" t="s">
        <v>1197</v>
      </c>
      <c r="N184" s="48" t="s">
        <v>679</v>
      </c>
      <c r="O184" s="48" t="s">
        <v>3804</v>
      </c>
      <c r="P184" s="48" t="s">
        <v>3787</v>
      </c>
      <c r="Q184" s="48" t="s">
        <v>3868</v>
      </c>
    </row>
    <row r="185" spans="1:18" s="56" customFormat="1" ht="19.5" customHeight="1">
      <c r="A185" s="171" t="s">
        <v>300</v>
      </c>
      <c r="B185" s="369" t="s">
        <v>308</v>
      </c>
      <c r="C185" s="888" t="s">
        <v>3150</v>
      </c>
      <c r="D185" s="941"/>
      <c r="E185" s="889"/>
      <c r="F185" s="433" t="s">
        <v>3274</v>
      </c>
      <c r="G185" s="371" t="s">
        <v>679</v>
      </c>
      <c r="H185" s="174">
        <v>25</v>
      </c>
      <c r="I185" s="840" t="str">
        <f t="shared" si="15"/>
        <v/>
      </c>
      <c r="J185" s="231" t="str">
        <f t="shared" si="16"/>
        <v>USD 60 / 65</v>
      </c>
      <c r="K185" s="231">
        <f>LOOKUP(1,0/($M185&amp;$N185&amp;$O185&amp;$P185&amp;$Q185=全球运价!$B$7:$B$1500&amp;全球运价!$C$7:$C$1500&amp;全球运价!$S$7:$S$1500&amp;全球运价!$L$7:$L$1500&amp;全球运价!$P$7:$P$1500),全球运价!D$7:D$1500)</f>
        <v>60</v>
      </c>
      <c r="L185" s="231">
        <f>LOOKUP(1,0/($M185&amp;$N185&amp;$O185&amp;$P185&amp;$Q185=全球运价!$B$7:$B$1500&amp;全球运价!$C$7:$C$1500&amp;全球运价!$S$7:$S$1500&amp;全球运价!$L$7:$L$1500&amp;全球运价!$P$7:$P$1500),全球运价!E$7:E$1500)</f>
        <v>65</v>
      </c>
      <c r="M185" s="755" t="s">
        <v>1212</v>
      </c>
      <c r="N185" s="48" t="s">
        <v>679</v>
      </c>
      <c r="O185" s="48" t="s">
        <v>3804</v>
      </c>
      <c r="P185" s="48" t="s">
        <v>3787</v>
      </c>
      <c r="Q185" s="48" t="s">
        <v>3868</v>
      </c>
    </row>
    <row r="186" spans="1:18" ht="19.5" customHeight="1">
      <c r="A186" s="171" t="s">
        <v>52</v>
      </c>
      <c r="B186" s="369" t="s">
        <v>312</v>
      </c>
      <c r="C186" s="888" t="s">
        <v>3150</v>
      </c>
      <c r="D186" s="941"/>
      <c r="E186" s="889"/>
      <c r="F186" s="433" t="s">
        <v>3273</v>
      </c>
      <c r="G186" s="371" t="s">
        <v>679</v>
      </c>
      <c r="H186" s="174">
        <v>25</v>
      </c>
      <c r="I186" s="840" t="str">
        <f t="shared" si="15"/>
        <v/>
      </c>
      <c r="J186" s="231" t="str">
        <f t="shared" si="16"/>
        <v>USD 42 / 47</v>
      </c>
      <c r="K186" s="231">
        <f>LOOKUP(1,0/($M186&amp;$N186&amp;$O186&amp;$P186&amp;$Q186=全球运价!$B$7:$B$1500&amp;全球运价!$C$7:$C$1500&amp;全球运价!$S$7:$S$1500&amp;全球运价!$L$7:$L$1500&amp;全球运价!$P$7:$P$1500),全球运价!D$7:D$1500)</f>
        <v>42</v>
      </c>
      <c r="L186" s="231">
        <f>LOOKUP(1,0/($M186&amp;$N186&amp;$O186&amp;$P186&amp;$Q186=全球运价!$B$7:$B$1500&amp;全球运价!$C$7:$C$1500&amp;全球运价!$S$7:$S$1500&amp;全球运价!$L$7:$L$1500&amp;全球运价!$P$7:$P$1500),全球运价!E$7:E$1500)</f>
        <v>47</v>
      </c>
      <c r="M186" s="755" t="s">
        <v>1459</v>
      </c>
      <c r="N186" s="48" t="s">
        <v>679</v>
      </c>
      <c r="O186" s="48" t="s">
        <v>3804</v>
      </c>
      <c r="P186" s="48" t="s">
        <v>3787</v>
      </c>
      <c r="Q186" s="48" t="s">
        <v>3868</v>
      </c>
    </row>
    <row r="187" spans="1:18" ht="19.5" customHeight="1">
      <c r="A187" s="171" t="s">
        <v>301</v>
      </c>
      <c r="B187" s="369" t="s">
        <v>313</v>
      </c>
      <c r="C187" s="888" t="s">
        <v>3150</v>
      </c>
      <c r="D187" s="941"/>
      <c r="E187" s="889"/>
      <c r="F187" s="433" t="s">
        <v>3274</v>
      </c>
      <c r="G187" s="371" t="s">
        <v>679</v>
      </c>
      <c r="H187" s="174">
        <v>25</v>
      </c>
      <c r="I187" s="840" t="str">
        <f t="shared" si="15"/>
        <v/>
      </c>
      <c r="J187" s="231" t="str">
        <f t="shared" si="16"/>
        <v>USD 68 / 73</v>
      </c>
      <c r="K187" s="231">
        <f>LOOKUP(1,0/($M187&amp;$N187&amp;$O187&amp;$P187&amp;$Q187=全球运价!$B$7:$B$1500&amp;全球运价!$C$7:$C$1500&amp;全球运价!$S$7:$S$1500&amp;全球运价!$L$7:$L$1500&amp;全球运价!$P$7:$P$1500),全球运价!D$7:D$1500)</f>
        <v>68</v>
      </c>
      <c r="L187" s="231">
        <f>LOOKUP(1,0/($M187&amp;$N187&amp;$O187&amp;$P187&amp;$Q187=全球运价!$B$7:$B$1500&amp;全球运价!$C$7:$C$1500&amp;全球运价!$S$7:$S$1500&amp;全球运价!$L$7:$L$1500&amp;全球运价!$P$7:$P$1500),全球运价!E$7:E$1500)</f>
        <v>73</v>
      </c>
      <c r="M187" s="755" t="s">
        <v>1468</v>
      </c>
      <c r="N187" s="48" t="s">
        <v>679</v>
      </c>
      <c r="O187" s="48" t="s">
        <v>3804</v>
      </c>
      <c r="P187" s="48" t="s">
        <v>3787</v>
      </c>
      <c r="Q187" s="48" t="s">
        <v>3868</v>
      </c>
    </row>
    <row r="188" spans="1:18" ht="19.5" customHeight="1">
      <c r="A188" s="171" t="s">
        <v>53</v>
      </c>
      <c r="B188" s="369" t="s">
        <v>474</v>
      </c>
      <c r="C188" s="888" t="s">
        <v>3150</v>
      </c>
      <c r="D188" s="941"/>
      <c r="E188" s="889"/>
      <c r="F188" s="433" t="s">
        <v>3274</v>
      </c>
      <c r="G188" s="371" t="s">
        <v>679</v>
      </c>
      <c r="H188" s="174">
        <v>25</v>
      </c>
      <c r="I188" s="840" t="str">
        <f t="shared" si="15"/>
        <v/>
      </c>
      <c r="J188" s="231" t="str">
        <f t="shared" si="16"/>
        <v>USD 36 / 41</v>
      </c>
      <c r="K188" s="231">
        <f>LOOKUP(1,0/($M188&amp;$N188&amp;$O188&amp;$P188&amp;$Q188=全球运价!$B$7:$B$1500&amp;全球运价!$C$7:$C$1500&amp;全球运价!$S$7:$S$1500&amp;全球运价!$L$7:$L$1500&amp;全球运价!$P$7:$P$1500),全球运价!D$7:D$1500)</f>
        <v>36</v>
      </c>
      <c r="L188" s="231">
        <f>LOOKUP(1,0/($M188&amp;$N188&amp;$O188&amp;$P188&amp;$Q188=全球运价!$B$7:$B$1500&amp;全球运价!$C$7:$C$1500&amp;全球运价!$S$7:$S$1500&amp;全球运价!$L$7:$L$1500&amp;全球运价!$P$7:$P$1500),全球运价!E$7:E$1500)</f>
        <v>41</v>
      </c>
      <c r="M188" s="755" t="s">
        <v>1481</v>
      </c>
      <c r="N188" s="48" t="s">
        <v>679</v>
      </c>
      <c r="O188" s="48" t="s">
        <v>3804</v>
      </c>
      <c r="P188" s="48" t="s">
        <v>3787</v>
      </c>
      <c r="Q188" s="48" t="s">
        <v>3868</v>
      </c>
    </row>
    <row r="189" spans="1:18" s="48" customFormat="1" ht="19.5" customHeight="1">
      <c r="A189" s="171" t="s">
        <v>302</v>
      </c>
      <c r="B189" s="369" t="s">
        <v>314</v>
      </c>
      <c r="C189" s="888" t="s">
        <v>3150</v>
      </c>
      <c r="D189" s="941"/>
      <c r="E189" s="889"/>
      <c r="F189" s="433" t="s">
        <v>3273</v>
      </c>
      <c r="G189" s="371" t="s">
        <v>679</v>
      </c>
      <c r="H189" s="174">
        <v>30</v>
      </c>
      <c r="I189" s="840" t="str">
        <f t="shared" si="15"/>
        <v/>
      </c>
      <c r="J189" s="231" t="str">
        <f t="shared" si="16"/>
        <v>USD 34 / 39</v>
      </c>
      <c r="K189" s="231">
        <f>LOOKUP(1,0/($M189&amp;$N189&amp;$O189&amp;$P189&amp;$Q189=全球运价!$B$7:$B$1500&amp;全球运价!$C$7:$C$1500&amp;全球运价!$S$7:$S$1500&amp;全球运价!$L$7:$L$1500&amp;全球运价!$P$7:$P$1500),全球运价!D$7:D$1500)</f>
        <v>34</v>
      </c>
      <c r="L189" s="231">
        <f>LOOKUP(1,0/($M189&amp;$N189&amp;$O189&amp;$P189&amp;$Q189=全球运价!$B$7:$B$1500&amp;全球运价!$C$7:$C$1500&amp;全球运价!$S$7:$S$1500&amp;全球运价!$L$7:$L$1500&amp;全球运价!$P$7:$P$1500),全球运价!E$7:E$1500)</f>
        <v>39</v>
      </c>
      <c r="M189" s="755" t="s">
        <v>1564</v>
      </c>
      <c r="N189" s="48" t="s">
        <v>679</v>
      </c>
      <c r="O189" s="48" t="s">
        <v>3804</v>
      </c>
      <c r="P189" s="48" t="s">
        <v>3787</v>
      </c>
      <c r="Q189" s="48" t="s">
        <v>3868</v>
      </c>
    </row>
    <row r="190" spans="1:18" s="36" customFormat="1" ht="19.5" customHeight="1">
      <c r="A190" s="171" t="s">
        <v>640</v>
      </c>
      <c r="B190" s="385" t="s">
        <v>311</v>
      </c>
      <c r="C190" s="888" t="s">
        <v>3150</v>
      </c>
      <c r="D190" s="941"/>
      <c r="E190" s="889"/>
      <c r="F190" s="433" t="s">
        <v>3275</v>
      </c>
      <c r="G190" s="371" t="s">
        <v>679</v>
      </c>
      <c r="H190" s="174">
        <v>30</v>
      </c>
      <c r="I190" s="840" t="str">
        <f t="shared" si="15"/>
        <v/>
      </c>
      <c r="J190" s="231" t="str">
        <f t="shared" si="16"/>
        <v>USD 48 / 53</v>
      </c>
      <c r="K190" s="231">
        <f>LOOKUP(1,0/($M190&amp;$N190&amp;$O190&amp;$P190&amp;$Q190=全球运价!$B$7:$B$1500&amp;全球运价!$C$7:$C$1500&amp;全球运价!$S$7:$S$1500&amp;全球运价!$L$7:$L$1500&amp;全球运价!$P$7:$P$1500),全球运价!D$7:D$1500)</f>
        <v>48</v>
      </c>
      <c r="L190" s="231">
        <f>LOOKUP(1,0/($M190&amp;$N190&amp;$O190&amp;$P190&amp;$Q190=全球运价!$B$7:$B$1500&amp;全球运价!$C$7:$C$1500&amp;全球运价!$S$7:$S$1500&amp;全球运价!$L$7:$L$1500&amp;全球运价!$P$7:$P$1500),全球运价!E$7:E$1500)</f>
        <v>53</v>
      </c>
      <c r="M190" s="755" t="s">
        <v>1632</v>
      </c>
      <c r="N190" s="48" t="s">
        <v>679</v>
      </c>
      <c r="O190" s="48" t="s">
        <v>3804</v>
      </c>
      <c r="P190" s="48" t="s">
        <v>3787</v>
      </c>
      <c r="Q190" s="48" t="s">
        <v>3868</v>
      </c>
    </row>
    <row r="191" spans="1:18" s="36" customFormat="1" ht="19.5" customHeight="1">
      <c r="A191" s="171" t="s">
        <v>620</v>
      </c>
      <c r="B191" s="385" t="s">
        <v>2462</v>
      </c>
      <c r="C191" s="888" t="s">
        <v>3150</v>
      </c>
      <c r="D191" s="941"/>
      <c r="E191" s="889"/>
      <c r="F191" s="433" t="s">
        <v>3274</v>
      </c>
      <c r="G191" s="371" t="s">
        <v>679</v>
      </c>
      <c r="H191" s="173" t="s">
        <v>55</v>
      </c>
      <c r="I191" s="840" t="str">
        <f t="shared" si="15"/>
        <v/>
      </c>
      <c r="J191" s="231" t="str">
        <f t="shared" si="16"/>
        <v>USD 50 / 55</v>
      </c>
      <c r="K191" s="231">
        <f>LOOKUP(1,0/($M191&amp;$N191&amp;$O191&amp;$P191&amp;$Q191=全球运价!$B$7:$B$1500&amp;全球运价!$C$7:$C$1500&amp;全球运价!$S$7:$S$1500&amp;全球运价!$L$7:$L$1500&amp;全球运价!$P$7:$P$1500),全球运价!D$7:D$1500)</f>
        <v>50</v>
      </c>
      <c r="L191" s="231">
        <f>LOOKUP(1,0/($M191&amp;$N191&amp;$O191&amp;$P191&amp;$Q191=全球运价!$B$7:$B$1500&amp;全球运价!$C$7:$C$1500&amp;全球运价!$S$7:$S$1500&amp;全球运价!$L$7:$L$1500&amp;全球运价!$P$7:$P$1500),全球运价!E$7:E$1500)</f>
        <v>55</v>
      </c>
      <c r="M191" s="755" t="s">
        <v>1643</v>
      </c>
      <c r="N191" s="48" t="s">
        <v>679</v>
      </c>
      <c r="O191" s="48" t="s">
        <v>3804</v>
      </c>
      <c r="P191" s="48" t="s">
        <v>3787</v>
      </c>
      <c r="Q191" s="48" t="s">
        <v>3868</v>
      </c>
    </row>
    <row r="192" spans="1:18" s="48" customFormat="1" ht="19.5" customHeight="1">
      <c r="A192" s="171" t="s">
        <v>56</v>
      </c>
      <c r="B192" s="385" t="s">
        <v>2760</v>
      </c>
      <c r="C192" s="888" t="s">
        <v>3150</v>
      </c>
      <c r="D192" s="941"/>
      <c r="E192" s="889"/>
      <c r="F192" s="433" t="s">
        <v>3276</v>
      </c>
      <c r="G192" s="371" t="s">
        <v>679</v>
      </c>
      <c r="H192" s="174">
        <v>25</v>
      </c>
      <c r="I192" s="840" t="str">
        <f t="shared" si="15"/>
        <v/>
      </c>
      <c r="J192" s="231" t="str">
        <f t="shared" si="16"/>
        <v>USD 130 / 250</v>
      </c>
      <c r="K192" s="231">
        <f>LOOKUP(1,0/($M192&amp;$N192&amp;$O192&amp;$P192&amp;$Q192=全球运价!$B$7:$B$1500&amp;全球运价!$C$7:$C$1500&amp;全球运价!$S$7:$S$1500&amp;全球运价!$L$7:$L$1500&amp;全球运价!$P$7:$P$1500),全球运价!D$7:D$1500)</f>
        <v>130</v>
      </c>
      <c r="L192" s="231">
        <f>LOOKUP(1,0/($M192&amp;$N192&amp;$O192&amp;$P192&amp;$Q192=全球运价!$B$7:$B$1500&amp;全球运价!$C$7:$C$1500&amp;全球运价!$S$7:$S$1500&amp;全球运价!$L$7:$L$1500&amp;全球运价!$P$7:$P$1500),全球运价!E$7:E$1500)</f>
        <v>250</v>
      </c>
      <c r="M192" s="755" t="s">
        <v>3945</v>
      </c>
      <c r="N192" s="48" t="s">
        <v>679</v>
      </c>
      <c r="O192" s="48" t="s">
        <v>3804</v>
      </c>
      <c r="P192" s="48" t="s">
        <v>3787</v>
      </c>
      <c r="Q192" s="48" t="s">
        <v>3868</v>
      </c>
    </row>
    <row r="193" spans="1:18" s="48" customFormat="1" ht="19.5" customHeight="1">
      <c r="A193" s="171" t="s">
        <v>469</v>
      </c>
      <c r="B193" s="385" t="s">
        <v>315</v>
      </c>
      <c r="C193" s="888" t="s">
        <v>3150</v>
      </c>
      <c r="D193" s="941"/>
      <c r="E193" s="889"/>
      <c r="F193" s="433" t="s">
        <v>3276</v>
      </c>
      <c r="G193" s="371" t="s">
        <v>679</v>
      </c>
      <c r="H193" s="174">
        <v>25</v>
      </c>
      <c r="I193" s="840" t="str">
        <f t="shared" si="15"/>
        <v/>
      </c>
      <c r="J193" s="231" t="str">
        <f t="shared" si="16"/>
        <v>USD 41 / 46</v>
      </c>
      <c r="K193" s="231">
        <f>LOOKUP(1,0/($M193&amp;$N193&amp;$O193&amp;$P193&amp;$Q193=全球运价!$B$7:$B$1500&amp;全球运价!$C$7:$C$1500&amp;全球运价!$S$7:$S$1500&amp;全球运价!$L$7:$L$1500&amp;全球运价!$P$7:$P$1500),全球运价!D$7:D$1500)</f>
        <v>41</v>
      </c>
      <c r="L193" s="231">
        <f>LOOKUP(1,0/($M193&amp;$N193&amp;$O193&amp;$P193&amp;$Q193=全球运价!$B$7:$B$1500&amp;全球运价!$C$7:$C$1500&amp;全球运价!$S$7:$S$1500&amp;全球运价!$L$7:$L$1500&amp;全球运价!$P$7:$P$1500),全球运价!E$7:E$1500)</f>
        <v>46</v>
      </c>
      <c r="M193" s="755" t="s">
        <v>1728</v>
      </c>
      <c r="N193" s="48" t="s">
        <v>679</v>
      </c>
      <c r="O193" s="48" t="s">
        <v>3804</v>
      </c>
      <c r="P193" s="48" t="s">
        <v>3787</v>
      </c>
      <c r="Q193" s="48" t="s">
        <v>3868</v>
      </c>
    </row>
    <row r="194" spans="1:18" s="48" customFormat="1" ht="19.5" customHeight="1">
      <c r="A194" s="171" t="s">
        <v>57</v>
      </c>
      <c r="B194" s="369" t="s">
        <v>3946</v>
      </c>
      <c r="C194" s="888" t="s">
        <v>3150</v>
      </c>
      <c r="D194" s="941"/>
      <c r="E194" s="889"/>
      <c r="F194" s="433" t="s">
        <v>3273</v>
      </c>
      <c r="G194" s="371" t="s">
        <v>2460</v>
      </c>
      <c r="H194" s="173" t="s">
        <v>55</v>
      </c>
      <c r="I194" s="840" t="str">
        <f t="shared" si="15"/>
        <v/>
      </c>
      <c r="J194" s="231" t="str">
        <f t="shared" si="16"/>
        <v>USD 30 / 35</v>
      </c>
      <c r="K194" s="231">
        <f>LOOKUP(1,0/($M194&amp;$N194&amp;$O194&amp;$P194&amp;$Q194=全球运价!$B$7:$B$1500&amp;全球运价!$C$7:$C$1500&amp;全球运价!$S$7:$S$1500&amp;全球运价!$L$7:$L$1500&amp;全球运价!$P$7:$P$1500),全球运价!D$7:D$1500)</f>
        <v>30</v>
      </c>
      <c r="L194" s="231">
        <f>LOOKUP(1,0/($M194&amp;$N194&amp;$O194&amp;$P194&amp;$Q194=全球运价!$B$7:$B$1500&amp;全球运价!$C$7:$C$1500&amp;全球运价!$S$7:$S$1500&amp;全球运价!$L$7:$L$1500&amp;全球运价!$P$7:$P$1500),全球运价!E$7:E$1500)</f>
        <v>35</v>
      </c>
      <c r="M194" s="755" t="s">
        <v>1633</v>
      </c>
      <c r="N194" s="48" t="s">
        <v>679</v>
      </c>
      <c r="O194" s="48" t="s">
        <v>3804</v>
      </c>
      <c r="P194" s="48" t="s">
        <v>3787</v>
      </c>
      <c r="Q194" s="48" t="s">
        <v>3868</v>
      </c>
    </row>
    <row r="195" spans="1:18" s="48" customFormat="1" ht="19.5" customHeight="1">
      <c r="A195" s="171" t="s">
        <v>1809</v>
      </c>
      <c r="B195" s="369" t="s">
        <v>564</v>
      </c>
      <c r="C195" s="888" t="s">
        <v>286</v>
      </c>
      <c r="D195" s="941"/>
      <c r="E195" s="889"/>
      <c r="F195" s="196" t="s">
        <v>283</v>
      </c>
      <c r="G195" s="172" t="s">
        <v>8</v>
      </c>
      <c r="H195" s="174">
        <v>8</v>
      </c>
      <c r="I195" s="840" t="str">
        <f t="shared" si="15"/>
        <v/>
      </c>
      <c r="J195" s="231" t="str">
        <f t="shared" si="16"/>
        <v>USD 7 / 12</v>
      </c>
      <c r="K195" s="231">
        <f>LOOKUP(1,0/($M195&amp;$N195&amp;$O195&amp;$P195&amp;$Q195=全球运价!$B$7:$B$1500&amp;全球运价!$C$7:$C$1500&amp;全球运价!$S$7:$S$1500&amp;全球运价!$L$7:$L$1500&amp;全球运价!$P$7:$P$1500),全球运价!D$7:D$1500)</f>
        <v>7</v>
      </c>
      <c r="L195" s="231">
        <f>LOOKUP(1,0/($M195&amp;$N195&amp;$O195&amp;$P195&amp;$Q195=全球运价!$B$7:$B$1500&amp;全球运价!$C$7:$C$1500&amp;全球运价!$S$7:$S$1500&amp;全球运价!$L$7:$L$1500&amp;全球运价!$P$7:$P$1500),全球运价!E$7:E$1500)</f>
        <v>12</v>
      </c>
      <c r="M195" s="755" t="s">
        <v>1633</v>
      </c>
      <c r="N195" s="48" t="s">
        <v>1633</v>
      </c>
      <c r="O195" s="48" t="s">
        <v>3804</v>
      </c>
      <c r="P195" s="48" t="s">
        <v>3787</v>
      </c>
      <c r="Q195" s="48" t="s">
        <v>3868</v>
      </c>
    </row>
    <row r="196" spans="1:18" s="48" customFormat="1" ht="19.5" customHeight="1">
      <c r="A196" s="171" t="s">
        <v>54</v>
      </c>
      <c r="B196" s="449" t="s">
        <v>569</v>
      </c>
      <c r="C196" s="888" t="s">
        <v>286</v>
      </c>
      <c r="D196" s="941"/>
      <c r="E196" s="889"/>
      <c r="F196" s="196" t="s">
        <v>283</v>
      </c>
      <c r="G196" s="373" t="s">
        <v>568</v>
      </c>
      <c r="H196" s="174">
        <v>15</v>
      </c>
      <c r="I196" s="840" t="str">
        <f t="shared" si="15"/>
        <v/>
      </c>
      <c r="J196" s="231" t="str">
        <f t="shared" si="16"/>
        <v>USD 22 / 27</v>
      </c>
      <c r="K196" s="231">
        <f>LOOKUP(1,0/($M196&amp;$N196&amp;$O196&amp;$P196&amp;$Q196=全球运价!$B$7:$B$1500&amp;全球运价!$C$7:$C$1500&amp;全球运价!$S$7:$S$1500&amp;全球运价!$L$7:$L$1500&amp;全球运价!$P$7:$P$1500),全球运价!D$7:D$1500)</f>
        <v>22</v>
      </c>
      <c r="L196" s="231">
        <f>LOOKUP(1,0/($M196&amp;$N196&amp;$O196&amp;$P196&amp;$Q196=全球运价!$B$7:$B$1500&amp;全球运价!$C$7:$C$1500&amp;全球运价!$S$7:$S$1500&amp;全球运价!$L$7:$L$1500&amp;全球运价!$P$7:$P$1500),全球运价!E$7:E$1500)</f>
        <v>27</v>
      </c>
      <c r="M196" s="755" t="s">
        <v>1632</v>
      </c>
      <c r="N196" s="48" t="s">
        <v>1633</v>
      </c>
      <c r="O196" s="48" t="s">
        <v>3804</v>
      </c>
      <c r="P196" s="48" t="s">
        <v>3787</v>
      </c>
      <c r="Q196" s="48" t="s">
        <v>3868</v>
      </c>
    </row>
    <row r="197" spans="1:18" s="48" customFormat="1" ht="19.5" customHeight="1">
      <c r="A197" s="170" t="s">
        <v>2761</v>
      </c>
      <c r="B197" s="752" t="s">
        <v>4022</v>
      </c>
      <c r="C197" s="888" t="s">
        <v>552</v>
      </c>
      <c r="D197" s="941"/>
      <c r="E197" s="889"/>
      <c r="F197" s="196" t="s">
        <v>267</v>
      </c>
      <c r="G197" s="172" t="s">
        <v>8</v>
      </c>
      <c r="H197" s="174">
        <v>13</v>
      </c>
      <c r="I197" s="840" t="str">
        <f t="shared" si="15"/>
        <v/>
      </c>
      <c r="J197" s="231" t="str">
        <f>"USD "&amp;IF(K197&lt;0,"( "&amp;-K197&amp;" )",K197)&amp;" / "&amp;IF(L197&lt;0,"( "&amp;-L197&amp;" )",L197)&amp;" (+USD50/BILL)"</f>
        <v>USD 55 / 60 (+USD50/BILL)</v>
      </c>
      <c r="K197" s="231">
        <f>LOOKUP(1,0/($M197&amp;$N197&amp;$O197&amp;$P197&amp;$Q197=全球运价!$B$7:$B$1500&amp;全球运价!$C$7:$C$1500&amp;全球运价!$S$7:$S$1500&amp;全球运价!$L$7:$L$1500&amp;全球运价!$P$7:$P$1500),全球运价!D$7:D$1500)</f>
        <v>55</v>
      </c>
      <c r="L197" s="231">
        <f>LOOKUP(1,0/($M197&amp;$N197&amp;$O197&amp;$P197&amp;$Q197=全球运价!$B$7:$B$1500&amp;全球运价!$C$7:$C$1500&amp;全球运价!$S$7:$S$1500&amp;全球运价!$L$7:$L$1500&amp;全球运价!$P$7:$P$1500),全球运价!E$7:E$1500)</f>
        <v>60</v>
      </c>
      <c r="M197" s="860" t="s">
        <v>2677</v>
      </c>
      <c r="N197" s="48" t="s">
        <v>2677</v>
      </c>
      <c r="O197" s="48" t="s">
        <v>3804</v>
      </c>
      <c r="P197" s="48" t="s">
        <v>3787</v>
      </c>
      <c r="Q197" s="48" t="s">
        <v>3868</v>
      </c>
    </row>
    <row r="198" spans="1:18" s="48" customFormat="1" ht="19.5" customHeight="1">
      <c r="A198" s="170" t="s">
        <v>561</v>
      </c>
      <c r="B198" s="449" t="s">
        <v>3341</v>
      </c>
      <c r="C198" s="888" t="s">
        <v>3150</v>
      </c>
      <c r="D198" s="941"/>
      <c r="E198" s="889"/>
      <c r="F198" s="433" t="s">
        <v>3274</v>
      </c>
      <c r="G198" s="172" t="s">
        <v>2461</v>
      </c>
      <c r="H198" s="174">
        <v>25</v>
      </c>
      <c r="I198" s="840" t="str">
        <f t="shared" si="15"/>
        <v/>
      </c>
      <c r="J198" s="231" t="str">
        <f>"USD "&amp;IF(K198&lt;0,"( "&amp;-K198&amp;" )",K198)&amp;" / "&amp;IF(L198&lt;0,"( "&amp;-L198&amp;" )",L198)&amp;" (+USD50/BILL)"</f>
        <v>USD 53 / 58 (+USD50/BILL)</v>
      </c>
      <c r="K198" s="231">
        <f>LOOKUP(1,0/($M198&amp;$N198&amp;$O198&amp;$P198&amp;$Q198=全球运价!$B$7:$B$1500&amp;全球运价!$C$7:$C$1500&amp;全球运价!$S$7:$S$1500&amp;全球运价!$L$7:$L$1500&amp;全球运价!$P$7:$P$1500),全球运价!D$7:D$1500)</f>
        <v>53</v>
      </c>
      <c r="L198" s="231">
        <f>LOOKUP(1,0/($M198&amp;$N198&amp;$O198&amp;$P198&amp;$Q198=全球运价!$B$7:$B$1500&amp;全球运价!$C$7:$C$1500&amp;全球运价!$S$7:$S$1500&amp;全球运价!$L$7:$L$1500&amp;全球运价!$P$7:$P$1500),全球运价!E$7:E$1500)</f>
        <v>58</v>
      </c>
      <c r="M198" s="860" t="s">
        <v>2677</v>
      </c>
      <c r="N198" s="48" t="s">
        <v>679</v>
      </c>
      <c r="O198" s="48" t="s">
        <v>3804</v>
      </c>
      <c r="P198" s="48" t="s">
        <v>3787</v>
      </c>
      <c r="Q198" s="48" t="s">
        <v>3868</v>
      </c>
    </row>
    <row r="199" spans="1:18" s="48" customFormat="1" ht="19.5" customHeight="1">
      <c r="A199" s="182" t="s">
        <v>303</v>
      </c>
      <c r="B199" s="371" t="s">
        <v>316</v>
      </c>
      <c r="C199" s="888" t="s">
        <v>3150</v>
      </c>
      <c r="D199" s="941"/>
      <c r="E199" s="889"/>
      <c r="F199" s="433" t="s">
        <v>3275</v>
      </c>
      <c r="G199" s="371" t="s">
        <v>679</v>
      </c>
      <c r="H199" s="174">
        <v>45</v>
      </c>
      <c r="I199" s="840" t="str">
        <f t="shared" si="15"/>
        <v/>
      </c>
      <c r="J199" s="231" t="str">
        <f t="shared" si="16"/>
        <v>USD 138 / 143</v>
      </c>
      <c r="K199" s="231">
        <f>LOOKUP(1,0/($M199&amp;$N199&amp;$O199&amp;$P199&amp;$Q199=全球运价!$B$7:$B$1500&amp;全球运价!$C$7:$C$1500&amp;全球运价!$S$7:$S$1500&amp;全球运价!$L$7:$L$1500&amp;全球运价!$P$7:$P$1500),全球运价!D$7:D$1500)</f>
        <v>138</v>
      </c>
      <c r="L199" s="231">
        <f>LOOKUP(1,0/($M199&amp;$N199&amp;$O199&amp;$P199&amp;$Q199=全球运价!$B$7:$B$1500&amp;全球运价!$C$7:$C$1500&amp;全球运价!$S$7:$S$1500&amp;全球运价!$L$7:$L$1500&amp;全球运价!$P$7:$P$1500),全球运价!E$7:E$1500)</f>
        <v>143</v>
      </c>
      <c r="M199" s="755" t="s">
        <v>1756</v>
      </c>
      <c r="N199" s="48" t="s">
        <v>679</v>
      </c>
      <c r="O199" s="48" t="s">
        <v>3804</v>
      </c>
      <c r="P199" s="48" t="s">
        <v>3787</v>
      </c>
      <c r="Q199" s="48" t="s">
        <v>3868</v>
      </c>
    </row>
    <row r="200" spans="1:18" s="214" customFormat="1" ht="19.5" customHeight="1">
      <c r="A200" s="182" t="s">
        <v>304</v>
      </c>
      <c r="B200" s="370" t="s">
        <v>311</v>
      </c>
      <c r="C200" s="888" t="s">
        <v>3150</v>
      </c>
      <c r="D200" s="941"/>
      <c r="E200" s="889"/>
      <c r="F200" s="433" t="s">
        <v>3277</v>
      </c>
      <c r="G200" s="371" t="s">
        <v>679</v>
      </c>
      <c r="H200" s="174">
        <v>25</v>
      </c>
      <c r="I200" s="840" t="str">
        <f t="shared" si="15"/>
        <v/>
      </c>
      <c r="J200" s="231" t="str">
        <f t="shared" si="16"/>
        <v>USD 48 / 53</v>
      </c>
      <c r="K200" s="231">
        <f>LOOKUP(1,0/($M200&amp;$N200&amp;$O200&amp;$P200&amp;$Q200=全球运价!$B$7:$B$1500&amp;全球运价!$C$7:$C$1500&amp;全球运价!$S$7:$S$1500&amp;全球运价!$L$7:$L$1500&amp;全球运价!$P$7:$P$1500),全球运价!D$7:D$1500)</f>
        <v>48</v>
      </c>
      <c r="L200" s="231">
        <f>LOOKUP(1,0/($M200&amp;$N200&amp;$O200&amp;$P200&amp;$Q200=全球运价!$B$7:$B$1500&amp;全球运价!$C$7:$C$1500&amp;全球运价!$S$7:$S$1500&amp;全球运价!$L$7:$L$1500&amp;全球运价!$P$7:$P$1500),全球运价!E$7:E$1500)</f>
        <v>53</v>
      </c>
      <c r="M200" s="755" t="s">
        <v>1454</v>
      </c>
      <c r="N200" s="48" t="s">
        <v>679</v>
      </c>
      <c r="O200" s="48" t="s">
        <v>3804</v>
      </c>
      <c r="P200" s="48" t="s">
        <v>3787</v>
      </c>
      <c r="Q200" s="48" t="s">
        <v>3868</v>
      </c>
    </row>
    <row r="201" spans="1:18" s="214" customFormat="1" ht="19.5" customHeight="1">
      <c r="A201" s="972" t="s">
        <v>4151</v>
      </c>
      <c r="B201" s="973"/>
      <c r="C201" s="973"/>
      <c r="D201" s="973"/>
      <c r="E201" s="973"/>
      <c r="F201" s="973"/>
      <c r="G201" s="973"/>
      <c r="H201" s="974"/>
      <c r="I201" s="840" t="str">
        <f t="shared" si="15"/>
        <v/>
      </c>
      <c r="J201" s="231"/>
      <c r="K201" s="231"/>
      <c r="L201" s="231"/>
      <c r="M201" s="851"/>
      <c r="N201" s="48"/>
      <c r="O201" s="48"/>
      <c r="P201" s="852"/>
      <c r="Q201" s="48"/>
    </row>
    <row r="202" spans="1:18" s="214" customFormat="1" ht="19.5" customHeight="1">
      <c r="A202" s="972" t="s">
        <v>2694</v>
      </c>
      <c r="B202" s="973"/>
      <c r="C202" s="973"/>
      <c r="D202" s="973"/>
      <c r="E202" s="973"/>
      <c r="F202" s="973"/>
      <c r="G202" s="973"/>
      <c r="H202" s="974"/>
      <c r="I202" s="840" t="str">
        <f t="shared" si="15"/>
        <v/>
      </c>
      <c r="J202" s="231"/>
      <c r="K202" s="231"/>
      <c r="L202" s="231"/>
      <c r="M202" s="851"/>
      <c r="N202" s="48"/>
      <c r="O202" s="48"/>
      <c r="P202" s="852"/>
      <c r="Q202" s="48"/>
    </row>
    <row r="203" spans="1:18" s="48" customFormat="1" ht="19.5" customHeight="1">
      <c r="A203" s="969" t="s">
        <v>610</v>
      </c>
      <c r="B203" s="970"/>
      <c r="C203" s="970"/>
      <c r="D203" s="970"/>
      <c r="E203" s="970"/>
      <c r="F203" s="970"/>
      <c r="G203" s="970"/>
      <c r="H203" s="971"/>
      <c r="I203" s="840" t="str">
        <f t="shared" si="15"/>
        <v/>
      </c>
      <c r="J203" s="231"/>
      <c r="K203" s="231"/>
      <c r="L203" s="231"/>
    </row>
    <row r="204" spans="1:18" s="48" customFormat="1" ht="19.5" customHeight="1">
      <c r="A204" s="969" t="s">
        <v>603</v>
      </c>
      <c r="B204" s="970"/>
      <c r="C204" s="970"/>
      <c r="D204" s="970"/>
      <c r="E204" s="970"/>
      <c r="F204" s="970"/>
      <c r="G204" s="970"/>
      <c r="H204" s="971"/>
      <c r="I204" s="840" t="str">
        <f t="shared" si="15"/>
        <v/>
      </c>
      <c r="J204" s="231"/>
      <c r="K204" s="231"/>
      <c r="L204" s="231"/>
    </row>
    <row r="205" spans="1:18" s="48" customFormat="1" ht="19.5" customHeight="1">
      <c r="A205" s="969" t="s">
        <v>320</v>
      </c>
      <c r="B205" s="970"/>
      <c r="C205" s="970"/>
      <c r="D205" s="970"/>
      <c r="E205" s="970"/>
      <c r="F205" s="970"/>
      <c r="G205" s="970"/>
      <c r="H205" s="971"/>
      <c r="I205" s="840" t="str">
        <f t="shared" si="15"/>
        <v/>
      </c>
      <c r="J205" s="231"/>
      <c r="K205" s="231"/>
      <c r="L205" s="231"/>
    </row>
    <row r="206" spans="1:18" s="36" customFormat="1" ht="19.5" customHeight="1" thickBot="1">
      <c r="A206" s="58" t="s">
        <v>59</v>
      </c>
      <c r="B206" s="59"/>
      <c r="C206" s="59"/>
      <c r="D206" s="59"/>
      <c r="E206" s="59"/>
      <c r="F206" s="59"/>
      <c r="G206" s="59"/>
      <c r="H206" s="60"/>
      <c r="I206" s="840" t="str">
        <f t="shared" si="15"/>
        <v/>
      </c>
      <c r="J206" s="231"/>
      <c r="K206" s="231"/>
      <c r="L206" s="231"/>
      <c r="N206" s="48"/>
      <c r="O206" s="48"/>
      <c r="Q206" s="48"/>
    </row>
    <row r="207" spans="1:18" s="48" customFormat="1" ht="19.5" customHeight="1">
      <c r="A207" s="929"/>
      <c r="B207" s="930"/>
      <c r="C207" s="930"/>
      <c r="D207" s="930"/>
      <c r="E207" s="930"/>
      <c r="F207" s="930"/>
      <c r="G207" s="930"/>
      <c r="H207" s="931"/>
      <c r="I207" s="840" t="str">
        <f t="shared" si="15"/>
        <v/>
      </c>
      <c r="J207" s="231"/>
      <c r="K207" s="231"/>
      <c r="L207" s="231"/>
    </row>
    <row r="208" spans="1:18" s="48" customFormat="1" ht="19.5" customHeight="1">
      <c r="A208" s="189" t="s">
        <v>49</v>
      </c>
      <c r="B208" s="280" t="s">
        <v>2</v>
      </c>
      <c r="C208" s="910" t="s">
        <v>3</v>
      </c>
      <c r="D208" s="910"/>
      <c r="E208" s="910"/>
      <c r="F208" s="32" t="s">
        <v>4</v>
      </c>
      <c r="G208" s="32" t="s">
        <v>5</v>
      </c>
      <c r="H208" s="33" t="s">
        <v>6</v>
      </c>
      <c r="I208" s="840" t="str">
        <f t="shared" si="15"/>
        <v/>
      </c>
      <c r="J208" s="855" t="s">
        <v>4007</v>
      </c>
      <c r="K208" s="231" t="s">
        <v>3905</v>
      </c>
      <c r="L208" s="231" t="s">
        <v>3906</v>
      </c>
      <c r="M208" s="81" t="s">
        <v>3774</v>
      </c>
      <c r="N208" s="81" t="s">
        <v>3874</v>
      </c>
      <c r="O208" s="81" t="s">
        <v>3875</v>
      </c>
      <c r="P208" s="81" t="s">
        <v>3876</v>
      </c>
      <c r="Q208" s="81" t="s">
        <v>3853</v>
      </c>
      <c r="R208" s="762"/>
    </row>
    <row r="209" spans="1:18" s="48" customFormat="1" ht="19.5" customHeight="1">
      <c r="A209" s="167" t="s">
        <v>582</v>
      </c>
      <c r="B209" s="207" t="s">
        <v>565</v>
      </c>
      <c r="C209" s="902" t="s">
        <v>724</v>
      </c>
      <c r="D209" s="903"/>
      <c r="E209" s="904"/>
      <c r="F209" s="216" t="s">
        <v>726</v>
      </c>
      <c r="G209" s="197" t="s">
        <v>8</v>
      </c>
      <c r="H209" s="243" t="s">
        <v>725</v>
      </c>
      <c r="I209" s="840" t="str">
        <f t="shared" si="15"/>
        <v/>
      </c>
      <c r="J209" s="231" t="str">
        <f t="shared" ref="J209:J210" si="17">"USD "&amp;IF(K209&lt;0,"( "&amp;-K209&amp;" )",K209)&amp;" / "&amp;IF(L209&lt;0,"( "&amp;-L209&amp;" )",L209)</f>
        <v>USD ( 32 ) / ( 27 )</v>
      </c>
      <c r="K209" s="231">
        <f>LOOKUP(1,0/($M209&amp;$N209&amp;$O209&amp;$P209&amp;$Q209=全球运价!$B$7:$B$1500&amp;全球运价!$C$7:$C$1500&amp;全球运价!$S$7:$S$1500&amp;全球运价!$L$7:$L$1500&amp;全球运价!$P$7:$P$1500),全球运价!D$7:D$1500)</f>
        <v>-32</v>
      </c>
      <c r="L209" s="231">
        <f>LOOKUP(1,0/($M209&amp;$N209&amp;$O209&amp;$P209&amp;$Q209=全球运价!$B$7:$B$1500&amp;全球运价!$C$7:$C$1500&amp;全球运价!$S$7:$S$1500&amp;全球运价!$L$7:$L$1500&amp;全球运价!$P$7:$P$1500),全球运价!E$7:E$1500)</f>
        <v>-27</v>
      </c>
      <c r="M209" s="759" t="s">
        <v>1182</v>
      </c>
      <c r="N209" s="48" t="s">
        <v>1182</v>
      </c>
      <c r="O209" s="48" t="s">
        <v>3804</v>
      </c>
      <c r="P209" s="48" t="s">
        <v>3787</v>
      </c>
      <c r="Q209" s="48" t="s">
        <v>3868</v>
      </c>
    </row>
    <row r="210" spans="1:18" s="214" customFormat="1" ht="19.5" customHeight="1">
      <c r="A210" s="181" t="s">
        <v>387</v>
      </c>
      <c r="B210" s="207" t="s">
        <v>2763</v>
      </c>
      <c r="C210" s="902" t="s">
        <v>723</v>
      </c>
      <c r="D210" s="903"/>
      <c r="E210" s="904"/>
      <c r="F210" s="408" t="s">
        <v>2745</v>
      </c>
      <c r="G210" s="172" t="s">
        <v>8</v>
      </c>
      <c r="H210" s="174">
        <v>6</v>
      </c>
      <c r="I210" s="840" t="str">
        <f t="shared" si="15"/>
        <v/>
      </c>
      <c r="J210" s="231" t="str">
        <f t="shared" si="17"/>
        <v>USD ( 15 ) / ( 10 )</v>
      </c>
      <c r="K210" s="231">
        <f>LOOKUP(1,0/($M210&amp;$N210&amp;$O210&amp;$P210&amp;$Q210=全球运价!$B$7:$B$1500&amp;全球运价!$C$7:$C$1500&amp;全球运价!$S$7:$S$1500&amp;全球运价!$L$7:$L$1500&amp;全球运价!$P$7:$P$1500),全球运价!D$7:D$1500)</f>
        <v>-15</v>
      </c>
      <c r="L210" s="231">
        <f>LOOKUP(1,0/($M210&amp;$N210&amp;$O210&amp;$P210&amp;$Q210=全球运价!$B$7:$B$1500&amp;全球运价!$C$7:$C$1500&amp;全球运价!$S$7:$S$1500&amp;全球运价!$L$7:$L$1500&amp;全球运价!$P$7:$P$1500),全球运价!E$7:E$1500)</f>
        <v>-10</v>
      </c>
      <c r="M210" s="759" t="s">
        <v>1470</v>
      </c>
      <c r="N210" s="48" t="s">
        <v>1470</v>
      </c>
      <c r="O210" s="48" t="s">
        <v>3804</v>
      </c>
      <c r="P210" s="48" t="s">
        <v>3787</v>
      </c>
      <c r="Q210" s="48" t="s">
        <v>3868</v>
      </c>
    </row>
    <row r="211" spans="1:18" s="214" customFormat="1" ht="19.5" customHeight="1">
      <c r="A211" s="923" t="s">
        <v>2695</v>
      </c>
      <c r="B211" s="924"/>
      <c r="C211" s="924"/>
      <c r="D211" s="924"/>
      <c r="E211" s="924"/>
      <c r="F211" s="924"/>
      <c r="G211" s="924"/>
      <c r="H211" s="925"/>
      <c r="I211" s="840" t="str">
        <f t="shared" si="15"/>
        <v/>
      </c>
      <c r="J211" s="231"/>
      <c r="K211" s="231"/>
      <c r="L211" s="231"/>
      <c r="M211" s="851"/>
      <c r="N211" s="48"/>
      <c r="O211" s="48"/>
      <c r="P211" s="852"/>
      <c r="Q211" s="48"/>
    </row>
    <row r="212" spans="1:18" s="48" customFormat="1" ht="19.5" customHeight="1">
      <c r="A212" s="46" t="s">
        <v>607</v>
      </c>
      <c r="B212" s="299"/>
      <c r="C212" s="299"/>
      <c r="D212" s="299"/>
      <c r="E212" s="299"/>
      <c r="F212" s="299"/>
      <c r="G212" s="299"/>
      <c r="H212" s="300"/>
      <c r="I212" s="840" t="str">
        <f t="shared" si="15"/>
        <v/>
      </c>
      <c r="J212" s="231"/>
      <c r="K212" s="231"/>
      <c r="L212" s="231"/>
    </row>
    <row r="213" spans="1:18" s="48" customFormat="1" ht="19.5" customHeight="1">
      <c r="A213" s="215" t="s">
        <v>606</v>
      </c>
      <c r="B213" s="57"/>
      <c r="C213" s="57"/>
      <c r="D213" s="57"/>
      <c r="E213" s="57"/>
      <c r="F213" s="39"/>
      <c r="G213" s="39"/>
      <c r="H213" s="43"/>
      <c r="I213" s="840" t="str">
        <f t="shared" si="15"/>
        <v/>
      </c>
      <c r="J213" s="231"/>
      <c r="K213" s="231"/>
      <c r="L213" s="231"/>
    </row>
    <row r="214" spans="1:18" s="36" customFormat="1" ht="19.5" customHeight="1">
      <c r="A214" s="969" t="s">
        <v>605</v>
      </c>
      <c r="B214" s="970"/>
      <c r="C214" s="970"/>
      <c r="D214" s="970"/>
      <c r="E214" s="970"/>
      <c r="F214" s="970"/>
      <c r="G214" s="970"/>
      <c r="H214" s="971"/>
      <c r="I214" s="840" t="str">
        <f t="shared" si="15"/>
        <v/>
      </c>
      <c r="J214" s="231"/>
      <c r="K214" s="231"/>
      <c r="L214" s="231"/>
      <c r="N214" s="48"/>
      <c r="O214" s="48"/>
      <c r="Q214" s="48"/>
    </row>
    <row r="215" spans="1:18" s="48" customFormat="1" ht="19.5" customHeight="1" thickBot="1">
      <c r="A215" s="1003" t="s">
        <v>557</v>
      </c>
      <c r="B215" s="1004"/>
      <c r="C215" s="1004"/>
      <c r="D215" s="1004"/>
      <c r="E215" s="1004"/>
      <c r="F215" s="61"/>
      <c r="G215" s="61"/>
      <c r="H215" s="62"/>
      <c r="I215" s="840" t="str">
        <f t="shared" si="15"/>
        <v/>
      </c>
      <c r="J215" s="231"/>
      <c r="K215" s="231"/>
      <c r="L215" s="231"/>
    </row>
    <row r="216" spans="1:18" ht="19.5" customHeight="1">
      <c r="A216" s="929"/>
      <c r="B216" s="930"/>
      <c r="C216" s="930"/>
      <c r="D216" s="930"/>
      <c r="E216" s="930"/>
      <c r="F216" s="930"/>
      <c r="G216" s="930"/>
      <c r="H216" s="931"/>
      <c r="I216" s="840" t="str">
        <f t="shared" si="15"/>
        <v/>
      </c>
      <c r="J216" s="231"/>
      <c r="K216" s="231"/>
      <c r="L216" s="231"/>
    </row>
    <row r="217" spans="1:18" s="48" customFormat="1" ht="19.5" customHeight="1">
      <c r="A217" s="189" t="s">
        <v>49</v>
      </c>
      <c r="B217" s="250" t="s">
        <v>2</v>
      </c>
      <c r="C217" s="910" t="s">
        <v>3</v>
      </c>
      <c r="D217" s="910"/>
      <c r="E217" s="910"/>
      <c r="F217" s="32" t="s">
        <v>4</v>
      </c>
      <c r="G217" s="32" t="s">
        <v>5</v>
      </c>
      <c r="H217" s="33" t="s">
        <v>6</v>
      </c>
      <c r="I217" s="840" t="str">
        <f t="shared" si="15"/>
        <v/>
      </c>
      <c r="J217" s="855" t="s">
        <v>4007</v>
      </c>
      <c r="K217" s="231" t="s">
        <v>3905</v>
      </c>
      <c r="L217" s="231" t="s">
        <v>3906</v>
      </c>
      <c r="M217" s="81" t="s">
        <v>3774</v>
      </c>
      <c r="N217" s="81" t="s">
        <v>3874</v>
      </c>
      <c r="O217" s="81" t="s">
        <v>3875</v>
      </c>
      <c r="P217" s="81" t="s">
        <v>3876</v>
      </c>
      <c r="Q217" s="81" t="s">
        <v>3853</v>
      </c>
      <c r="R217" s="762"/>
    </row>
    <row r="218" spans="1:18" s="48" customFormat="1" ht="19.5" customHeight="1">
      <c r="A218" s="181" t="s">
        <v>372</v>
      </c>
      <c r="B218" s="212" t="s">
        <v>3947</v>
      </c>
      <c r="C218" s="907" t="s">
        <v>60</v>
      </c>
      <c r="D218" s="908"/>
      <c r="E218" s="909"/>
      <c r="F218" s="193" t="s">
        <v>463</v>
      </c>
      <c r="G218" s="172" t="s">
        <v>8</v>
      </c>
      <c r="H218" s="174">
        <v>11</v>
      </c>
      <c r="I218" s="840" t="str">
        <f t="shared" si="15"/>
        <v/>
      </c>
      <c r="J218" s="231" t="str">
        <f t="shared" ref="J218:J222" si="18">"USD "&amp;IF(K218&lt;0,"( "&amp;-K218&amp;" )",K218)&amp;" / "&amp;IF(L218&lt;0,"( "&amp;-L218&amp;" )",L218)</f>
        <v>USD ( 170 ) / ( 165 )</v>
      </c>
      <c r="K218" s="231">
        <f>LOOKUP(1,0/($M218&amp;$N218&amp;$O218&amp;$P218&amp;$Q218=全球运价!$B$7:$B$1500&amp;全球运价!$C$7:$C$1500&amp;全球运价!$S$7:$S$1500&amp;全球运价!$L$7:$L$1500&amp;全球运价!$P$7:$P$1500),全球运价!D$7:D$1500)</f>
        <v>-170</v>
      </c>
      <c r="L218" s="231">
        <f>LOOKUP(1,0/($M218&amp;$N218&amp;$O218&amp;$P218&amp;$Q218=全球运价!$B$7:$B$1500&amp;全球运价!$C$7:$C$1500&amp;全球运价!$S$7:$S$1500&amp;全球运价!$L$7:$L$1500&amp;全球运价!$P$7:$P$1500),全球运价!E$7:E$1500)</f>
        <v>-165</v>
      </c>
      <c r="M218" s="48" t="s">
        <v>1428</v>
      </c>
      <c r="N218" s="48" t="s">
        <v>1428</v>
      </c>
      <c r="O218" s="48" t="s">
        <v>3804</v>
      </c>
      <c r="P218" s="48" t="s">
        <v>3787</v>
      </c>
      <c r="Q218" s="48" t="s">
        <v>3868</v>
      </c>
    </row>
    <row r="219" spans="1:18" s="56" customFormat="1" ht="19.5" customHeight="1">
      <c r="A219" s="171" t="s">
        <v>268</v>
      </c>
      <c r="B219" s="195" t="s">
        <v>729</v>
      </c>
      <c r="C219" s="963" t="s">
        <v>3300</v>
      </c>
      <c r="D219" s="964"/>
      <c r="E219" s="965"/>
      <c r="F219" s="445" t="s">
        <v>3302</v>
      </c>
      <c r="G219" s="172" t="s">
        <v>8</v>
      </c>
      <c r="H219" s="213" t="s">
        <v>727</v>
      </c>
      <c r="I219" s="840" t="str">
        <f t="shared" ref="I219:I282" si="19">IF(J219="","",IF(J219="SYSTEM PRICE","",IF(B219=J219,"","check")))</f>
        <v/>
      </c>
      <c r="J219" s="231" t="str">
        <f t="shared" si="18"/>
        <v>USD ( 30 ) / ( 25 )</v>
      </c>
      <c r="K219" s="231">
        <f>LOOKUP(1,0/($M219&amp;$N219&amp;$O219&amp;$P219&amp;$Q219=全球运价!$B$7:$B$1500&amp;全球运价!$C$7:$C$1500&amp;全球运价!$S$7:$S$1500&amp;全球运价!$L$7:$L$1500&amp;全球运价!$P$7:$P$1500),全球运价!D$7:D$1500)</f>
        <v>-30</v>
      </c>
      <c r="L219" s="231">
        <f>LOOKUP(1,0/($M219&amp;$N219&amp;$O219&amp;$P219&amp;$Q219=全球运价!$B$7:$B$1500&amp;全球运价!$C$7:$C$1500&amp;全球运价!$S$7:$S$1500&amp;全球运价!$L$7:$L$1500&amp;全球运价!$P$7:$P$1500),全球运价!E$7:E$1500)</f>
        <v>-25</v>
      </c>
      <c r="M219" s="48" t="s">
        <v>770</v>
      </c>
      <c r="N219" s="48" t="s">
        <v>770</v>
      </c>
      <c r="O219" s="48" t="s">
        <v>3804</v>
      </c>
      <c r="P219" s="48" t="s">
        <v>3787</v>
      </c>
      <c r="Q219" s="48" t="s">
        <v>3868</v>
      </c>
    </row>
    <row r="220" spans="1:18" s="48" customFormat="1" ht="19.5" customHeight="1">
      <c r="A220" s="171" t="s">
        <v>61</v>
      </c>
      <c r="B220" s="207" t="s">
        <v>3948</v>
      </c>
      <c r="C220" s="935" t="s">
        <v>3303</v>
      </c>
      <c r="D220" s="936"/>
      <c r="E220" s="937"/>
      <c r="F220" s="445" t="s">
        <v>3304</v>
      </c>
      <c r="G220" s="172" t="s">
        <v>8</v>
      </c>
      <c r="H220" s="174">
        <v>12</v>
      </c>
      <c r="I220" s="840" t="str">
        <f t="shared" si="19"/>
        <v/>
      </c>
      <c r="J220" s="231" t="str">
        <f t="shared" si="18"/>
        <v>USD ( 35 ) / ( 30 )</v>
      </c>
      <c r="K220" s="231">
        <f>LOOKUP(1,0/($M220&amp;$N220&amp;$O220&amp;$P220&amp;$Q220=全球运价!$B$7:$B$1500&amp;全球运价!$C$7:$C$1500&amp;全球运价!$S$7:$S$1500&amp;全球运价!$L$7:$L$1500&amp;全球运价!$P$7:$P$1500),全球运价!D$7:D$1500)</f>
        <v>-35</v>
      </c>
      <c r="L220" s="231">
        <f>LOOKUP(1,0/($M220&amp;$N220&amp;$O220&amp;$P220&amp;$Q220=全球运价!$B$7:$B$1500&amp;全球运价!$C$7:$C$1500&amp;全球运价!$S$7:$S$1500&amp;全球运价!$L$7:$L$1500&amp;全球运价!$P$7:$P$1500),全球运价!E$7:E$1500)</f>
        <v>-30</v>
      </c>
      <c r="M220" s="48" t="s">
        <v>1744</v>
      </c>
      <c r="N220" s="48" t="s">
        <v>1744</v>
      </c>
      <c r="O220" s="48" t="s">
        <v>3804</v>
      </c>
      <c r="P220" s="48" t="s">
        <v>3787</v>
      </c>
      <c r="Q220" s="48" t="s">
        <v>3868</v>
      </c>
    </row>
    <row r="221" spans="1:18" s="214" customFormat="1" ht="19.5" customHeight="1">
      <c r="A221" s="171" t="s">
        <v>597</v>
      </c>
      <c r="B221" s="207" t="s">
        <v>596</v>
      </c>
      <c r="C221" s="935" t="s">
        <v>3305</v>
      </c>
      <c r="D221" s="936"/>
      <c r="E221" s="937"/>
      <c r="F221" s="445" t="s">
        <v>3322</v>
      </c>
      <c r="G221" s="172" t="s">
        <v>8</v>
      </c>
      <c r="H221" s="174">
        <v>6</v>
      </c>
      <c r="I221" s="840" t="str">
        <f t="shared" si="19"/>
        <v/>
      </c>
      <c r="J221" s="231" t="str">
        <f t="shared" si="18"/>
        <v>USD 10 / 15</v>
      </c>
      <c r="K221" s="231">
        <f>LOOKUP(1,0/($M221&amp;$N221&amp;$O221&amp;$P221&amp;$Q221=全球运价!$B$7:$B$1500&amp;全球运价!$C$7:$C$1500&amp;全球运价!$S$7:$S$1500&amp;全球运价!$L$7:$L$1500&amp;全球运价!$P$7:$P$1500),全球运价!D$7:D$1500)</f>
        <v>10</v>
      </c>
      <c r="L221" s="231">
        <f>LOOKUP(1,0/($M221&amp;$N221&amp;$O221&amp;$P221&amp;$Q221=全球运价!$B$7:$B$1500&amp;全球运价!$C$7:$C$1500&amp;全球运价!$S$7:$S$1500&amp;全球运价!$L$7:$L$1500&amp;全球运价!$P$7:$P$1500),全球运价!E$7:E$1500)</f>
        <v>15</v>
      </c>
      <c r="M221" s="48" t="s">
        <v>1526</v>
      </c>
      <c r="N221" s="48" t="s">
        <v>1526</v>
      </c>
      <c r="O221" s="48" t="s">
        <v>3804</v>
      </c>
      <c r="P221" s="48" t="s">
        <v>3787</v>
      </c>
      <c r="Q221" s="48" t="s">
        <v>3868</v>
      </c>
    </row>
    <row r="222" spans="1:18" s="214" customFormat="1" ht="19.5" customHeight="1">
      <c r="A222" s="171" t="s">
        <v>598</v>
      </c>
      <c r="B222" s="207" t="s">
        <v>3635</v>
      </c>
      <c r="C222" s="935" t="s">
        <v>3305</v>
      </c>
      <c r="D222" s="936"/>
      <c r="E222" s="937"/>
      <c r="F222" s="445" t="s">
        <v>3323</v>
      </c>
      <c r="G222" s="172" t="s">
        <v>8</v>
      </c>
      <c r="H222" s="174">
        <v>6</v>
      </c>
      <c r="I222" s="840" t="str">
        <f t="shared" si="19"/>
        <v/>
      </c>
      <c r="J222" s="231" t="str">
        <f t="shared" si="18"/>
        <v>USD ( 90 ) / ( 85 )</v>
      </c>
      <c r="K222" s="231">
        <f>LOOKUP(1,0/($M222&amp;$N222&amp;$O222&amp;$P222&amp;$Q222=全球运价!$B$7:$B$1500&amp;全球运价!$C$7:$C$1500&amp;全球运价!$S$7:$S$1500&amp;全球运价!$L$7:$L$1500&amp;全球运价!$P$7:$P$1500),全球运价!D$7:D$1500)</f>
        <v>-90</v>
      </c>
      <c r="L222" s="231">
        <f>LOOKUP(1,0/($M222&amp;$N222&amp;$O222&amp;$P222&amp;$Q222=全球运价!$B$7:$B$1500&amp;全球运价!$C$7:$C$1500&amp;全球运价!$S$7:$S$1500&amp;全球运价!$L$7:$L$1500&amp;全球运价!$P$7:$P$1500),全球运价!E$7:E$1500)</f>
        <v>-85</v>
      </c>
      <c r="M222" s="48" t="s">
        <v>1526</v>
      </c>
      <c r="N222" s="48" t="s">
        <v>1526</v>
      </c>
      <c r="O222" s="48" t="s">
        <v>3805</v>
      </c>
      <c r="P222" s="48" t="s">
        <v>3787</v>
      </c>
      <c r="Q222" s="48" t="s">
        <v>3868</v>
      </c>
    </row>
    <row r="223" spans="1:18" s="214" customFormat="1" ht="19.5" customHeight="1">
      <c r="A223" s="923" t="s">
        <v>2695</v>
      </c>
      <c r="B223" s="924"/>
      <c r="C223" s="924"/>
      <c r="D223" s="924"/>
      <c r="E223" s="924"/>
      <c r="F223" s="924"/>
      <c r="G223" s="924"/>
      <c r="H223" s="925"/>
      <c r="I223" s="840" t="str">
        <f t="shared" si="19"/>
        <v/>
      </c>
      <c r="J223" s="231"/>
      <c r="K223" s="231"/>
      <c r="L223" s="231"/>
      <c r="M223" s="851"/>
      <c r="N223" s="48"/>
      <c r="O223" s="48"/>
      <c r="P223" s="852"/>
      <c r="Q223" s="48"/>
    </row>
    <row r="224" spans="1:18" s="48" customFormat="1" ht="19.5" customHeight="1">
      <c r="A224" s="46" t="s">
        <v>686</v>
      </c>
      <c r="B224" s="299"/>
      <c r="C224" s="299"/>
      <c r="D224" s="299"/>
      <c r="E224" s="299"/>
      <c r="F224" s="299"/>
      <c r="G224" s="299"/>
      <c r="H224" s="300"/>
      <c r="I224" s="840" t="str">
        <f t="shared" si="19"/>
        <v/>
      </c>
      <c r="J224" s="231"/>
      <c r="K224" s="231"/>
      <c r="L224" s="231"/>
    </row>
    <row r="225" spans="1:20" s="48" customFormat="1" ht="19.5" customHeight="1">
      <c r="A225" s="215" t="s">
        <v>685</v>
      </c>
      <c r="B225" s="57"/>
      <c r="C225" s="57"/>
      <c r="D225" s="57"/>
      <c r="E225" s="57"/>
      <c r="F225" s="39"/>
      <c r="G225" s="39"/>
      <c r="H225" s="43"/>
      <c r="I225" s="840" t="str">
        <f t="shared" si="19"/>
        <v/>
      </c>
      <c r="J225" s="231"/>
      <c r="K225" s="231"/>
      <c r="L225" s="231"/>
    </row>
    <row r="226" spans="1:20" s="48" customFormat="1" ht="19.5" customHeight="1">
      <c r="A226" s="969" t="s">
        <v>599</v>
      </c>
      <c r="B226" s="970"/>
      <c r="C226" s="970"/>
      <c r="D226" s="970"/>
      <c r="E226" s="970"/>
      <c r="F226" s="970"/>
      <c r="G226" s="970"/>
      <c r="H226" s="971"/>
      <c r="I226" s="840" t="str">
        <f t="shared" si="19"/>
        <v/>
      </c>
      <c r="J226" s="231"/>
      <c r="K226" s="231"/>
      <c r="L226" s="231"/>
    </row>
    <row r="227" spans="1:20" s="36" customFormat="1" ht="19.5" customHeight="1" thickBot="1">
      <c r="A227" s="1003" t="s">
        <v>320</v>
      </c>
      <c r="B227" s="1004"/>
      <c r="C227" s="1004"/>
      <c r="D227" s="1004"/>
      <c r="E227" s="1004"/>
      <c r="F227" s="61"/>
      <c r="G227" s="61"/>
      <c r="H227" s="62"/>
      <c r="I227" s="840" t="str">
        <f t="shared" si="19"/>
        <v/>
      </c>
      <c r="J227" s="231"/>
      <c r="K227" s="231"/>
      <c r="L227" s="231"/>
      <c r="N227" s="48"/>
      <c r="O227" s="48"/>
      <c r="Q227" s="48"/>
    </row>
    <row r="228" spans="1:20" s="36" customFormat="1" ht="19.5" customHeight="1">
      <c r="A228" s="929"/>
      <c r="B228" s="930"/>
      <c r="C228" s="930"/>
      <c r="D228" s="930"/>
      <c r="E228" s="930"/>
      <c r="F228" s="930"/>
      <c r="G228" s="930"/>
      <c r="H228" s="931"/>
      <c r="I228" s="840" t="str">
        <f t="shared" si="19"/>
        <v/>
      </c>
      <c r="J228" s="231"/>
      <c r="K228" s="231"/>
      <c r="L228" s="231"/>
      <c r="N228" s="48"/>
      <c r="O228" s="48"/>
      <c r="Q228" s="48"/>
    </row>
    <row r="229" spans="1:20" s="48" customFormat="1" ht="19.5" customHeight="1">
      <c r="A229" s="189" t="s">
        <v>49</v>
      </c>
      <c r="B229" s="285" t="s">
        <v>2</v>
      </c>
      <c r="C229" s="910" t="s">
        <v>3</v>
      </c>
      <c r="D229" s="910"/>
      <c r="E229" s="910"/>
      <c r="F229" s="32" t="s">
        <v>4</v>
      </c>
      <c r="G229" s="32" t="s">
        <v>5</v>
      </c>
      <c r="H229" s="33" t="s">
        <v>6</v>
      </c>
      <c r="I229" s="840" t="str">
        <f t="shared" si="19"/>
        <v/>
      </c>
      <c r="J229" s="855" t="s">
        <v>4007</v>
      </c>
      <c r="K229" s="231" t="s">
        <v>3905</v>
      </c>
      <c r="L229" s="231" t="s">
        <v>3906</v>
      </c>
      <c r="M229" s="81" t="s">
        <v>3774</v>
      </c>
      <c r="N229" s="81" t="s">
        <v>3874</v>
      </c>
      <c r="O229" s="81" t="s">
        <v>3875</v>
      </c>
      <c r="P229" s="81" t="s">
        <v>3876</v>
      </c>
      <c r="Q229" s="81" t="s">
        <v>3853</v>
      </c>
      <c r="R229" s="762"/>
    </row>
    <row r="230" spans="1:20" s="48" customFormat="1" ht="19.5" customHeight="1">
      <c r="A230" s="288" t="s">
        <v>2862</v>
      </c>
      <c r="B230" s="287" t="s">
        <v>3717</v>
      </c>
      <c r="C230" s="1000" t="s">
        <v>2967</v>
      </c>
      <c r="D230" s="1001"/>
      <c r="E230" s="1002"/>
      <c r="F230" s="407" t="s">
        <v>2968</v>
      </c>
      <c r="G230" s="289" t="s">
        <v>8</v>
      </c>
      <c r="H230" s="176">
        <v>5</v>
      </c>
      <c r="I230" s="840" t="str">
        <f t="shared" si="19"/>
        <v/>
      </c>
      <c r="J230" s="231" t="str">
        <f t="shared" ref="J230:J231" si="20">"USD "&amp;IF(K230&lt;0,"( "&amp;-K230&amp;" )",K230)&amp;" / "&amp;IF(L230&lt;0,"( "&amp;-L230&amp;" )",L230)</f>
        <v>USD ( 13 ) / ( 8 )</v>
      </c>
      <c r="K230" s="231">
        <f>LOOKUP(1,0/($M230&amp;$N230&amp;$O230&amp;$P230&amp;$Q230=全球运价!$B$7:$B$1500&amp;全球运价!$C$7:$C$1500&amp;全球运价!$S$7:$S$1500&amp;全球运价!$L$7:$L$1500&amp;全球运价!$P$7:$P$1500),全球运价!D$7:D$1500)</f>
        <v>-13</v>
      </c>
      <c r="L230" s="231">
        <f>LOOKUP(1,0/($M230&amp;$N230&amp;$O230&amp;$P230&amp;$Q230=全球运价!$B$7:$B$1500&amp;全球运价!$C$7:$C$1500&amp;全球运价!$S$7:$S$1500&amp;全球运价!$L$7:$L$1500&amp;全球运价!$P$7:$P$1500),全球运价!E$7:E$1500)</f>
        <v>-8</v>
      </c>
      <c r="M230" s="48" t="s">
        <v>1383</v>
      </c>
      <c r="N230" s="48" t="s">
        <v>1383</v>
      </c>
      <c r="O230" s="48" t="s">
        <v>3804</v>
      </c>
      <c r="P230" s="48" t="s">
        <v>3803</v>
      </c>
      <c r="Q230" s="48" t="s">
        <v>3868</v>
      </c>
    </row>
    <row r="231" spans="1:20" s="35" customFormat="1" ht="19.5" customHeight="1">
      <c r="A231" s="181" t="s">
        <v>475</v>
      </c>
      <c r="B231" s="393" t="s">
        <v>3946</v>
      </c>
      <c r="C231" s="1000" t="s">
        <v>2967</v>
      </c>
      <c r="D231" s="1001"/>
      <c r="E231" s="1002"/>
      <c r="F231" s="407" t="s">
        <v>2968</v>
      </c>
      <c r="G231" s="286" t="s">
        <v>63</v>
      </c>
      <c r="H231" s="174">
        <v>14</v>
      </c>
      <c r="I231" s="840" t="str">
        <f t="shared" si="19"/>
        <v/>
      </c>
      <c r="J231" s="231" t="str">
        <f t="shared" si="20"/>
        <v>USD 30 / 35</v>
      </c>
      <c r="K231" s="231">
        <f>LOOKUP(1,0/($M231&amp;$N231&amp;$O231&amp;$P231&amp;$Q231=全球运价!$B$7:$B$1500&amp;全球运价!$C$7:$C$1500&amp;全球运价!$S$7:$S$1500&amp;全球运价!$L$7:$L$1500&amp;全球运价!$P$7:$P$1500),全球运价!D$7:D$1500)</f>
        <v>30</v>
      </c>
      <c r="L231" s="231">
        <f>LOOKUP(1,0/($M231&amp;$N231&amp;$O231&amp;$P231&amp;$Q231=全球运价!$B$7:$B$1500&amp;全球运价!$C$7:$C$1500&amp;全球运价!$S$7:$S$1500&amp;全球运价!$L$7:$L$1500&amp;全球运价!$P$7:$P$1500),全球运价!E$7:E$1500)</f>
        <v>35</v>
      </c>
      <c r="M231" s="48" t="s">
        <v>3949</v>
      </c>
      <c r="N231" s="48" t="s">
        <v>1383</v>
      </c>
      <c r="O231" s="48" t="s">
        <v>3801</v>
      </c>
      <c r="P231" s="48" t="s">
        <v>3803</v>
      </c>
      <c r="Q231" s="48" t="s">
        <v>3868</v>
      </c>
    </row>
    <row r="232" spans="1:20" s="35" customFormat="1" ht="19.5" customHeight="1">
      <c r="A232" s="923" t="s">
        <v>2696</v>
      </c>
      <c r="B232" s="924"/>
      <c r="C232" s="924"/>
      <c r="D232" s="924"/>
      <c r="E232" s="924"/>
      <c r="F232" s="924"/>
      <c r="G232" s="924"/>
      <c r="H232" s="925"/>
      <c r="I232" s="840" t="str">
        <f t="shared" si="19"/>
        <v/>
      </c>
      <c r="J232" s="231"/>
      <c r="K232" s="231"/>
      <c r="L232" s="231"/>
      <c r="M232" s="47"/>
      <c r="N232" s="48"/>
      <c r="O232" s="48"/>
      <c r="P232" s="48"/>
      <c r="Q232" s="48"/>
    </row>
    <row r="233" spans="1:20" s="48" customFormat="1" ht="19.5" customHeight="1">
      <c r="A233" s="46" t="s">
        <v>612</v>
      </c>
      <c r="B233" s="299"/>
      <c r="C233" s="299"/>
      <c r="D233" s="299"/>
      <c r="E233" s="299"/>
      <c r="F233" s="299"/>
      <c r="G233" s="299"/>
      <c r="H233" s="300"/>
      <c r="I233" s="840" t="str">
        <f t="shared" si="19"/>
        <v/>
      </c>
      <c r="J233" s="231"/>
      <c r="K233" s="231"/>
      <c r="L233" s="231"/>
    </row>
    <row r="234" spans="1:20" s="48" customFormat="1" ht="19.5" customHeight="1">
      <c r="A234" s="46" t="s">
        <v>529</v>
      </c>
      <c r="B234" s="57"/>
      <c r="C234" s="57"/>
      <c r="D234" s="57"/>
      <c r="E234" s="57"/>
      <c r="F234" s="39"/>
      <c r="G234" s="39"/>
      <c r="H234" s="43"/>
      <c r="I234" s="840" t="str">
        <f t="shared" si="19"/>
        <v/>
      </c>
      <c r="J234" s="231"/>
      <c r="K234" s="231"/>
      <c r="L234" s="231"/>
    </row>
    <row r="235" spans="1:20" s="48" customFormat="1" ht="19.5" customHeight="1">
      <c r="A235" s="215" t="s">
        <v>526</v>
      </c>
      <c r="B235" s="57"/>
      <c r="C235" s="57"/>
      <c r="D235" s="57"/>
      <c r="E235" s="57"/>
      <c r="F235" s="39"/>
      <c r="G235" s="39"/>
      <c r="H235" s="43"/>
      <c r="I235" s="840" t="str">
        <f t="shared" si="19"/>
        <v/>
      </c>
      <c r="J235" s="231"/>
      <c r="K235" s="231"/>
      <c r="L235" s="231"/>
    </row>
    <row r="236" spans="1:20" s="54" customFormat="1" ht="19.5" customHeight="1" thickBot="1">
      <c r="A236" s="917" t="s">
        <v>320</v>
      </c>
      <c r="B236" s="918"/>
      <c r="C236" s="918"/>
      <c r="D236" s="918"/>
      <c r="E236" s="918"/>
      <c r="F236" s="918"/>
      <c r="G236" s="918"/>
      <c r="H236" s="919"/>
      <c r="I236" s="840" t="str">
        <f t="shared" si="19"/>
        <v/>
      </c>
      <c r="J236" s="231"/>
      <c r="K236" s="231"/>
      <c r="L236" s="231"/>
      <c r="M236" s="48"/>
      <c r="N236" s="48"/>
      <c r="O236" s="48"/>
      <c r="P236" s="48"/>
      <c r="Q236" s="48"/>
      <c r="R236" s="48"/>
      <c r="S236" s="48"/>
      <c r="T236" s="48"/>
    </row>
    <row r="237" spans="1:20" s="35" customFormat="1" ht="19.5" customHeight="1">
      <c r="A237" s="290"/>
      <c r="B237" s="291"/>
      <c r="C237" s="291"/>
      <c r="D237" s="291"/>
      <c r="E237" s="291"/>
      <c r="F237" s="291"/>
      <c r="G237" s="292"/>
      <c r="H237" s="293"/>
      <c r="I237" s="840" t="str">
        <f t="shared" si="19"/>
        <v/>
      </c>
      <c r="J237" s="231"/>
      <c r="K237" s="231"/>
      <c r="L237" s="231"/>
      <c r="M237" s="47"/>
      <c r="N237" s="48"/>
      <c r="O237" s="48"/>
      <c r="P237" s="48"/>
      <c r="Q237" s="48"/>
      <c r="R237" s="48"/>
      <c r="S237" s="48"/>
      <c r="T237" s="48"/>
    </row>
    <row r="238" spans="1:20" s="48" customFormat="1" ht="19.5" customHeight="1">
      <c r="A238" s="189" t="s">
        <v>49</v>
      </c>
      <c r="B238" s="285" t="s">
        <v>2</v>
      </c>
      <c r="C238" s="910" t="s">
        <v>3</v>
      </c>
      <c r="D238" s="910"/>
      <c r="E238" s="910"/>
      <c r="F238" s="32" t="s">
        <v>4</v>
      </c>
      <c r="G238" s="32" t="s">
        <v>5</v>
      </c>
      <c r="H238" s="33" t="s">
        <v>6</v>
      </c>
      <c r="I238" s="840" t="str">
        <f t="shared" si="19"/>
        <v/>
      </c>
      <c r="J238" s="855" t="s">
        <v>4007</v>
      </c>
      <c r="K238" s="231" t="s">
        <v>3905</v>
      </c>
      <c r="L238" s="231" t="s">
        <v>3906</v>
      </c>
      <c r="M238" s="81" t="s">
        <v>3774</v>
      </c>
      <c r="N238" s="81" t="s">
        <v>3874</v>
      </c>
      <c r="O238" s="81" t="s">
        <v>3875</v>
      </c>
      <c r="P238" s="81" t="s">
        <v>3876</v>
      </c>
      <c r="Q238" s="81" t="s">
        <v>3853</v>
      </c>
      <c r="R238" s="762"/>
    </row>
    <row r="239" spans="1:20" s="214" customFormat="1" ht="19.5" customHeight="1">
      <c r="A239" s="208" t="s">
        <v>3062</v>
      </c>
      <c r="B239" s="193" t="s">
        <v>566</v>
      </c>
      <c r="C239" s="902" t="s">
        <v>307</v>
      </c>
      <c r="D239" s="903"/>
      <c r="E239" s="904"/>
      <c r="F239" s="399" t="s">
        <v>2875</v>
      </c>
      <c r="G239" s="286" t="s">
        <v>8</v>
      </c>
      <c r="H239" s="173" t="s">
        <v>64</v>
      </c>
      <c r="I239" s="840" t="str">
        <f t="shared" si="19"/>
        <v/>
      </c>
      <c r="J239" s="231" t="str">
        <f t="shared" ref="J239:J240" si="21">"USD "&amp;IF(K239&lt;0,"( "&amp;-K239&amp;" )",K239)&amp;" / "&amp;IF(L239&lt;0,"( "&amp;-L239&amp;" )",L239)</f>
        <v>USD ( 17 ) / ( 12 )</v>
      </c>
      <c r="K239" s="231">
        <f>LOOKUP(1,0/($M239&amp;$N239&amp;$O239&amp;$P239&amp;$Q239=全球运价!$B$7:$B$1500&amp;全球运价!$C$7:$C$1500&amp;全球运价!$S$7:$S$1500&amp;全球运价!$L$7:$L$1500&amp;全球运价!$P$7:$P$1500),全球运价!D$7:D$1500)</f>
        <v>-17</v>
      </c>
      <c r="L239" s="231">
        <f>LOOKUP(1,0/($M239&amp;$N239&amp;$O239&amp;$P239&amp;$Q239=全球运价!$B$7:$B$1500&amp;全球运价!$C$7:$C$1500&amp;全球运价!$S$7:$S$1500&amp;全球运价!$L$7:$L$1500&amp;全球运价!$P$7:$P$1500),全球运价!E$7:E$1500)</f>
        <v>-12</v>
      </c>
      <c r="M239" s="48" t="s">
        <v>1398</v>
      </c>
      <c r="N239" s="48" t="s">
        <v>1398</v>
      </c>
      <c r="O239" s="48" t="s">
        <v>3804</v>
      </c>
      <c r="P239" s="48" t="s">
        <v>3803</v>
      </c>
      <c r="Q239" s="48" t="s">
        <v>3868</v>
      </c>
      <c r="R239" s="48"/>
      <c r="S239" s="48"/>
      <c r="T239" s="48"/>
    </row>
    <row r="240" spans="1:20" s="214" customFormat="1" ht="19.5" customHeight="1">
      <c r="A240" s="208" t="s">
        <v>691</v>
      </c>
      <c r="B240" s="193" t="s">
        <v>3950</v>
      </c>
      <c r="C240" s="901" t="s">
        <v>530</v>
      </c>
      <c r="D240" s="901"/>
      <c r="E240" s="901"/>
      <c r="F240" s="464" t="s">
        <v>3482</v>
      </c>
      <c r="G240" s="286" t="s">
        <v>8</v>
      </c>
      <c r="H240" s="174">
        <v>8</v>
      </c>
      <c r="I240" s="840" t="str">
        <f t="shared" si="19"/>
        <v/>
      </c>
      <c r="J240" s="231" t="str">
        <f t="shared" si="21"/>
        <v>USD 20 / 25</v>
      </c>
      <c r="K240" s="231">
        <f>LOOKUP(1,0/($M240&amp;$N240&amp;$O240&amp;$P240&amp;$Q240=全球运价!$B$7:$B$1500&amp;全球运价!$C$7:$C$1500&amp;全球运价!$S$7:$S$1500&amp;全球运价!$L$7:$L$1500&amp;全球运价!$P$7:$P$1500),全球运价!D$7:D$1500)</f>
        <v>20</v>
      </c>
      <c r="L240" s="231">
        <f>LOOKUP(1,0/($M240&amp;$N240&amp;$O240&amp;$P240&amp;$Q240=全球运价!$B$7:$B$1500&amp;全球运价!$C$7:$C$1500&amp;全球运价!$S$7:$S$1500&amp;全球运价!$L$7:$L$1500&amp;全球运价!$P$7:$P$1500),全球运价!E$7:E$1500)</f>
        <v>25</v>
      </c>
      <c r="M240" s="48" t="s">
        <v>1315</v>
      </c>
      <c r="N240" s="48" t="s">
        <v>1315</v>
      </c>
      <c r="O240" s="48" t="s">
        <v>3804</v>
      </c>
      <c r="P240" s="48" t="s">
        <v>3803</v>
      </c>
      <c r="Q240" s="48" t="s">
        <v>3868</v>
      </c>
      <c r="R240" s="48"/>
      <c r="S240" s="48"/>
      <c r="T240" s="48"/>
    </row>
    <row r="241" spans="1:21" s="214" customFormat="1" ht="19.5" customHeight="1">
      <c r="A241" s="923" t="s">
        <v>2696</v>
      </c>
      <c r="B241" s="924"/>
      <c r="C241" s="924"/>
      <c r="D241" s="924"/>
      <c r="E241" s="924"/>
      <c r="F241" s="924"/>
      <c r="G241" s="924"/>
      <c r="H241" s="925"/>
      <c r="I241" s="840" t="str">
        <f t="shared" si="19"/>
        <v/>
      </c>
      <c r="J241" s="231"/>
      <c r="K241" s="231"/>
      <c r="L241" s="231"/>
      <c r="M241" s="851"/>
      <c r="N241" s="48"/>
      <c r="O241" s="48"/>
      <c r="P241" s="48"/>
      <c r="Q241" s="48"/>
      <c r="R241" s="48"/>
      <c r="S241" s="48"/>
      <c r="T241" s="48"/>
    </row>
    <row r="242" spans="1:21" s="48" customFormat="1" ht="19.5" customHeight="1">
      <c r="A242" s="46" t="s">
        <v>607</v>
      </c>
      <c r="B242" s="299"/>
      <c r="C242" s="299"/>
      <c r="D242" s="299"/>
      <c r="E242" s="299"/>
      <c r="F242" s="299"/>
      <c r="G242" s="299"/>
      <c r="H242" s="300"/>
      <c r="I242" s="840" t="str">
        <f t="shared" si="19"/>
        <v/>
      </c>
      <c r="J242" s="231"/>
      <c r="K242" s="231"/>
      <c r="L242" s="231"/>
    </row>
    <row r="243" spans="1:21" s="48" customFormat="1" ht="19.5" customHeight="1">
      <c r="A243" s="215" t="s">
        <v>319</v>
      </c>
      <c r="B243" s="57"/>
      <c r="C243" s="57"/>
      <c r="D243" s="57"/>
      <c r="E243" s="57"/>
      <c r="F243" s="39"/>
      <c r="G243" s="39"/>
      <c r="H243" s="43"/>
      <c r="I243" s="840" t="str">
        <f t="shared" si="19"/>
        <v/>
      </c>
      <c r="J243" s="231"/>
      <c r="K243" s="231"/>
      <c r="L243" s="231"/>
    </row>
    <row r="244" spans="1:21" s="54" customFormat="1" ht="19.5" customHeight="1" thickBot="1">
      <c r="A244" s="917" t="s">
        <v>320</v>
      </c>
      <c r="B244" s="918"/>
      <c r="C244" s="918"/>
      <c r="D244" s="918"/>
      <c r="E244" s="918"/>
      <c r="F244" s="918"/>
      <c r="G244" s="918"/>
      <c r="H244" s="919"/>
      <c r="I244" s="840" t="str">
        <f t="shared" si="19"/>
        <v/>
      </c>
      <c r="J244" s="231"/>
      <c r="K244" s="231"/>
      <c r="L244" s="231"/>
      <c r="M244" s="48"/>
      <c r="N244" s="48"/>
      <c r="O244" s="48"/>
      <c r="P244" s="48"/>
      <c r="Q244" s="48"/>
      <c r="R244" s="48"/>
      <c r="S244" s="48"/>
      <c r="T244" s="48"/>
      <c r="U244" s="48"/>
    </row>
    <row r="245" spans="1:21" s="54" customFormat="1" ht="19.5" customHeight="1">
      <c r="A245" s="294"/>
      <c r="B245" s="291"/>
      <c r="C245" s="291"/>
      <c r="D245" s="291"/>
      <c r="E245" s="291"/>
      <c r="F245" s="291"/>
      <c r="G245" s="291"/>
      <c r="H245" s="69"/>
      <c r="I245" s="840" t="str">
        <f t="shared" si="19"/>
        <v/>
      </c>
      <c r="J245" s="231"/>
      <c r="K245" s="231"/>
      <c r="L245" s="231"/>
      <c r="M245" s="48"/>
      <c r="N245" s="48"/>
      <c r="O245" s="48"/>
      <c r="P245" s="48"/>
      <c r="Q245" s="48"/>
      <c r="R245" s="48"/>
      <c r="S245" s="48"/>
      <c r="T245" s="48"/>
      <c r="U245" s="48"/>
    </row>
    <row r="246" spans="1:21" s="54" customFormat="1" ht="19.5" customHeight="1">
      <c r="A246" s="189" t="s">
        <v>49</v>
      </c>
      <c r="B246" s="285" t="s">
        <v>2</v>
      </c>
      <c r="C246" s="910" t="s">
        <v>3</v>
      </c>
      <c r="D246" s="910"/>
      <c r="E246" s="910"/>
      <c r="F246" s="32" t="s">
        <v>4</v>
      </c>
      <c r="G246" s="32" t="s">
        <v>5</v>
      </c>
      <c r="H246" s="33" t="s">
        <v>6</v>
      </c>
      <c r="I246" s="840" t="str">
        <f t="shared" si="19"/>
        <v/>
      </c>
      <c r="J246" s="855" t="s">
        <v>4007</v>
      </c>
      <c r="K246" s="231" t="s">
        <v>3905</v>
      </c>
      <c r="L246" s="231" t="s">
        <v>3906</v>
      </c>
      <c r="M246" s="81" t="s">
        <v>3774</v>
      </c>
      <c r="N246" s="81" t="s">
        <v>3874</v>
      </c>
      <c r="O246" s="81" t="s">
        <v>3875</v>
      </c>
      <c r="P246" s="81" t="s">
        <v>3876</v>
      </c>
      <c r="Q246" s="81" t="s">
        <v>3853</v>
      </c>
      <c r="R246" s="762"/>
      <c r="S246" s="48"/>
      <c r="T246" s="48"/>
      <c r="U246" s="48"/>
    </row>
    <row r="247" spans="1:21" s="48" customFormat="1" ht="19.5" customHeight="1">
      <c r="A247" s="208" t="s">
        <v>692</v>
      </c>
      <c r="B247" s="207" t="s">
        <v>460</v>
      </c>
      <c r="C247" s="902" t="s">
        <v>47</v>
      </c>
      <c r="D247" s="903"/>
      <c r="E247" s="904"/>
      <c r="F247" s="399" t="s">
        <v>3710</v>
      </c>
      <c r="G247" s="197" t="s">
        <v>8</v>
      </c>
      <c r="H247" s="213">
        <v>8</v>
      </c>
      <c r="I247" s="840" t="str">
        <f t="shared" si="19"/>
        <v/>
      </c>
      <c r="J247" s="231" t="str">
        <f t="shared" ref="J247:J249" si="22">"USD "&amp;IF(K247&lt;0,"( "&amp;-K247&amp;" )",K247)&amp;" / "&amp;IF(L247&lt;0,"( "&amp;-L247&amp;" )",L247)</f>
        <v>USD ( 10 ) / ( 5 )</v>
      </c>
      <c r="K247" s="231">
        <f>LOOKUP(1,0/($M247&amp;$N247&amp;$O247&amp;$P247&amp;$Q247=全球运价!$B$7:$B$1500&amp;全球运价!$C$7:$C$1500&amp;全球运价!$S$7:$S$1500&amp;全球运价!$L$7:$L$1500&amp;全球运价!$P$7:$P$1500),全球运价!D$7:D$1500)</f>
        <v>-10</v>
      </c>
      <c r="L247" s="231">
        <f>LOOKUP(1,0/($M247&amp;$N247&amp;$O247&amp;$P247&amp;$Q247=全球运价!$B$7:$B$1500&amp;全球运价!$C$7:$C$1500&amp;全球运价!$S$7:$S$1500&amp;全球运价!$L$7:$L$1500&amp;全球运价!$P$7:$P$1500),全球运价!E$7:E$1500)</f>
        <v>-5</v>
      </c>
      <c r="M247" s="48" t="s">
        <v>1650</v>
      </c>
      <c r="N247" s="48" t="s">
        <v>1650</v>
      </c>
      <c r="O247" s="48" t="s">
        <v>3804</v>
      </c>
      <c r="P247" s="48" t="s">
        <v>3803</v>
      </c>
      <c r="Q247" s="48" t="s">
        <v>3868</v>
      </c>
    </row>
    <row r="248" spans="1:21" s="48" customFormat="1" ht="19.5" customHeight="1">
      <c r="A248" s="208" t="s">
        <v>378</v>
      </c>
      <c r="B248" s="207" t="s">
        <v>3645</v>
      </c>
      <c r="C248" s="902" t="s">
        <v>3445</v>
      </c>
      <c r="D248" s="903"/>
      <c r="E248" s="904"/>
      <c r="F248" s="193" t="s">
        <v>65</v>
      </c>
      <c r="G248" s="197" t="s">
        <v>8</v>
      </c>
      <c r="H248" s="213">
        <v>9</v>
      </c>
      <c r="I248" s="840" t="str">
        <f t="shared" si="19"/>
        <v/>
      </c>
      <c r="J248" s="231" t="str">
        <f t="shared" si="22"/>
        <v>USD ( 10 ) / ( 5 )</v>
      </c>
      <c r="K248" s="231">
        <f>LOOKUP(1,0/($M248&amp;$N248&amp;$O248&amp;$P248&amp;$Q248=全球运价!$B$7:$B$1500&amp;全球运价!$C$7:$C$1500&amp;全球运价!$S$7:$S$1500&amp;全球运价!$L$7:$L$1500&amp;全球运价!$P$7:$P$1500),全球运价!D$7:D$1500)</f>
        <v>-10</v>
      </c>
      <c r="L248" s="231">
        <f>LOOKUP(1,0/($M248&amp;$N248&amp;$O248&amp;$P248&amp;$Q248=全球运价!$B$7:$B$1500&amp;全球运价!$C$7:$C$1500&amp;全球运价!$S$7:$S$1500&amp;全球运价!$L$7:$L$1500&amp;全球运价!$P$7:$P$1500),全球运价!E$7:E$1500)</f>
        <v>-5</v>
      </c>
      <c r="M248" s="48" t="s">
        <v>1625</v>
      </c>
      <c r="N248" s="48" t="s">
        <v>1625</v>
      </c>
      <c r="O248" s="48" t="s">
        <v>3804</v>
      </c>
      <c r="P248" s="48" t="s">
        <v>3803</v>
      </c>
      <c r="Q248" s="48" t="s">
        <v>3868</v>
      </c>
    </row>
    <row r="249" spans="1:21" s="214" customFormat="1" ht="19.5" customHeight="1">
      <c r="A249" s="204" t="s">
        <v>350</v>
      </c>
      <c r="B249" s="193" t="s">
        <v>318</v>
      </c>
      <c r="C249" s="901" t="s">
        <v>105</v>
      </c>
      <c r="D249" s="901"/>
      <c r="E249" s="901"/>
      <c r="F249" s="193" t="s">
        <v>2744</v>
      </c>
      <c r="G249" s="197" t="s">
        <v>8</v>
      </c>
      <c r="H249" s="213">
        <v>10</v>
      </c>
      <c r="I249" s="840" t="str">
        <f t="shared" si="19"/>
        <v/>
      </c>
      <c r="J249" s="231" t="str">
        <f t="shared" si="22"/>
        <v>USD 10 / 15</v>
      </c>
      <c r="K249" s="231">
        <f>LOOKUP(1,0/($M249&amp;$N249&amp;$O249&amp;$P249&amp;$Q249=全球运价!$B$7:$B$1500&amp;全球运价!$C$7:$C$1500&amp;全球运价!$S$7:$S$1500&amp;全球运价!$L$7:$L$1500&amp;全球运价!$P$7:$P$1500),全球运价!D$7:D$1500)</f>
        <v>10</v>
      </c>
      <c r="L249" s="231">
        <f>LOOKUP(1,0/($M249&amp;$N249&amp;$O249&amp;$P249&amp;$Q249=全球运价!$B$7:$B$1500&amp;全球运价!$C$7:$C$1500&amp;全球运价!$S$7:$S$1500&amp;全球运价!$L$7:$L$1500&amp;全球运价!$P$7:$P$1500),全球运价!E$7:E$1500)</f>
        <v>15</v>
      </c>
      <c r="M249" s="48" t="s">
        <v>1621</v>
      </c>
      <c r="N249" s="48" t="s">
        <v>1621</v>
      </c>
      <c r="O249" s="48" t="s">
        <v>3804</v>
      </c>
      <c r="P249" s="48" t="s">
        <v>3803</v>
      </c>
      <c r="Q249" s="48" t="s">
        <v>3868</v>
      </c>
    </row>
    <row r="250" spans="1:21" s="214" customFormat="1" ht="19.5" customHeight="1">
      <c r="A250" s="923" t="s">
        <v>2696</v>
      </c>
      <c r="B250" s="924"/>
      <c r="C250" s="924"/>
      <c r="D250" s="924"/>
      <c r="E250" s="924"/>
      <c r="F250" s="924"/>
      <c r="G250" s="924"/>
      <c r="H250" s="925"/>
      <c r="I250" s="840" t="str">
        <f t="shared" si="19"/>
        <v/>
      </c>
      <c r="J250" s="231"/>
      <c r="K250" s="231"/>
      <c r="L250" s="231"/>
      <c r="M250" s="851"/>
      <c r="N250" s="48"/>
      <c r="O250" s="48"/>
      <c r="P250" s="852"/>
      <c r="Q250" s="48"/>
    </row>
    <row r="251" spans="1:21" s="48" customFormat="1" ht="19.5" customHeight="1">
      <c r="A251" s="46" t="s">
        <v>607</v>
      </c>
      <c r="B251" s="299"/>
      <c r="C251" s="299"/>
      <c r="D251" s="299"/>
      <c r="E251" s="299"/>
      <c r="F251" s="299"/>
      <c r="G251" s="299"/>
      <c r="H251" s="300"/>
      <c r="I251" s="840" t="str">
        <f t="shared" si="19"/>
        <v/>
      </c>
      <c r="J251" s="231"/>
      <c r="K251" s="231"/>
      <c r="L251" s="231"/>
    </row>
    <row r="252" spans="1:21" s="48" customFormat="1" ht="19.5" customHeight="1">
      <c r="A252" s="46" t="s">
        <v>528</v>
      </c>
      <c r="B252" s="57"/>
      <c r="C252" s="57"/>
      <c r="D252" s="57"/>
      <c r="E252" s="57"/>
      <c r="F252" s="39"/>
      <c r="G252" s="39"/>
      <c r="H252" s="43"/>
      <c r="I252" s="840" t="str">
        <f t="shared" si="19"/>
        <v/>
      </c>
      <c r="J252" s="231"/>
      <c r="K252" s="231"/>
      <c r="L252" s="231"/>
    </row>
    <row r="253" spans="1:21" s="48" customFormat="1" ht="19.5" customHeight="1">
      <c r="A253" s="215" t="s">
        <v>527</v>
      </c>
      <c r="B253" s="57"/>
      <c r="C253" s="57"/>
      <c r="D253" s="57"/>
      <c r="E253" s="57"/>
      <c r="F253" s="39"/>
      <c r="G253" s="39"/>
      <c r="H253" s="43"/>
      <c r="I253" s="840" t="str">
        <f t="shared" si="19"/>
        <v/>
      </c>
      <c r="J253" s="231"/>
      <c r="K253" s="231"/>
      <c r="L253" s="231"/>
    </row>
    <row r="254" spans="1:21" s="48" customFormat="1" ht="19.5" customHeight="1" thickBot="1">
      <c r="A254" s="917" t="s">
        <v>320</v>
      </c>
      <c r="B254" s="918"/>
      <c r="C254" s="918"/>
      <c r="D254" s="918"/>
      <c r="E254" s="918"/>
      <c r="F254" s="918"/>
      <c r="G254" s="918"/>
      <c r="H254" s="919"/>
      <c r="I254" s="840" t="str">
        <f t="shared" si="19"/>
        <v/>
      </c>
      <c r="J254" s="231"/>
      <c r="K254" s="231"/>
      <c r="L254" s="231"/>
    </row>
    <row r="255" spans="1:21" s="48" customFormat="1" ht="19.5" customHeight="1">
      <c r="A255" s="63"/>
      <c r="B255" s="57"/>
      <c r="C255" s="57"/>
      <c r="D255" s="57"/>
      <c r="E255" s="57"/>
      <c r="F255" s="57"/>
      <c r="G255" s="57"/>
      <c r="H255" s="53"/>
      <c r="I255" s="840" t="str">
        <f t="shared" si="19"/>
        <v/>
      </c>
      <c r="J255" s="231"/>
      <c r="K255" s="231"/>
      <c r="L255" s="231"/>
    </row>
    <row r="256" spans="1:21" s="48" customFormat="1" ht="19.5" customHeight="1">
      <c r="A256" s="189" t="s">
        <v>66</v>
      </c>
      <c r="B256" s="250" t="s">
        <v>2877</v>
      </c>
      <c r="C256" s="910" t="s">
        <v>3</v>
      </c>
      <c r="D256" s="910"/>
      <c r="E256" s="910"/>
      <c r="F256" s="32" t="s">
        <v>4</v>
      </c>
      <c r="G256" s="32" t="s">
        <v>5</v>
      </c>
      <c r="H256" s="33" t="s">
        <v>6</v>
      </c>
      <c r="I256" s="840" t="str">
        <f t="shared" si="19"/>
        <v/>
      </c>
      <c r="J256" s="855" t="s">
        <v>4007</v>
      </c>
      <c r="K256" s="231" t="s">
        <v>3905</v>
      </c>
      <c r="L256" s="231" t="s">
        <v>3906</v>
      </c>
      <c r="M256" s="81" t="s">
        <v>3774</v>
      </c>
      <c r="N256" s="81" t="s">
        <v>3874</v>
      </c>
      <c r="O256" s="81" t="s">
        <v>3875</v>
      </c>
      <c r="P256" s="81" t="s">
        <v>3876</v>
      </c>
      <c r="Q256" s="81" t="s">
        <v>3853</v>
      </c>
      <c r="R256" s="762"/>
    </row>
    <row r="257" spans="1:17" s="48" customFormat="1" ht="19.5" customHeight="1">
      <c r="A257" s="171" t="s">
        <v>3166</v>
      </c>
      <c r="B257" s="411" t="s">
        <v>3167</v>
      </c>
      <c r="C257" s="902" t="s">
        <v>704</v>
      </c>
      <c r="D257" s="903"/>
      <c r="E257" s="904"/>
      <c r="F257" s="345" t="s">
        <v>2373</v>
      </c>
      <c r="G257" s="178" t="s">
        <v>8</v>
      </c>
      <c r="H257" s="213">
        <v>20</v>
      </c>
      <c r="I257" s="840" t="str">
        <f t="shared" si="19"/>
        <v/>
      </c>
      <c r="J257" s="231" t="str">
        <f t="shared" ref="J257:J275" si="23">"USD "&amp;IF(K257&lt;0,"( "&amp;-K257&amp;" )",K257)&amp;" / "&amp;IF(L257&lt;0,"( "&amp;-L257&amp;" )",L257)</f>
        <v>USD ( 70 ) / ( 65 )</v>
      </c>
      <c r="K257" s="231">
        <f>LOOKUP(1,0/($M257&amp;$N257&amp;$O257&amp;$P257&amp;$Q257=全球运价!$B$7:$B$1500&amp;全球运价!$C$7:$C$1500&amp;全球运价!$S$7:$S$1500&amp;全球运价!$L$7:$L$1500&amp;全球运价!$P$7:$P$1500),全球运价!D$7:D$1500)</f>
        <v>-70</v>
      </c>
      <c r="L257" s="231">
        <f>LOOKUP(1,0/($M257&amp;$N257&amp;$O257&amp;$P257&amp;$Q257=全球运价!$B$7:$B$1500&amp;全球运价!$C$7:$C$1500&amp;全球运价!$S$7:$S$1500&amp;全球运价!$L$7:$L$1500&amp;全球运价!$P$7:$P$1500),全球运价!E$7:E$1500)</f>
        <v>-65</v>
      </c>
      <c r="M257" s="48" t="s">
        <v>305</v>
      </c>
      <c r="N257" s="48" t="s">
        <v>230</v>
      </c>
      <c r="O257" s="48" t="s">
        <v>3804</v>
      </c>
      <c r="P257" s="48" t="s">
        <v>3803</v>
      </c>
      <c r="Q257" s="48" t="s">
        <v>3867</v>
      </c>
    </row>
    <row r="258" spans="1:17" s="48" customFormat="1" ht="19.5" customHeight="1">
      <c r="A258" s="171" t="s">
        <v>461</v>
      </c>
      <c r="B258" s="411" t="s">
        <v>3168</v>
      </c>
      <c r="C258" s="902" t="s">
        <v>704</v>
      </c>
      <c r="D258" s="903"/>
      <c r="E258" s="904"/>
      <c r="F258" s="345" t="s">
        <v>2373</v>
      </c>
      <c r="G258" s="178" t="s">
        <v>8</v>
      </c>
      <c r="H258" s="213">
        <v>20</v>
      </c>
      <c r="I258" s="840" t="str">
        <f t="shared" si="19"/>
        <v/>
      </c>
      <c r="J258" s="231" t="str">
        <f t="shared" si="23"/>
        <v>USD ( 75 ) / ( 70 )</v>
      </c>
      <c r="K258" s="231">
        <f>LOOKUP(1,0/($M258&amp;$N258&amp;$O258&amp;$P258&amp;$Q258=全球运价!$B$7:$B$1500&amp;全球运价!$C$7:$C$1500&amp;全球运价!$S$7:$S$1500&amp;全球运价!$L$7:$L$1500&amp;全球运价!$P$7:$P$1500),全球运价!D$7:D$1500)</f>
        <v>-75</v>
      </c>
      <c r="L258" s="231">
        <f>LOOKUP(1,0/($M258&amp;$N258&amp;$O258&amp;$P258&amp;$Q258=全球运价!$B$7:$B$1500&amp;全球运价!$C$7:$C$1500&amp;全球运价!$S$7:$S$1500&amp;全球运价!$L$7:$L$1500&amp;全球运价!$P$7:$P$1500),全球运价!E$7:E$1500)</f>
        <v>-70</v>
      </c>
      <c r="M258" s="48" t="s">
        <v>305</v>
      </c>
      <c r="N258" s="48" t="s">
        <v>230</v>
      </c>
      <c r="O258" s="48" t="s">
        <v>3804</v>
      </c>
      <c r="P258" s="48" t="s">
        <v>3803</v>
      </c>
      <c r="Q258" s="48" t="s">
        <v>3870</v>
      </c>
    </row>
    <row r="259" spans="1:17" s="48" customFormat="1" ht="19.5" customHeight="1">
      <c r="A259" s="171" t="s">
        <v>572</v>
      </c>
      <c r="B259" s="411" t="s">
        <v>3025</v>
      </c>
      <c r="C259" s="902" t="s">
        <v>704</v>
      </c>
      <c r="D259" s="903"/>
      <c r="E259" s="904"/>
      <c r="F259" s="345" t="s">
        <v>2373</v>
      </c>
      <c r="G259" s="178" t="s">
        <v>8</v>
      </c>
      <c r="H259" s="213">
        <v>20</v>
      </c>
      <c r="I259" s="840" t="str">
        <f t="shared" si="19"/>
        <v/>
      </c>
      <c r="J259" s="231" t="str">
        <f t="shared" si="23"/>
        <v>USD ( 80 ) / ( 75 )</v>
      </c>
      <c r="K259" s="231">
        <f>LOOKUP(1,0/($M259&amp;$N259&amp;$O259&amp;$P259&amp;$Q259=全球运价!$B$7:$B$1500&amp;全球运价!$C$7:$C$1500&amp;全球运价!$S$7:$S$1500&amp;全球运价!$L$7:$L$1500&amp;全球运价!$P$7:$P$1500),全球运价!D$7:D$1500)</f>
        <v>-80</v>
      </c>
      <c r="L259" s="231">
        <f>LOOKUP(1,0/($M259&amp;$N259&amp;$O259&amp;$P259&amp;$Q259=全球运价!$B$7:$B$1500&amp;全球运价!$C$7:$C$1500&amp;全球运价!$S$7:$S$1500&amp;全球运价!$L$7:$L$1500&amp;全球运价!$P$7:$P$1500),全球运价!E$7:E$1500)</f>
        <v>-75</v>
      </c>
      <c r="M259" s="48" t="s">
        <v>305</v>
      </c>
      <c r="N259" s="48" t="s">
        <v>230</v>
      </c>
      <c r="O259" s="48" t="s">
        <v>3804</v>
      </c>
      <c r="P259" s="48" t="s">
        <v>3803</v>
      </c>
      <c r="Q259" s="48" t="s">
        <v>3861</v>
      </c>
    </row>
    <row r="260" spans="1:17" s="48" customFormat="1" ht="19.5" customHeight="1">
      <c r="A260" s="171" t="s">
        <v>2852</v>
      </c>
      <c r="B260" s="425" t="s">
        <v>3944</v>
      </c>
      <c r="C260" s="902" t="s">
        <v>105</v>
      </c>
      <c r="D260" s="903"/>
      <c r="E260" s="904"/>
      <c r="F260" s="196" t="s">
        <v>479</v>
      </c>
      <c r="G260" s="178" t="s">
        <v>8</v>
      </c>
      <c r="H260" s="174" t="s">
        <v>2379</v>
      </c>
      <c r="I260" s="840" t="str">
        <f t="shared" si="19"/>
        <v/>
      </c>
      <c r="J260" s="231" t="str">
        <f t="shared" si="23"/>
        <v>USD ( 30 ) / ( 25 )</v>
      </c>
      <c r="K260" s="231">
        <f>LOOKUP(1,0/($M260&amp;$N260&amp;$O260&amp;$P260&amp;$Q260=全球运价!$B$7:$B$1500&amp;全球运价!$C$7:$C$1500&amp;全球运价!$S$7:$S$1500&amp;全球运价!$L$7:$L$1500&amp;全球运价!$P$7:$P$1500),全球运价!D$7:D$1500)</f>
        <v>-30</v>
      </c>
      <c r="L260" s="231">
        <f>LOOKUP(1,0/($M260&amp;$N260&amp;$O260&amp;$P260&amp;$Q260=全球运价!$B$7:$B$1500&amp;全球运价!$C$7:$C$1500&amp;全球运价!$S$7:$S$1500&amp;全球运价!$L$7:$L$1500&amp;全球运价!$P$7:$P$1500),全球运价!E$7:E$1500)</f>
        <v>-25</v>
      </c>
      <c r="M260" s="48" t="s">
        <v>1313</v>
      </c>
      <c r="N260" s="48" t="s">
        <v>1313</v>
      </c>
      <c r="O260" s="48" t="s">
        <v>3804</v>
      </c>
      <c r="P260" s="48" t="s">
        <v>3803</v>
      </c>
      <c r="Q260" s="48" t="s">
        <v>3868</v>
      </c>
    </row>
    <row r="261" spans="1:17" s="36" customFormat="1" ht="19.5" customHeight="1">
      <c r="A261" s="171" t="s">
        <v>3205</v>
      </c>
      <c r="B261" s="425" t="s">
        <v>3944</v>
      </c>
      <c r="C261" s="886" t="s">
        <v>2374</v>
      </c>
      <c r="D261" s="911"/>
      <c r="E261" s="887"/>
      <c r="F261" s="196" t="s">
        <v>2375</v>
      </c>
      <c r="G261" s="178" t="s">
        <v>8</v>
      </c>
      <c r="H261" s="174" t="s">
        <v>2377</v>
      </c>
      <c r="I261" s="840" t="str">
        <f t="shared" si="19"/>
        <v/>
      </c>
      <c r="J261" s="231" t="str">
        <f t="shared" si="23"/>
        <v>USD ( 30 ) / ( 25 )</v>
      </c>
      <c r="K261" s="231">
        <f>LOOKUP(1,0/($M261&amp;$N261&amp;$O261&amp;$P261&amp;$Q261=全球运价!$B$7:$B$1500&amp;全球运价!$C$7:$C$1500&amp;全球运价!$S$7:$S$1500&amp;全球运价!$L$7:$L$1500&amp;全球运价!$P$7:$P$1500),全球运价!D$7:D$1500)</f>
        <v>-30</v>
      </c>
      <c r="L261" s="231">
        <f>LOOKUP(1,0/($M261&amp;$N261&amp;$O261&amp;$P261&amp;$Q261=全球运价!$B$7:$B$1500&amp;全球运价!$C$7:$C$1500&amp;全球运价!$S$7:$S$1500&amp;全球运价!$L$7:$L$1500&amp;全球运价!$P$7:$P$1500),全球运价!E$7:E$1500)</f>
        <v>-25</v>
      </c>
      <c r="M261" s="48" t="s">
        <v>1430</v>
      </c>
      <c r="N261" s="48" t="s">
        <v>1430</v>
      </c>
      <c r="O261" s="48" t="s">
        <v>3804</v>
      </c>
      <c r="P261" s="48" t="s">
        <v>3803</v>
      </c>
      <c r="Q261" s="48" t="s">
        <v>3868</v>
      </c>
    </row>
    <row r="262" spans="1:17" s="48" customFormat="1" ht="19.5" customHeight="1">
      <c r="A262" s="171" t="s">
        <v>3206</v>
      </c>
      <c r="B262" s="425" t="s">
        <v>3207</v>
      </c>
      <c r="C262" s="902" t="s">
        <v>105</v>
      </c>
      <c r="D262" s="903"/>
      <c r="E262" s="904"/>
      <c r="F262" s="196" t="s">
        <v>479</v>
      </c>
      <c r="G262" s="178" t="s">
        <v>8</v>
      </c>
      <c r="H262" s="174" t="s">
        <v>2378</v>
      </c>
      <c r="I262" s="840" t="str">
        <f t="shared" si="19"/>
        <v/>
      </c>
      <c r="J262" s="231" t="str">
        <f t="shared" si="23"/>
        <v>USD ( 35 ) / ( 30 )</v>
      </c>
      <c r="K262" s="231">
        <f>LOOKUP(1,0/($M262&amp;$N262&amp;$O262&amp;$P262&amp;$Q262=全球运价!$B$7:$B$1500&amp;全球运价!$C$7:$C$1500&amp;全球运价!$S$7:$S$1500&amp;全球运价!$L$7:$L$1500&amp;全球运价!$P$7:$P$1500),全球运价!D$7:D$1500)</f>
        <v>-35</v>
      </c>
      <c r="L262" s="231">
        <f>LOOKUP(1,0/($M262&amp;$N262&amp;$O262&amp;$P262&amp;$Q262=全球运价!$B$7:$B$1500&amp;全球运价!$C$7:$C$1500&amp;全球运价!$S$7:$S$1500&amp;全球运价!$L$7:$L$1500&amp;全球运价!$P$7:$P$1500),全球运价!E$7:E$1500)</f>
        <v>-30</v>
      </c>
      <c r="M262" s="48" t="s">
        <v>1461</v>
      </c>
      <c r="N262" s="48" t="s">
        <v>1461</v>
      </c>
      <c r="O262" s="48" t="s">
        <v>3804</v>
      </c>
      <c r="P262" s="48" t="s">
        <v>3803</v>
      </c>
      <c r="Q262" s="48" t="s">
        <v>3868</v>
      </c>
    </row>
    <row r="263" spans="1:17" ht="19.5" customHeight="1">
      <c r="A263" s="171" t="s">
        <v>3169</v>
      </c>
      <c r="B263" s="425" t="s">
        <v>3208</v>
      </c>
      <c r="C263" s="902" t="s">
        <v>105</v>
      </c>
      <c r="D263" s="903"/>
      <c r="E263" s="904"/>
      <c r="F263" s="196" t="s">
        <v>479</v>
      </c>
      <c r="G263" s="178" t="s">
        <v>8</v>
      </c>
      <c r="H263" s="174" t="s">
        <v>2378</v>
      </c>
      <c r="I263" s="840" t="str">
        <f t="shared" si="19"/>
        <v/>
      </c>
      <c r="J263" s="231" t="str">
        <f t="shared" si="23"/>
        <v>USD ( 20 ) / ( 15 )</v>
      </c>
      <c r="K263" s="231">
        <f>LOOKUP(1,0/($M263&amp;$N263&amp;$O263&amp;$P263&amp;$Q263=全球运价!$B$7:$B$1500&amp;全球运价!$C$7:$C$1500&amp;全球运价!$S$7:$S$1500&amp;全球运价!$L$7:$L$1500&amp;全球运价!$P$7:$P$1500),全球运价!D$7:D$1500)</f>
        <v>-20</v>
      </c>
      <c r="L263" s="231">
        <f>LOOKUP(1,0/($M263&amp;$N263&amp;$O263&amp;$P263&amp;$Q263=全球运价!$B$7:$B$1500&amp;全球运价!$C$7:$C$1500&amp;全球运价!$S$7:$S$1500&amp;全球运价!$L$7:$L$1500&amp;全球运价!$P$7:$P$1500),全球运价!E$7:E$1500)</f>
        <v>-15</v>
      </c>
      <c r="M263" s="48" t="s">
        <v>1689</v>
      </c>
      <c r="N263" s="48" t="s">
        <v>1689</v>
      </c>
      <c r="O263" s="48" t="s">
        <v>3804</v>
      </c>
      <c r="P263" s="48" t="s">
        <v>3803</v>
      </c>
      <c r="Q263" s="48" t="s">
        <v>3868</v>
      </c>
    </row>
    <row r="264" spans="1:17" s="183" customFormat="1" ht="19.5" customHeight="1">
      <c r="A264" s="202" t="s">
        <v>3209</v>
      </c>
      <c r="B264" s="425" t="s">
        <v>3944</v>
      </c>
      <c r="C264" s="886" t="s">
        <v>2374</v>
      </c>
      <c r="D264" s="911"/>
      <c r="E264" s="887"/>
      <c r="F264" s="196" t="s">
        <v>2375</v>
      </c>
      <c r="G264" s="178" t="s">
        <v>8</v>
      </c>
      <c r="H264" s="213" t="s">
        <v>2376</v>
      </c>
      <c r="I264" s="840" t="str">
        <f t="shared" si="19"/>
        <v/>
      </c>
      <c r="J264" s="231" t="str">
        <f t="shared" si="23"/>
        <v>USD ( 30 ) / ( 25 )</v>
      </c>
      <c r="K264" s="231">
        <f>LOOKUP(1,0/($M264&amp;$N264&amp;$O264&amp;$P264&amp;$Q264=全球运价!$B$7:$B$1500&amp;全球运价!$C$7:$C$1500&amp;全球运价!$S$7:$S$1500&amp;全球运价!$L$7:$L$1500&amp;全球运价!$P$7:$P$1500),全球运价!D$7:D$1500)</f>
        <v>-30</v>
      </c>
      <c r="L264" s="231">
        <f>LOOKUP(1,0/($M264&amp;$N264&amp;$O264&amp;$P264&amp;$Q264=全球运价!$B$7:$B$1500&amp;全球运价!$C$7:$C$1500&amp;全球运价!$S$7:$S$1500&amp;全球运价!$L$7:$L$1500&amp;全球运价!$P$7:$P$1500),全球运价!E$7:E$1500)</f>
        <v>-25</v>
      </c>
      <c r="M264" s="48" t="s">
        <v>1157</v>
      </c>
      <c r="N264" s="48" t="s">
        <v>1157</v>
      </c>
      <c r="O264" s="48" t="s">
        <v>3804</v>
      </c>
      <c r="P264" s="48" t="s">
        <v>3803</v>
      </c>
      <c r="Q264" s="48" t="s">
        <v>3868</v>
      </c>
    </row>
    <row r="265" spans="1:17" s="183" customFormat="1" ht="19.5" customHeight="1">
      <c r="A265" s="171" t="s">
        <v>3545</v>
      </c>
      <c r="B265" s="468" t="s">
        <v>3547</v>
      </c>
      <c r="C265" s="902" t="s">
        <v>704</v>
      </c>
      <c r="D265" s="903"/>
      <c r="E265" s="904"/>
      <c r="F265" s="431" t="s">
        <v>2373</v>
      </c>
      <c r="G265" s="248" t="s">
        <v>305</v>
      </c>
      <c r="H265" s="174">
        <v>35</v>
      </c>
      <c r="I265" s="840" t="str">
        <f t="shared" si="19"/>
        <v/>
      </c>
      <c r="J265" s="231" t="str">
        <f t="shared" si="23"/>
        <v>USD 60 / 70</v>
      </c>
      <c r="K265" s="231">
        <f>LOOKUP(1,0/($M265&amp;$N265&amp;$O265&amp;$P265&amp;$Q265=全球运价!$B$7:$B$1500&amp;全球运价!$C$7:$C$1500&amp;全球运价!$S$7:$S$1500&amp;全球运价!$L$7:$L$1500&amp;全球运价!$P$7:$P$1500),全球运价!D$7:D$1500)</f>
        <v>60</v>
      </c>
      <c r="L265" s="231">
        <f>LOOKUP(1,0/($M265&amp;$N265&amp;$O265&amp;$P265&amp;$Q265=全球运价!$B$7:$B$1500&amp;全球运价!$C$7:$C$1500&amp;全球运价!$S$7:$S$1500&amp;全球运价!$L$7:$L$1500&amp;全球运价!$P$7:$P$1500),全球运价!E$7:E$1500)</f>
        <v>70</v>
      </c>
      <c r="M265" s="48" t="s">
        <v>3951</v>
      </c>
      <c r="N265" s="48" t="s">
        <v>230</v>
      </c>
      <c r="O265" s="48" t="s">
        <v>3804</v>
      </c>
      <c r="P265" s="48" t="s">
        <v>3803</v>
      </c>
      <c r="Q265" s="48" t="s">
        <v>3868</v>
      </c>
    </row>
    <row r="266" spans="1:17" s="183" customFormat="1" ht="19.5" customHeight="1">
      <c r="A266" s="202" t="s">
        <v>3210</v>
      </c>
      <c r="B266" s="470" t="s">
        <v>3645</v>
      </c>
      <c r="C266" s="902" t="s">
        <v>2766</v>
      </c>
      <c r="D266" s="903"/>
      <c r="E266" s="904"/>
      <c r="F266" s="431" t="s">
        <v>2767</v>
      </c>
      <c r="G266" s="178" t="s">
        <v>8</v>
      </c>
      <c r="H266" s="174" t="s">
        <v>2768</v>
      </c>
      <c r="I266" s="840" t="str">
        <f t="shared" si="19"/>
        <v/>
      </c>
      <c r="J266" s="231" t="str">
        <f t="shared" si="23"/>
        <v>USD ( 10 ) / ( 5 )</v>
      </c>
      <c r="K266" s="231">
        <f>LOOKUP(1,0/($M266&amp;$N266&amp;$O266&amp;$P266&amp;$Q266=全球运价!$B$7:$B$1500&amp;全球运价!$C$7:$C$1500&amp;全球运价!$S$7:$S$1500&amp;全球运价!$L$7:$L$1500&amp;全球运价!$P$7:$P$1500),全球运价!D$7:D$1500)</f>
        <v>-10</v>
      </c>
      <c r="L266" s="231">
        <f>LOOKUP(1,0/($M266&amp;$N266&amp;$O266&amp;$P266&amp;$Q266=全球运价!$B$7:$B$1500&amp;全球运价!$C$7:$C$1500&amp;全球运价!$S$7:$S$1500&amp;全球运价!$L$7:$L$1500&amp;全球运价!$P$7:$P$1500),全球运价!E$7:E$1500)</f>
        <v>-5</v>
      </c>
      <c r="M266" s="48" t="s">
        <v>3806</v>
      </c>
      <c r="N266" s="48" t="s">
        <v>3806</v>
      </c>
      <c r="O266" s="48" t="s">
        <v>3804</v>
      </c>
      <c r="P266" s="48" t="s">
        <v>3803</v>
      </c>
      <c r="Q266" s="48" t="s">
        <v>3868</v>
      </c>
    </row>
    <row r="267" spans="1:17" s="48" customFormat="1" ht="19.5" customHeight="1">
      <c r="A267" s="171" t="s">
        <v>3211</v>
      </c>
      <c r="B267" s="468" t="s">
        <v>3212</v>
      </c>
      <c r="C267" s="902" t="s">
        <v>704</v>
      </c>
      <c r="D267" s="903"/>
      <c r="E267" s="904"/>
      <c r="F267" s="345" t="s">
        <v>2373</v>
      </c>
      <c r="G267" s="248" t="s">
        <v>230</v>
      </c>
      <c r="H267" s="174">
        <v>25</v>
      </c>
      <c r="I267" s="840" t="str">
        <f t="shared" si="19"/>
        <v/>
      </c>
      <c r="J267" s="231" t="str">
        <f t="shared" si="23"/>
        <v>USD ( 10 ) / ( 5 )</v>
      </c>
      <c r="K267" s="231">
        <f>LOOKUP(1,0/($M267&amp;$N267&amp;$O267&amp;$P267&amp;$Q267=全球运价!$B$7:$B$1500&amp;全球运价!$C$7:$C$1500&amp;全球运价!$S$7:$S$1500&amp;全球运价!$L$7:$L$1500&amp;全球运价!$P$7:$P$1500),全球运价!D$7:D$1500)</f>
        <v>-10</v>
      </c>
      <c r="L267" s="231">
        <f>LOOKUP(1,0/($M267&amp;$N267&amp;$O267&amp;$P267&amp;$Q267=全球运价!$B$7:$B$1500&amp;全球运价!$C$7:$C$1500&amp;全球运价!$S$7:$S$1500&amp;全球运价!$L$7:$L$1500&amp;全球运价!$P$7:$P$1500),全球运价!E$7:E$1500)</f>
        <v>-5</v>
      </c>
      <c r="M267" s="48" t="s">
        <v>3952</v>
      </c>
      <c r="N267" s="48" t="s">
        <v>230</v>
      </c>
      <c r="O267" s="48" t="s">
        <v>3804</v>
      </c>
      <c r="P267" s="48" t="s">
        <v>3803</v>
      </c>
      <c r="Q267" s="48" t="s">
        <v>3868</v>
      </c>
    </row>
    <row r="268" spans="1:17" s="48" customFormat="1" ht="19.5" customHeight="1">
      <c r="A268" s="171" t="s">
        <v>3171</v>
      </c>
      <c r="B268" s="426" t="s">
        <v>3170</v>
      </c>
      <c r="C268" s="902" t="s">
        <v>704</v>
      </c>
      <c r="D268" s="903"/>
      <c r="E268" s="904"/>
      <c r="F268" s="345" t="s">
        <v>2373</v>
      </c>
      <c r="G268" s="248" t="s">
        <v>230</v>
      </c>
      <c r="H268" s="174">
        <v>25</v>
      </c>
      <c r="I268" s="840" t="str">
        <f t="shared" si="19"/>
        <v/>
      </c>
      <c r="J268" s="231" t="str">
        <f t="shared" si="23"/>
        <v>USD ( 5 ) / 0</v>
      </c>
      <c r="K268" s="231">
        <f>LOOKUP(1,0/($M268&amp;$N268&amp;$O268&amp;$P268&amp;$Q268=全球运价!$B$7:$B$1500&amp;全球运价!$C$7:$C$1500&amp;全球运价!$S$7:$S$1500&amp;全球运价!$L$7:$L$1500&amp;全球运价!$P$7:$P$1500),全球运价!D$7:D$1500)</f>
        <v>-5</v>
      </c>
      <c r="L268" s="231">
        <f>LOOKUP(1,0/($M268&amp;$N268&amp;$O268&amp;$P268&amp;$Q268=全球运价!$B$7:$B$1500&amp;全球运价!$C$7:$C$1500&amp;全球运价!$S$7:$S$1500&amp;全球运价!$L$7:$L$1500&amp;全球运价!$P$7:$P$1500),全球运价!E$7:E$1500)</f>
        <v>0</v>
      </c>
      <c r="M268" s="48" t="s">
        <v>1170</v>
      </c>
      <c r="N268" s="48" t="s">
        <v>230</v>
      </c>
      <c r="O268" s="48" t="s">
        <v>3804</v>
      </c>
      <c r="P268" s="48" t="s">
        <v>3803</v>
      </c>
      <c r="Q268" s="48" t="s">
        <v>3868</v>
      </c>
    </row>
    <row r="269" spans="1:17" s="48" customFormat="1" ht="19.5" customHeight="1">
      <c r="A269" s="171" t="s">
        <v>3213</v>
      </c>
      <c r="B269" s="425" t="s">
        <v>3338</v>
      </c>
      <c r="C269" s="902" t="s">
        <v>704</v>
      </c>
      <c r="D269" s="903"/>
      <c r="E269" s="904"/>
      <c r="F269" s="345" t="s">
        <v>2373</v>
      </c>
      <c r="G269" s="248" t="s">
        <v>230</v>
      </c>
      <c r="H269" s="174">
        <v>55</v>
      </c>
      <c r="I269" s="840" t="str">
        <f t="shared" si="19"/>
        <v/>
      </c>
      <c r="J269" s="231" t="str">
        <f t="shared" si="23"/>
        <v>USD 55 / 60</v>
      </c>
      <c r="K269" s="231">
        <f>LOOKUP(1,0/($M269&amp;$N269&amp;$O269&amp;$P269&amp;$Q269=全球运价!$B$7:$B$1500&amp;全球运价!$C$7:$C$1500&amp;全球运价!$S$7:$S$1500&amp;全球运价!$L$7:$L$1500&amp;全球运价!$P$7:$P$1500),全球运价!D$7:D$1500)</f>
        <v>55</v>
      </c>
      <c r="L269" s="231">
        <f>LOOKUP(1,0/($M269&amp;$N269&amp;$O269&amp;$P269&amp;$Q269=全球运价!$B$7:$B$1500&amp;全球运价!$C$7:$C$1500&amp;全球运价!$S$7:$S$1500&amp;全球运价!$L$7:$L$1500&amp;全球运价!$P$7:$P$1500),全球运价!E$7:E$1500)</f>
        <v>60</v>
      </c>
      <c r="M269" s="48" t="s">
        <v>1325</v>
      </c>
      <c r="N269" s="48" t="s">
        <v>230</v>
      </c>
      <c r="O269" s="48" t="s">
        <v>3804</v>
      </c>
      <c r="P269" s="48" t="s">
        <v>3803</v>
      </c>
      <c r="Q269" s="48" t="s">
        <v>3868</v>
      </c>
    </row>
    <row r="270" spans="1:17" s="48" customFormat="1" ht="19.5" customHeight="1">
      <c r="A270" s="202" t="s">
        <v>3172</v>
      </c>
      <c r="B270" s="426" t="s">
        <v>2763</v>
      </c>
      <c r="C270" s="902" t="s">
        <v>704</v>
      </c>
      <c r="D270" s="903"/>
      <c r="E270" s="904"/>
      <c r="F270" s="345" t="s">
        <v>2373</v>
      </c>
      <c r="G270" s="248" t="s">
        <v>230</v>
      </c>
      <c r="H270" s="174">
        <v>30</v>
      </c>
      <c r="I270" s="840" t="str">
        <f t="shared" si="19"/>
        <v/>
      </c>
      <c r="J270" s="231" t="str">
        <f t="shared" si="23"/>
        <v>USD ( 15 ) / ( 10 )</v>
      </c>
      <c r="K270" s="231">
        <f>LOOKUP(1,0/($M270&amp;$N270&amp;$O270&amp;$P270&amp;$Q270=全球运价!$B$7:$B$1500&amp;全球运价!$C$7:$C$1500&amp;全球运价!$S$7:$S$1500&amp;全球运价!$L$7:$L$1500&amp;全球运价!$P$7:$P$1500),全球运价!D$7:D$1500)</f>
        <v>-15</v>
      </c>
      <c r="L270" s="231">
        <f>LOOKUP(1,0/($M270&amp;$N270&amp;$O270&amp;$P270&amp;$Q270=全球运价!$B$7:$B$1500&amp;全球运价!$C$7:$C$1500&amp;全球运价!$S$7:$S$1500&amp;全球运价!$L$7:$L$1500&amp;全球运价!$P$7:$P$1500),全球运价!E$7:E$1500)</f>
        <v>-10</v>
      </c>
      <c r="M270" s="48" t="s">
        <v>1732</v>
      </c>
      <c r="N270" s="48" t="s">
        <v>230</v>
      </c>
      <c r="O270" s="48" t="s">
        <v>3804</v>
      </c>
      <c r="P270" s="48" t="s">
        <v>3803</v>
      </c>
      <c r="Q270" s="48" t="s">
        <v>3868</v>
      </c>
    </row>
    <row r="271" spans="1:17" s="48" customFormat="1" ht="19.5" customHeight="1">
      <c r="A271" s="202" t="s">
        <v>3173</v>
      </c>
      <c r="B271" s="425" t="s">
        <v>3214</v>
      </c>
      <c r="C271" s="902" t="s">
        <v>704</v>
      </c>
      <c r="D271" s="903"/>
      <c r="E271" s="904"/>
      <c r="F271" s="345" t="s">
        <v>2373</v>
      </c>
      <c r="G271" s="248" t="s">
        <v>230</v>
      </c>
      <c r="H271" s="174">
        <v>70</v>
      </c>
      <c r="I271" s="840" t="str">
        <f t="shared" si="19"/>
        <v/>
      </c>
      <c r="J271" s="231" t="str">
        <f t="shared" si="23"/>
        <v>USD 115 / 120</v>
      </c>
      <c r="K271" s="231">
        <f>LOOKUP(1,0/($M271&amp;$N271&amp;$O271&amp;$P271&amp;$Q271=全球运价!$B$7:$B$1500&amp;全球运价!$C$7:$C$1500&amp;全球运价!$S$7:$S$1500&amp;全球运价!$L$7:$L$1500&amp;全球运价!$P$7:$P$1500),全球运价!D$7:D$1500)</f>
        <v>115</v>
      </c>
      <c r="L271" s="231">
        <f>LOOKUP(1,0/($M271&amp;$N271&amp;$O271&amp;$P271&amp;$Q271=全球运价!$B$7:$B$1500&amp;全球运价!$C$7:$C$1500&amp;全球运价!$S$7:$S$1500&amp;全球运价!$L$7:$L$1500&amp;全球运价!$P$7:$P$1500),全球运价!E$7:E$1500)</f>
        <v>120</v>
      </c>
      <c r="M271" s="48" t="s">
        <v>3953</v>
      </c>
      <c r="N271" s="48" t="s">
        <v>230</v>
      </c>
      <c r="O271" s="48" t="s">
        <v>3804</v>
      </c>
      <c r="P271" s="48" t="s">
        <v>3803</v>
      </c>
      <c r="Q271" s="48" t="s">
        <v>3868</v>
      </c>
    </row>
    <row r="272" spans="1:17" s="48" customFormat="1" ht="19.5" customHeight="1">
      <c r="A272" s="171" t="s">
        <v>3174</v>
      </c>
      <c r="B272" s="425" t="s">
        <v>3215</v>
      </c>
      <c r="C272" s="902" t="s">
        <v>704</v>
      </c>
      <c r="D272" s="903"/>
      <c r="E272" s="904"/>
      <c r="F272" s="345" t="s">
        <v>2373</v>
      </c>
      <c r="G272" s="248" t="s">
        <v>230</v>
      </c>
      <c r="H272" s="174">
        <v>55</v>
      </c>
      <c r="I272" s="840" t="str">
        <f t="shared" si="19"/>
        <v/>
      </c>
      <c r="J272" s="231" t="str">
        <f t="shared" si="23"/>
        <v>USD 65 / 70</v>
      </c>
      <c r="K272" s="231">
        <f>LOOKUP(1,0/($M272&amp;$N272&amp;$O272&amp;$P272&amp;$Q272=全球运价!$B$7:$B$1500&amp;全球运价!$C$7:$C$1500&amp;全球运价!$S$7:$S$1500&amp;全球运价!$L$7:$L$1500&amp;全球运价!$P$7:$P$1500),全球运价!D$7:D$1500)</f>
        <v>65</v>
      </c>
      <c r="L272" s="231">
        <f>LOOKUP(1,0/($M272&amp;$N272&amp;$O272&amp;$P272&amp;$Q272=全球运价!$B$7:$B$1500&amp;全球运价!$C$7:$C$1500&amp;全球运价!$S$7:$S$1500&amp;全球运价!$L$7:$L$1500&amp;全球运价!$P$7:$P$1500),全球运价!E$7:E$1500)</f>
        <v>70</v>
      </c>
      <c r="M272" s="48" t="s">
        <v>3954</v>
      </c>
      <c r="N272" s="48" t="s">
        <v>230</v>
      </c>
      <c r="O272" s="48" t="s">
        <v>3804</v>
      </c>
      <c r="P272" s="48" t="s">
        <v>3803</v>
      </c>
      <c r="Q272" s="48" t="s">
        <v>3868</v>
      </c>
    </row>
    <row r="273" spans="1:18" s="48" customFormat="1" ht="19.5" customHeight="1">
      <c r="A273" s="171" t="s">
        <v>68</v>
      </c>
      <c r="B273" s="426" t="s">
        <v>3212</v>
      </c>
      <c r="C273" s="902" t="s">
        <v>2854</v>
      </c>
      <c r="D273" s="903"/>
      <c r="E273" s="904"/>
      <c r="F273" s="345" t="s">
        <v>2373</v>
      </c>
      <c r="G273" s="248" t="s">
        <v>230</v>
      </c>
      <c r="H273" s="174">
        <v>25</v>
      </c>
      <c r="I273" s="840" t="str">
        <f t="shared" si="19"/>
        <v/>
      </c>
      <c r="J273" s="231" t="str">
        <f t="shared" si="23"/>
        <v>USD ( 10 ) / ( 5 )</v>
      </c>
      <c r="K273" s="231">
        <f>LOOKUP(1,0/($M273&amp;$N273&amp;$O273&amp;$P273&amp;$Q273=全球运价!$B$7:$B$1500&amp;全球运价!$C$7:$C$1500&amp;全球运价!$S$7:$S$1500&amp;全球运价!$L$7:$L$1500&amp;全球运价!$P$7:$P$1500),全球运价!D$7:D$1500)</f>
        <v>-10</v>
      </c>
      <c r="L273" s="231">
        <f>LOOKUP(1,0/($M273&amp;$N273&amp;$O273&amp;$P273&amp;$Q273=全球运价!$B$7:$B$1500&amp;全球运价!$C$7:$C$1500&amp;全球运价!$S$7:$S$1500&amp;全球运价!$L$7:$L$1500&amp;全球运价!$P$7:$P$1500),全球运价!E$7:E$1500)</f>
        <v>-5</v>
      </c>
      <c r="M273" s="48" t="s">
        <v>3807</v>
      </c>
      <c r="N273" s="48" t="s">
        <v>230</v>
      </c>
      <c r="O273" s="48" t="s">
        <v>3804</v>
      </c>
      <c r="P273" s="48" t="s">
        <v>3803</v>
      </c>
      <c r="Q273" s="48" t="s">
        <v>3868</v>
      </c>
    </row>
    <row r="274" spans="1:18" s="48" customFormat="1" ht="19.5" customHeight="1">
      <c r="A274" s="171" t="s">
        <v>3175</v>
      </c>
      <c r="B274" s="427" t="s">
        <v>3217</v>
      </c>
      <c r="C274" s="902" t="s">
        <v>1063</v>
      </c>
      <c r="D274" s="903"/>
      <c r="E274" s="904"/>
      <c r="F274" s="345" t="s">
        <v>2373</v>
      </c>
      <c r="G274" s="248" t="s">
        <v>230</v>
      </c>
      <c r="H274" s="174">
        <v>35</v>
      </c>
      <c r="I274" s="840" t="str">
        <f t="shared" si="19"/>
        <v/>
      </c>
      <c r="J274" s="231" t="str">
        <f t="shared" si="23"/>
        <v>USD 32 / 37</v>
      </c>
      <c r="K274" s="231">
        <f>LOOKUP(1,0/($M274&amp;$N274&amp;$O274&amp;$P274&amp;$Q274=全球运价!$B$7:$B$1500&amp;全球运价!$C$7:$C$1500&amp;全球运价!$S$7:$S$1500&amp;全球运价!$L$7:$L$1500&amp;全球运价!$P$7:$P$1500),全球运价!D$7:D$1500)</f>
        <v>32</v>
      </c>
      <c r="L274" s="231">
        <f>LOOKUP(1,0/($M274&amp;$N274&amp;$O274&amp;$P274&amp;$Q274=全球运价!$B$7:$B$1500&amp;全球运价!$C$7:$C$1500&amp;全球运价!$S$7:$S$1500&amp;全球运价!$L$7:$L$1500&amp;全球运价!$P$7:$P$1500),全球运价!E$7:E$1500)</f>
        <v>37</v>
      </c>
      <c r="M274" s="48" t="s">
        <v>1556</v>
      </c>
      <c r="N274" s="48" t="s">
        <v>230</v>
      </c>
      <c r="O274" s="48" t="s">
        <v>3804</v>
      </c>
      <c r="P274" s="48" t="s">
        <v>3803</v>
      </c>
      <c r="Q274" s="48" t="s">
        <v>3868</v>
      </c>
    </row>
    <row r="275" spans="1:18" s="48" customFormat="1" ht="19.5" customHeight="1">
      <c r="A275" s="202" t="s">
        <v>2853</v>
      </c>
      <c r="B275" s="427" t="s">
        <v>3216</v>
      </c>
      <c r="C275" s="886" t="s">
        <v>1064</v>
      </c>
      <c r="D275" s="911"/>
      <c r="E275" s="887"/>
      <c r="F275" s="251" t="s">
        <v>373</v>
      </c>
      <c r="G275" s="178" t="s">
        <v>8</v>
      </c>
      <c r="H275" s="174">
        <v>22</v>
      </c>
      <c r="I275" s="840" t="str">
        <f t="shared" si="19"/>
        <v/>
      </c>
      <c r="J275" s="231" t="str">
        <f t="shared" si="23"/>
        <v>USD 10 / 15</v>
      </c>
      <c r="K275" s="231">
        <f>LOOKUP(1,0/($M275&amp;$N275&amp;$O275&amp;$P275&amp;$Q275=全球运价!$B$7:$B$1500&amp;全球运价!$C$7:$C$1500&amp;全球运价!$S$7:$S$1500&amp;全球运价!$L$7:$L$1500&amp;全球运价!$P$7:$P$1500),全球运价!D$7:D$1500)</f>
        <v>10</v>
      </c>
      <c r="L275" s="231">
        <f>LOOKUP(1,0/($M275&amp;$N275&amp;$O275&amp;$P275&amp;$Q275=全球运价!$B$7:$B$1500&amp;全球运价!$C$7:$C$1500&amp;全球运价!$S$7:$S$1500&amp;全球运价!$L$7:$L$1500&amp;全球运价!$P$7:$P$1500),全球运价!E$7:E$1500)</f>
        <v>15</v>
      </c>
      <c r="M275" s="48" t="s">
        <v>1556</v>
      </c>
      <c r="N275" s="48" t="s">
        <v>1556</v>
      </c>
      <c r="O275" s="48" t="s">
        <v>3804</v>
      </c>
      <c r="P275" s="48" t="s">
        <v>3803</v>
      </c>
      <c r="Q275" s="48" t="s">
        <v>3868</v>
      </c>
    </row>
    <row r="276" spans="1:18" s="48" customFormat="1" ht="19.5" customHeight="1">
      <c r="A276" s="927" t="s">
        <v>2488</v>
      </c>
      <c r="B276" s="927"/>
      <c r="C276" s="927"/>
      <c r="D276" s="927"/>
      <c r="E276" s="927"/>
      <c r="F276" s="927"/>
      <c r="G276" s="927"/>
      <c r="H276" s="928"/>
      <c r="I276" s="840" t="str">
        <f t="shared" si="19"/>
        <v/>
      </c>
      <c r="J276" s="231"/>
      <c r="K276" s="231"/>
      <c r="L276" s="231"/>
    </row>
    <row r="277" spans="1:18" s="76" customFormat="1" ht="19.5" customHeight="1">
      <c r="A277" s="926" t="s">
        <v>2769</v>
      </c>
      <c r="B277" s="927"/>
      <c r="C277" s="927"/>
      <c r="D277" s="927"/>
      <c r="E277" s="927"/>
      <c r="F277" s="927"/>
      <c r="G277" s="927"/>
      <c r="H277" s="928"/>
      <c r="I277" s="840" t="str">
        <f t="shared" si="19"/>
        <v/>
      </c>
      <c r="J277" s="231"/>
      <c r="K277" s="231"/>
      <c r="L277" s="231"/>
      <c r="N277" s="48"/>
      <c r="O277" s="48"/>
      <c r="Q277" s="48"/>
    </row>
    <row r="278" spans="1:18" s="36" customFormat="1" ht="19.5" customHeight="1" thickBot="1">
      <c r="A278" s="920" t="s">
        <v>571</v>
      </c>
      <c r="B278" s="921"/>
      <c r="C278" s="921"/>
      <c r="D278" s="921"/>
      <c r="E278" s="921"/>
      <c r="F278" s="921"/>
      <c r="G278" s="921"/>
      <c r="H278" s="922"/>
      <c r="I278" s="840" t="str">
        <f t="shared" si="19"/>
        <v/>
      </c>
      <c r="J278" s="231"/>
      <c r="K278" s="231"/>
      <c r="L278" s="231"/>
      <c r="N278" s="48"/>
      <c r="O278" s="48"/>
      <c r="Q278" s="48"/>
    </row>
    <row r="279" spans="1:18" s="48" customFormat="1" ht="19.5" customHeight="1">
      <c r="A279" s="64"/>
      <c r="B279" s="65"/>
      <c r="C279" s="66"/>
      <c r="D279" s="66"/>
      <c r="E279" s="66"/>
      <c r="F279" s="65"/>
      <c r="G279" s="65"/>
      <c r="H279" s="67"/>
      <c r="I279" s="840" t="str">
        <f t="shared" si="19"/>
        <v/>
      </c>
      <c r="J279" s="231"/>
      <c r="K279" s="231"/>
      <c r="L279" s="231"/>
    </row>
    <row r="280" spans="1:18" ht="19.5" customHeight="1">
      <c r="A280" s="189" t="s">
        <v>69</v>
      </c>
      <c r="B280" s="250" t="s">
        <v>2</v>
      </c>
      <c r="C280" s="910" t="s">
        <v>3</v>
      </c>
      <c r="D280" s="910"/>
      <c r="E280" s="910"/>
      <c r="F280" s="32" t="s">
        <v>4</v>
      </c>
      <c r="G280" s="32" t="s">
        <v>5</v>
      </c>
      <c r="H280" s="33" t="s">
        <v>6</v>
      </c>
      <c r="I280" s="840" t="str">
        <f t="shared" si="19"/>
        <v/>
      </c>
      <c r="J280" s="855" t="s">
        <v>4007</v>
      </c>
      <c r="K280" s="231" t="s">
        <v>3905</v>
      </c>
      <c r="L280" s="231" t="s">
        <v>3906</v>
      </c>
      <c r="M280" s="81" t="s">
        <v>3774</v>
      </c>
      <c r="N280" s="81" t="s">
        <v>3874</v>
      </c>
      <c r="O280" s="81" t="s">
        <v>3875</v>
      </c>
      <c r="P280" s="81" t="s">
        <v>3876</v>
      </c>
      <c r="Q280" s="81" t="s">
        <v>3853</v>
      </c>
      <c r="R280" s="762" t="s">
        <v>194</v>
      </c>
    </row>
    <row r="281" spans="1:18" s="48" customFormat="1" ht="19.5" customHeight="1">
      <c r="A281" s="204" t="s">
        <v>371</v>
      </c>
      <c r="B281" s="212" t="s">
        <v>3281</v>
      </c>
      <c r="C281" s="907" t="s">
        <v>2380</v>
      </c>
      <c r="D281" s="908"/>
      <c r="E281" s="909"/>
      <c r="F281" s="344" t="s">
        <v>2381</v>
      </c>
      <c r="G281" s="268" t="s">
        <v>8</v>
      </c>
      <c r="H281" s="243" t="s">
        <v>635</v>
      </c>
      <c r="I281" s="840" t="str">
        <f t="shared" si="19"/>
        <v/>
      </c>
      <c r="J281" s="231" t="str">
        <f t="shared" ref="J281:J291" si="24">"USD "&amp;IF(K281&lt;0,"( "&amp;-K281&amp;" )",K281)&amp;" / "&amp;IF(L281&lt;0,"( "&amp;-L281&amp;" )",L281)</f>
        <v>USD 35 / 40</v>
      </c>
      <c r="K281" s="231">
        <f>LOOKUP(1,0/($M281&amp;$N281&amp;$O281&amp;$P281&amp;$Q281=全球运价!$B$7:$B$1500&amp;全球运价!$C$7:$C$1500&amp;全球运价!$S$7:$S$1500&amp;全球运价!$L$7:$L$1500&amp;全球运价!$P$7:$P$1500),全球运价!D$7:D$1500)</f>
        <v>35</v>
      </c>
      <c r="L281" s="231">
        <f>LOOKUP(1,0/($M281&amp;$N281&amp;$O281&amp;$P281&amp;$Q281=全球运价!$B$7:$B$1500&amp;全球运价!$C$7:$C$1500&amp;全球运价!$S$7:$S$1500&amp;全球运价!$L$7:$L$1500&amp;全球运价!$P$7:$P$1500),全球运价!E$7:E$1500)</f>
        <v>40</v>
      </c>
      <c r="M281" s="48" t="s">
        <v>1296</v>
      </c>
      <c r="N281" s="48" t="s">
        <v>1296</v>
      </c>
      <c r="O281" s="48" t="s">
        <v>3804</v>
      </c>
      <c r="P281" s="48" t="s">
        <v>3803</v>
      </c>
      <c r="Q281" s="48" t="s">
        <v>3868</v>
      </c>
    </row>
    <row r="282" spans="1:18" s="48" customFormat="1" ht="19.5" customHeight="1">
      <c r="A282" s="170" t="s">
        <v>70</v>
      </c>
      <c r="B282" s="212" t="s">
        <v>375</v>
      </c>
      <c r="C282" s="907" t="s">
        <v>2380</v>
      </c>
      <c r="D282" s="908"/>
      <c r="E282" s="909"/>
      <c r="F282" s="344" t="s">
        <v>2381</v>
      </c>
      <c r="G282" s="341" t="s">
        <v>71</v>
      </c>
      <c r="H282" s="173" t="s">
        <v>72</v>
      </c>
      <c r="I282" s="840" t="str">
        <f t="shared" si="19"/>
        <v/>
      </c>
      <c r="J282" s="231" t="str">
        <f t="shared" si="24"/>
        <v>USD 29 / 34</v>
      </c>
      <c r="K282" s="231">
        <f>LOOKUP(1,0/($M282&amp;$N282&amp;$O282&amp;$P282&amp;$Q282=全球运价!$B$7:$B$1500&amp;全球运价!$C$7:$C$1500&amp;全球运价!$S$7:$S$1500&amp;全球运价!$L$7:$L$1500&amp;全球运价!$P$7:$P$1500),全球运价!D$7:D$1500)</f>
        <v>29</v>
      </c>
      <c r="L282" s="231">
        <f>LOOKUP(1,0/($M282&amp;$N282&amp;$O282&amp;$P282&amp;$Q282=全球运价!$B$7:$B$1500&amp;全球运价!$C$7:$C$1500&amp;全球运价!$S$7:$S$1500&amp;全球运价!$L$7:$L$1500&amp;全球运价!$P$7:$P$1500),全球运价!E$7:E$1500)</f>
        <v>34</v>
      </c>
      <c r="M282" s="48" t="s">
        <v>1295</v>
      </c>
      <c r="N282" s="48" t="s">
        <v>1296</v>
      </c>
      <c r="O282" s="48" t="s">
        <v>3804</v>
      </c>
      <c r="P282" s="48" t="s">
        <v>3803</v>
      </c>
      <c r="Q282" s="48" t="s">
        <v>3868</v>
      </c>
    </row>
    <row r="283" spans="1:18" s="48" customFormat="1" ht="19.5" customHeight="1">
      <c r="A283" s="170" t="s">
        <v>621</v>
      </c>
      <c r="B283" s="212" t="s">
        <v>375</v>
      </c>
      <c r="C283" s="907" t="s">
        <v>2380</v>
      </c>
      <c r="D283" s="908"/>
      <c r="E283" s="909"/>
      <c r="F283" s="344" t="s">
        <v>2381</v>
      </c>
      <c r="G283" s="251" t="s">
        <v>71</v>
      </c>
      <c r="H283" s="173" t="s">
        <v>72</v>
      </c>
      <c r="I283" s="840" t="str">
        <f t="shared" ref="I283:I346" si="25">IF(J283="","",IF(J283="SYSTEM PRICE","",IF(B283=J283,"","check")))</f>
        <v/>
      </c>
      <c r="J283" s="231" t="str">
        <f t="shared" si="24"/>
        <v>USD 29 / 34</v>
      </c>
      <c r="K283" s="231">
        <f>LOOKUP(1,0/($M283&amp;$N283&amp;$O283&amp;$P283&amp;$Q283=全球运价!$B$7:$B$1500&amp;全球运价!$C$7:$C$1500&amp;全球运价!$S$7:$S$1500&amp;全球运价!$L$7:$L$1500&amp;全球运价!$P$7:$P$1500),全球运价!D$7:D$1500)</f>
        <v>29</v>
      </c>
      <c r="L283" s="231">
        <f>LOOKUP(1,0/($M283&amp;$N283&amp;$O283&amp;$P283&amp;$Q283=全球运价!$B$7:$B$1500&amp;全球运价!$C$7:$C$1500&amp;全球运价!$S$7:$S$1500&amp;全球运价!$L$7:$L$1500&amp;全球运价!$P$7:$P$1500),全球运价!E$7:E$1500)</f>
        <v>34</v>
      </c>
      <c r="M283" s="48" t="s">
        <v>1789</v>
      </c>
      <c r="N283" s="48" t="s">
        <v>1296</v>
      </c>
      <c r="O283" s="48" t="s">
        <v>3804</v>
      </c>
      <c r="P283" s="48" t="s">
        <v>3803</v>
      </c>
      <c r="Q283" s="48" t="s">
        <v>3868</v>
      </c>
    </row>
    <row r="284" spans="1:18" s="48" customFormat="1" ht="19.5" customHeight="1">
      <c r="A284" s="204" t="s">
        <v>352</v>
      </c>
      <c r="B284" s="434" t="s">
        <v>376</v>
      </c>
      <c r="C284" s="907" t="s">
        <v>2380</v>
      </c>
      <c r="D284" s="908"/>
      <c r="E284" s="909"/>
      <c r="F284" s="344" t="s">
        <v>2381</v>
      </c>
      <c r="G284" s="251" t="s">
        <v>71</v>
      </c>
      <c r="H284" s="173" t="s">
        <v>72</v>
      </c>
      <c r="I284" s="840" t="str">
        <f t="shared" si="25"/>
        <v/>
      </c>
      <c r="J284" s="231" t="str">
        <f t="shared" si="24"/>
        <v>USD 141 / 146</v>
      </c>
      <c r="K284" s="231">
        <f>LOOKUP(1,0/($M284&amp;$N284&amp;$O284&amp;$P284&amp;$Q284=全球运价!$B$7:$B$1500&amp;全球运价!$C$7:$C$1500&amp;全球运价!$S$7:$S$1500&amp;全球运价!$L$7:$L$1500&amp;全球运价!$P$7:$P$1500),全球运价!D$7:D$1500)</f>
        <v>141</v>
      </c>
      <c r="L284" s="231">
        <f>LOOKUP(1,0/($M284&amp;$N284&amp;$O284&amp;$P284&amp;$Q284=全球运价!$B$7:$B$1500&amp;全球运价!$C$7:$C$1500&amp;全球运价!$S$7:$S$1500&amp;全球运价!$L$7:$L$1500&amp;全球运价!$P$7:$P$1500),全球运价!E$7:E$1500)</f>
        <v>146</v>
      </c>
      <c r="M284" s="48" t="s">
        <v>1521</v>
      </c>
      <c r="N284" s="48" t="s">
        <v>1296</v>
      </c>
      <c r="O284" s="48" t="s">
        <v>3804</v>
      </c>
      <c r="P284" s="48" t="s">
        <v>3803</v>
      </c>
      <c r="Q284" s="48" t="s">
        <v>3868</v>
      </c>
    </row>
    <row r="285" spans="1:18" s="48" customFormat="1" ht="19.5" customHeight="1">
      <c r="A285" s="171" t="s">
        <v>573</v>
      </c>
      <c r="B285" s="434" t="s">
        <v>2452</v>
      </c>
      <c r="C285" s="886" t="s">
        <v>287</v>
      </c>
      <c r="D285" s="911"/>
      <c r="E285" s="887"/>
      <c r="F285" s="196" t="s">
        <v>744</v>
      </c>
      <c r="G285" s="178" t="s">
        <v>8</v>
      </c>
      <c r="H285" s="173" t="s">
        <v>73</v>
      </c>
      <c r="I285" s="840" t="str">
        <f t="shared" si="25"/>
        <v/>
      </c>
      <c r="J285" s="231" t="str">
        <f t="shared" si="24"/>
        <v>USD ( 62 ) / ( 57 )</v>
      </c>
      <c r="K285" s="231">
        <f>LOOKUP(1,0/($M285&amp;$N285&amp;$O285&amp;$P285&amp;$Q285=全球运价!$B$7:$B$1500&amp;全球运价!$C$7:$C$1500&amp;全球运价!$S$7:$S$1500&amp;全球运价!$L$7:$L$1500&amp;全球运价!$P$7:$P$1500),全球运价!D$7:D$1500)</f>
        <v>-62</v>
      </c>
      <c r="L285" s="231">
        <f>LOOKUP(1,0/($M285&amp;$N285&amp;$O285&amp;$P285&amp;$Q285=全球运价!$B$7:$B$1500&amp;全球运价!$C$7:$C$1500&amp;全球运价!$S$7:$S$1500&amp;全球运价!$L$7:$L$1500&amp;全球运价!$P$7:$P$1500),全球运价!E$7:E$1500)</f>
        <v>-57</v>
      </c>
      <c r="M285" s="48" t="s">
        <v>1437</v>
      </c>
      <c r="N285" s="48" t="s">
        <v>1437</v>
      </c>
      <c r="O285" s="48" t="s">
        <v>3804</v>
      </c>
      <c r="P285" s="48" t="s">
        <v>3803</v>
      </c>
      <c r="Q285" s="48" t="s">
        <v>3866</v>
      </c>
    </row>
    <row r="286" spans="1:18" s="54" customFormat="1" ht="19.5" customHeight="1">
      <c r="A286" s="171" t="s">
        <v>374</v>
      </c>
      <c r="B286" s="434" t="s">
        <v>712</v>
      </c>
      <c r="C286" s="886" t="s">
        <v>287</v>
      </c>
      <c r="D286" s="911"/>
      <c r="E286" s="887"/>
      <c r="F286" s="196" t="s">
        <v>744</v>
      </c>
      <c r="G286" s="178" t="s">
        <v>8</v>
      </c>
      <c r="H286" s="173" t="s">
        <v>73</v>
      </c>
      <c r="I286" s="840" t="str">
        <f t="shared" si="25"/>
        <v/>
      </c>
      <c r="J286" s="231" t="str">
        <f t="shared" si="24"/>
        <v>USD ( 90 ) / ( 85 )</v>
      </c>
      <c r="K286" s="231">
        <f>LOOKUP(1,0/($M286&amp;$N286&amp;$O286&amp;$P286&amp;$Q286=全球运价!$B$7:$B$1500&amp;全球运价!$C$7:$C$1500&amp;全球运价!$S$7:$S$1500&amp;全球运价!$L$7:$L$1500&amp;全球运价!$P$7:$P$1500),全球运价!D$7:D$1500)</f>
        <v>-90</v>
      </c>
      <c r="L286" s="231">
        <f>LOOKUP(1,0/($M286&amp;$N286&amp;$O286&amp;$P286&amp;$Q286=全球运价!$B$7:$B$1500&amp;全球运价!$C$7:$C$1500&amp;全球运价!$S$7:$S$1500&amp;全球运价!$L$7:$L$1500&amp;全球运价!$P$7:$P$1500),全球运价!E$7:E$1500)</f>
        <v>-85</v>
      </c>
      <c r="M286" s="48" t="s">
        <v>1437</v>
      </c>
      <c r="N286" s="48" t="s">
        <v>1437</v>
      </c>
      <c r="O286" s="48" t="s">
        <v>3804</v>
      </c>
      <c r="P286" s="48" t="s">
        <v>3803</v>
      </c>
      <c r="Q286" s="48" t="s">
        <v>3871</v>
      </c>
      <c r="R286" s="48"/>
    </row>
    <row r="287" spans="1:18" s="48" customFormat="1" ht="19.5" customHeight="1">
      <c r="A287" s="170" t="s">
        <v>622</v>
      </c>
      <c r="B287" s="435" t="s">
        <v>3956</v>
      </c>
      <c r="C287" s="886" t="s">
        <v>287</v>
      </c>
      <c r="D287" s="911"/>
      <c r="E287" s="887"/>
      <c r="F287" s="196" t="s">
        <v>744</v>
      </c>
      <c r="G287" s="248" t="s">
        <v>74</v>
      </c>
      <c r="H287" s="173" t="s">
        <v>58</v>
      </c>
      <c r="I287" s="840" t="str">
        <f t="shared" si="25"/>
        <v/>
      </c>
      <c r="J287" s="231" t="str">
        <f t="shared" si="24"/>
        <v>USD 74 / 79</v>
      </c>
      <c r="K287" s="231">
        <f>LOOKUP(1,0/($M287&amp;$N287&amp;$O287&amp;$P287&amp;$Q287=全球运价!$B$7:$B$1500&amp;全球运价!$C$7:$C$1500&amp;全球运价!$S$7:$S$1500&amp;全球运价!$L$7:$L$1500&amp;全球运价!$P$7:$P$1500),全球运价!D$7:D$1500)</f>
        <v>74</v>
      </c>
      <c r="L287" s="231">
        <f>LOOKUP(1,0/($M287&amp;$N287&amp;$O287&amp;$P287&amp;$Q287=全球运价!$B$7:$B$1500&amp;全球运价!$C$7:$C$1500&amp;全球运价!$S$7:$S$1500&amp;全球运价!$L$7:$L$1500&amp;全球运价!$P$7:$P$1500),全球运价!E$7:E$1500)</f>
        <v>79</v>
      </c>
      <c r="M287" s="48" t="s">
        <v>3955</v>
      </c>
      <c r="N287" s="48" t="s">
        <v>1437</v>
      </c>
      <c r="O287" s="48" t="s">
        <v>3804</v>
      </c>
      <c r="P287" s="48" t="s">
        <v>3803</v>
      </c>
      <c r="Q287" s="48" t="s">
        <v>3868</v>
      </c>
    </row>
    <row r="288" spans="1:18" s="48" customFormat="1" ht="19.5" customHeight="1">
      <c r="A288" s="202" t="s">
        <v>703</v>
      </c>
      <c r="B288" s="434" t="s">
        <v>637</v>
      </c>
      <c r="C288" s="886" t="s">
        <v>706</v>
      </c>
      <c r="D288" s="911"/>
      <c r="E288" s="887"/>
      <c r="F288" s="196" t="s">
        <v>713</v>
      </c>
      <c r="G288" s="178" t="s">
        <v>8</v>
      </c>
      <c r="H288" s="213" t="s">
        <v>707</v>
      </c>
      <c r="I288" s="840" t="str">
        <f t="shared" si="25"/>
        <v/>
      </c>
      <c r="J288" s="231" t="str">
        <f t="shared" si="24"/>
        <v>USD 40 / 50</v>
      </c>
      <c r="K288" s="231">
        <f>LOOKUP(1,0/($M288&amp;$N288&amp;$O288&amp;$P288&amp;$Q288&amp;$R288=全球运价!$B$7:$B$1500&amp;全球运价!$C$7:$C$1500&amp;全球运价!$S$7:$S$1500&amp;全球运价!$L$7:$L$1500&amp;全球运价!$P$7:$P$1500&amp;全球运价!$H$7:$H$1500),全球运价!D$7:D$1500)</f>
        <v>40</v>
      </c>
      <c r="L288" s="231">
        <f>LOOKUP(1,0/($M288&amp;$N288&amp;$O288&amp;$P288&amp;$Q288&amp;$R288=全球运价!$B$7:$B$1500&amp;全球运价!$C$7:$C$1500&amp;全球运价!$S$7:$S$1500&amp;全球运价!$L$7:$L$1500&amp;全球运价!$P$7:$P$1500&amp;全球运价!$H$7:$H$1500),全球运价!E$7:E$1500)</f>
        <v>50</v>
      </c>
      <c r="M288" s="861" t="s">
        <v>1285</v>
      </c>
      <c r="N288" s="48" t="s">
        <v>1285</v>
      </c>
      <c r="O288" s="48" t="s">
        <v>3804</v>
      </c>
      <c r="P288" s="48" t="s">
        <v>3803</v>
      </c>
      <c r="Q288" s="48" t="s">
        <v>3868</v>
      </c>
      <c r="R288" s="48">
        <v>1</v>
      </c>
    </row>
    <row r="289" spans="1:18" s="48" customFormat="1" ht="19.5" customHeight="1">
      <c r="A289" s="202" t="s">
        <v>739</v>
      </c>
      <c r="B289" s="434" t="s">
        <v>3263</v>
      </c>
      <c r="C289" s="886" t="s">
        <v>701</v>
      </c>
      <c r="D289" s="911"/>
      <c r="E289" s="887"/>
      <c r="F289" s="196" t="s">
        <v>702</v>
      </c>
      <c r="G289" s="178" t="s">
        <v>8</v>
      </c>
      <c r="H289" s="325" t="s">
        <v>708</v>
      </c>
      <c r="I289" s="840" t="str">
        <f t="shared" si="25"/>
        <v/>
      </c>
      <c r="J289" s="231" t="str">
        <f t="shared" si="24"/>
        <v>USD 40 / 50</v>
      </c>
      <c r="K289" s="231">
        <f>LOOKUP(1,0/($M289&amp;$N289&amp;$O289&amp;$P289&amp;$Q289&amp;$R289=全球运价!$B$7:$B$1500&amp;全球运价!$C$7:$C$1500&amp;全球运价!$S$7:$S$1500&amp;全球运价!$L$7:$L$1500&amp;全球运价!$P$7:$P$1500&amp;全球运价!$H$7:$H$1500),全球运价!D$7:D$1500)</f>
        <v>40</v>
      </c>
      <c r="L289" s="231">
        <f>LOOKUP(1,0/($M289&amp;$N289&amp;$O289&amp;$P289&amp;$Q289&amp;$R289=全球运价!$B$7:$B$1500&amp;全球运价!$C$7:$C$1500&amp;全球运价!$S$7:$S$1500&amp;全球运价!$L$7:$L$1500&amp;全球运价!$P$7:$P$1500&amp;全球运价!$H$7:$H$1500),全球运价!E$7:E$1500)</f>
        <v>50</v>
      </c>
      <c r="M289" s="861" t="s">
        <v>1285</v>
      </c>
      <c r="N289" s="48" t="s">
        <v>1285</v>
      </c>
      <c r="O289" s="48" t="s">
        <v>3804</v>
      </c>
      <c r="P289" s="48" t="s">
        <v>3803</v>
      </c>
      <c r="Q289" s="48" t="s">
        <v>3868</v>
      </c>
      <c r="R289" s="48">
        <v>5</v>
      </c>
    </row>
    <row r="290" spans="1:18" s="48" customFormat="1" ht="19.5" customHeight="1">
      <c r="A290" s="171" t="s">
        <v>642</v>
      </c>
      <c r="B290" s="463" t="s">
        <v>3531</v>
      </c>
      <c r="C290" s="886" t="s">
        <v>266</v>
      </c>
      <c r="D290" s="911"/>
      <c r="E290" s="887"/>
      <c r="F290" s="196" t="s">
        <v>267</v>
      </c>
      <c r="G290" s="178" t="s">
        <v>8</v>
      </c>
      <c r="H290" s="325">
        <v>42717</v>
      </c>
      <c r="I290" s="840" t="str">
        <f t="shared" si="25"/>
        <v/>
      </c>
      <c r="J290" s="231" t="str">
        <f t="shared" si="24"/>
        <v>USD 76 / 90</v>
      </c>
      <c r="K290" s="231">
        <f>LOOKUP(1,0/($M290&amp;$N290&amp;$O290&amp;$P290&amp;$Q290&amp;$R290=全球运价!$B$7:$B$1500&amp;全球运价!$C$7:$C$1500&amp;全球运价!$S$7:$S$1500&amp;全球运价!$L$7:$L$1500&amp;全球运价!$P$7:$P$1500&amp;全球运价!$H$7:$H$1500),全球运价!D$7:D$1500)</f>
        <v>76</v>
      </c>
      <c r="L290" s="231">
        <f>LOOKUP(1,0/($M290&amp;$N290&amp;$O290&amp;$P290&amp;$Q290&amp;$R290=全球运价!$B$7:$B$1500&amp;全球运价!$C$7:$C$1500&amp;全球运价!$S$7:$S$1500&amp;全球运价!$L$7:$L$1500&amp;全球运价!$P$7:$P$1500&amp;全球运价!$H$7:$H$1500),全球运价!E$7:E$1500)</f>
        <v>90</v>
      </c>
      <c r="M290" s="861" t="s">
        <v>1285</v>
      </c>
      <c r="N290" s="48" t="s">
        <v>1285</v>
      </c>
      <c r="O290" s="48" t="s">
        <v>3804</v>
      </c>
      <c r="P290" s="48" t="s">
        <v>3803</v>
      </c>
      <c r="Q290" s="48" t="s">
        <v>3868</v>
      </c>
      <c r="R290" s="48">
        <v>3</v>
      </c>
    </row>
    <row r="291" spans="1:18" s="48" customFormat="1" ht="19.5" customHeight="1">
      <c r="A291" s="171" t="s">
        <v>642</v>
      </c>
      <c r="B291" s="207" t="s">
        <v>1068</v>
      </c>
      <c r="C291" s="886" t="s">
        <v>3221</v>
      </c>
      <c r="D291" s="911"/>
      <c r="E291" s="887"/>
      <c r="F291" s="196" t="s">
        <v>267</v>
      </c>
      <c r="G291" s="178" t="s">
        <v>8</v>
      </c>
      <c r="H291" s="467">
        <v>9</v>
      </c>
      <c r="I291" s="840" t="str">
        <f t="shared" si="25"/>
        <v/>
      </c>
      <c r="J291" s="231" t="str">
        <f t="shared" si="24"/>
        <v>USD 86 / 100</v>
      </c>
      <c r="K291" s="231">
        <f>LOOKUP(1,0/($M291&amp;$N291&amp;$O291&amp;$P291&amp;$Q291&amp;$R291=全球运价!$B$7:$B$1500&amp;全球运价!$C$7:$C$1500&amp;全球运价!$S$7:$S$1500&amp;全球运价!$L$7:$L$1500&amp;全球运价!$P$7:$P$1500&amp;全球运价!$H$7:$H$1500),全球运价!D$7:D$1500)</f>
        <v>86</v>
      </c>
      <c r="L291" s="231">
        <f>LOOKUP(1,0/($M291&amp;$N291&amp;$O291&amp;$P291&amp;$Q291&amp;$R291=全球运价!$B$7:$B$1500&amp;全球运价!$C$7:$C$1500&amp;全球运价!$S$7:$S$1500&amp;全球运价!$L$7:$L$1500&amp;全球运价!$P$7:$P$1500&amp;全球运价!$H$7:$H$1500),全球运价!E$7:E$1500)</f>
        <v>100</v>
      </c>
      <c r="M291" s="861" t="s">
        <v>1285</v>
      </c>
      <c r="N291" s="48" t="s">
        <v>1285</v>
      </c>
      <c r="O291" s="48" t="s">
        <v>3804</v>
      </c>
      <c r="P291" s="48" t="s">
        <v>3803</v>
      </c>
      <c r="Q291" s="48" t="s">
        <v>3868</v>
      </c>
      <c r="R291" s="48">
        <v>6</v>
      </c>
    </row>
    <row r="292" spans="1:18" s="36" customFormat="1" ht="19.5" customHeight="1">
      <c r="A292" s="932" t="s">
        <v>2489</v>
      </c>
      <c r="B292" s="933"/>
      <c r="C292" s="933"/>
      <c r="D292" s="933"/>
      <c r="E292" s="933"/>
      <c r="F292" s="933"/>
      <c r="G292" s="933"/>
      <c r="H292" s="934"/>
      <c r="I292" s="840" t="str">
        <f t="shared" si="25"/>
        <v/>
      </c>
      <c r="J292" s="231"/>
      <c r="K292" s="231"/>
      <c r="L292" s="231"/>
      <c r="N292" s="48"/>
      <c r="O292" s="48"/>
      <c r="Q292" s="48"/>
    </row>
    <row r="293" spans="1:18" s="36" customFormat="1" ht="19.5" customHeight="1">
      <c r="A293" s="895" t="s">
        <v>570</v>
      </c>
      <c r="B293" s="896"/>
      <c r="C293" s="896"/>
      <c r="D293" s="896"/>
      <c r="E293" s="896"/>
      <c r="F293" s="896"/>
      <c r="G293" s="896"/>
      <c r="H293" s="897"/>
      <c r="I293" s="840" t="str">
        <f t="shared" si="25"/>
        <v/>
      </c>
      <c r="J293" s="231"/>
      <c r="K293" s="231"/>
      <c r="L293" s="231"/>
      <c r="N293" s="48"/>
      <c r="O293" s="48"/>
      <c r="Q293" s="48"/>
    </row>
    <row r="294" spans="1:18" s="48" customFormat="1" ht="19.5" customHeight="1" thickBot="1">
      <c r="A294" s="912" t="s">
        <v>2491</v>
      </c>
      <c r="B294" s="913"/>
      <c r="C294" s="913"/>
      <c r="D294" s="913"/>
      <c r="E294" s="913"/>
      <c r="F294" s="913"/>
      <c r="G294" s="913"/>
      <c r="H294" s="914"/>
      <c r="I294" s="840" t="str">
        <f t="shared" si="25"/>
        <v/>
      </c>
      <c r="J294" s="231"/>
      <c r="K294" s="231"/>
      <c r="L294" s="231"/>
    </row>
    <row r="295" spans="1:18" s="70" customFormat="1" ht="19.5" customHeight="1">
      <c r="A295" s="915"/>
      <c r="B295" s="916"/>
      <c r="C295" s="916"/>
      <c r="D295" s="916"/>
      <c r="E295" s="916"/>
      <c r="F295" s="916"/>
      <c r="G295" s="68"/>
      <c r="H295" s="69"/>
      <c r="I295" s="840" t="str">
        <f t="shared" si="25"/>
        <v/>
      </c>
      <c r="J295" s="231"/>
      <c r="K295" s="231"/>
      <c r="L295" s="231"/>
      <c r="M295" s="183"/>
      <c r="N295" s="48"/>
      <c r="O295" s="48"/>
      <c r="P295" s="853"/>
      <c r="Q295" s="48"/>
    </row>
    <row r="296" spans="1:18" s="36" customFormat="1" ht="19.5" customHeight="1">
      <c r="A296" s="189" t="s">
        <v>69</v>
      </c>
      <c r="B296" s="250" t="s">
        <v>2</v>
      </c>
      <c r="C296" s="910" t="s">
        <v>3</v>
      </c>
      <c r="D296" s="910"/>
      <c r="E296" s="910"/>
      <c r="F296" s="32" t="s">
        <v>4</v>
      </c>
      <c r="G296" s="32" t="s">
        <v>5</v>
      </c>
      <c r="H296" s="33" t="s">
        <v>6</v>
      </c>
      <c r="I296" s="840" t="str">
        <f t="shared" si="25"/>
        <v/>
      </c>
      <c r="J296" s="855" t="s">
        <v>4007</v>
      </c>
      <c r="K296" s="231" t="s">
        <v>3905</v>
      </c>
      <c r="L296" s="231" t="s">
        <v>3906</v>
      </c>
      <c r="M296" s="81" t="s">
        <v>3774</v>
      </c>
      <c r="N296" s="81" t="s">
        <v>3874</v>
      </c>
      <c r="O296" s="81" t="s">
        <v>3875</v>
      </c>
      <c r="P296" s="81" t="s">
        <v>3876</v>
      </c>
      <c r="Q296" s="81" t="s">
        <v>3853</v>
      </c>
      <c r="R296" s="762"/>
    </row>
    <row r="297" spans="1:18" s="48" customFormat="1" ht="19.5" customHeight="1">
      <c r="A297" s="170" t="s">
        <v>284</v>
      </c>
      <c r="B297" s="434" t="s">
        <v>3961</v>
      </c>
      <c r="C297" s="902" t="s">
        <v>383</v>
      </c>
      <c r="D297" s="903"/>
      <c r="E297" s="904"/>
      <c r="F297" s="193" t="s">
        <v>745</v>
      </c>
      <c r="G297" s="178" t="s">
        <v>8</v>
      </c>
      <c r="H297" s="174">
        <v>21</v>
      </c>
      <c r="I297" s="840" t="str">
        <f t="shared" si="25"/>
        <v/>
      </c>
      <c r="J297" s="231" t="str">
        <f t="shared" ref="J297:J304" si="26">"USD "&amp;IF(K297&lt;0,"( "&amp;-K297&amp;" )",K297)&amp;" / "&amp;IF(L297&lt;0,"( "&amp;-L297&amp;" )",L297)</f>
        <v>USD ( 5 ) / 0</v>
      </c>
      <c r="K297" s="231">
        <f>LOOKUP(1,0/($M297&amp;$N297&amp;$O297&amp;$P297&amp;$Q297=全球运价!$B$7:$B$1500&amp;全球运价!$C$7:$C$1500&amp;全球运价!$S$7:$S$1500&amp;全球运价!$L$7:$L$1500&amp;全球运价!$P$7:$P$1500),全球运价!D$7:D$1500)</f>
        <v>-5</v>
      </c>
      <c r="L297" s="231">
        <f>LOOKUP(1,0/($M297&amp;$N297&amp;$O297&amp;$P297&amp;$Q297=全球运价!$B$7:$B$1500&amp;全球运价!$C$7:$C$1500&amp;全球运价!$S$7:$S$1500&amp;全球运价!$L$7:$L$1500&amp;全球运价!$P$7:$P$1500),全球运价!E$7:E$1500)</f>
        <v>0</v>
      </c>
      <c r="M297" s="48" t="s">
        <v>3957</v>
      </c>
      <c r="N297" s="48" t="s">
        <v>3957</v>
      </c>
      <c r="O297" s="48" t="s">
        <v>3804</v>
      </c>
      <c r="P297" s="48" t="s">
        <v>3803</v>
      </c>
      <c r="Q297" s="48" t="s">
        <v>3868</v>
      </c>
    </row>
    <row r="298" spans="1:18" s="48" customFormat="1" ht="19.5" customHeight="1">
      <c r="A298" s="170" t="s">
        <v>457</v>
      </c>
      <c r="B298" s="434" t="s">
        <v>3962</v>
      </c>
      <c r="C298" s="907" t="s">
        <v>532</v>
      </c>
      <c r="D298" s="908"/>
      <c r="E298" s="909"/>
      <c r="F298" s="395" t="s">
        <v>2858</v>
      </c>
      <c r="G298" s="178" t="s">
        <v>8</v>
      </c>
      <c r="H298" s="174">
        <v>14</v>
      </c>
      <c r="I298" s="840" t="str">
        <f t="shared" si="25"/>
        <v/>
      </c>
      <c r="J298" s="231" t="str">
        <f t="shared" si="26"/>
        <v>USD ( 60 ) / ( 55 )</v>
      </c>
      <c r="K298" s="231">
        <f>LOOKUP(1,0/($M298&amp;$N298&amp;$O298&amp;$P298&amp;$Q298=全球运价!$B$7:$B$1500&amp;全球运价!$C$7:$C$1500&amp;全球运价!$S$7:$S$1500&amp;全球运价!$L$7:$L$1500&amp;全球运价!$P$7:$P$1500),全球运价!D$7:D$1500)</f>
        <v>-60</v>
      </c>
      <c r="L298" s="231">
        <f>LOOKUP(1,0/($M298&amp;$N298&amp;$O298&amp;$P298&amp;$Q298=全球运价!$B$7:$B$1500&amp;全球运价!$C$7:$C$1500&amp;全球运价!$S$7:$S$1500&amp;全球运价!$L$7:$L$1500&amp;全球运价!$P$7:$P$1500),全球运价!E$7:E$1500)</f>
        <v>-55</v>
      </c>
      <c r="M298" s="48" t="s">
        <v>3958</v>
      </c>
      <c r="N298" s="48" t="s">
        <v>1179</v>
      </c>
      <c r="O298" s="48" t="s">
        <v>3804</v>
      </c>
      <c r="P298" s="48" t="s">
        <v>3803</v>
      </c>
      <c r="Q298" s="48" t="s">
        <v>3872</v>
      </c>
    </row>
    <row r="299" spans="1:18" s="48" customFormat="1" ht="19.5" customHeight="1">
      <c r="A299" s="170" t="s">
        <v>455</v>
      </c>
      <c r="B299" s="434" t="s">
        <v>3637</v>
      </c>
      <c r="C299" s="907" t="s">
        <v>532</v>
      </c>
      <c r="D299" s="908"/>
      <c r="E299" s="909"/>
      <c r="F299" s="395" t="s">
        <v>2858</v>
      </c>
      <c r="G299" s="178" t="s">
        <v>8</v>
      </c>
      <c r="H299" s="174">
        <v>14</v>
      </c>
      <c r="I299" s="840" t="str">
        <f t="shared" si="25"/>
        <v/>
      </c>
      <c r="J299" s="231" t="str">
        <f t="shared" si="26"/>
        <v>USD ( 65 ) / ( 60 )</v>
      </c>
      <c r="K299" s="231">
        <f>LOOKUP(1,0/($M299&amp;$N299&amp;$O299&amp;$P299&amp;$Q299=全球运价!$B$7:$B$1500&amp;全球运价!$C$7:$C$1500&amp;全球运价!$S$7:$S$1500&amp;全球运价!$L$7:$L$1500&amp;全球运价!$P$7:$P$1500),全球运价!D$7:D$1500)</f>
        <v>-65</v>
      </c>
      <c r="L299" s="231">
        <f>LOOKUP(1,0/($M299&amp;$N299&amp;$O299&amp;$P299&amp;$Q299=全球运价!$B$7:$B$1500&amp;全球运价!$C$7:$C$1500&amp;全球运价!$S$7:$S$1500&amp;全球运价!$L$7:$L$1500&amp;全球运价!$P$7:$P$1500),全球运价!E$7:E$1500)</f>
        <v>-60</v>
      </c>
      <c r="M299" s="48" t="s">
        <v>3958</v>
      </c>
      <c r="N299" s="48" t="s">
        <v>1179</v>
      </c>
      <c r="O299" s="48" t="s">
        <v>3804</v>
      </c>
      <c r="P299" s="48" t="s">
        <v>3803</v>
      </c>
      <c r="Q299" s="48" t="s">
        <v>3873</v>
      </c>
    </row>
    <row r="300" spans="1:18" s="36" customFormat="1" ht="19.5" customHeight="1">
      <c r="A300" s="204" t="s">
        <v>353</v>
      </c>
      <c r="B300" s="434" t="s">
        <v>3961</v>
      </c>
      <c r="C300" s="902" t="s">
        <v>62</v>
      </c>
      <c r="D300" s="903"/>
      <c r="E300" s="904"/>
      <c r="F300" s="193" t="s">
        <v>746</v>
      </c>
      <c r="G300" s="178" t="s">
        <v>8</v>
      </c>
      <c r="H300" s="219">
        <v>28</v>
      </c>
      <c r="I300" s="840" t="str">
        <f t="shared" si="25"/>
        <v/>
      </c>
      <c r="J300" s="231" t="str">
        <f t="shared" si="26"/>
        <v>USD ( 5 ) / 0</v>
      </c>
      <c r="K300" s="231">
        <f>LOOKUP(1,0/($M300&amp;$N300&amp;$O300&amp;$P300&amp;$Q300=全球运价!$B$7:$B$1500&amp;全球运价!$C$7:$C$1500&amp;全球运价!$S$7:$S$1500&amp;全球运价!$L$7:$L$1500&amp;全球运价!$P$7:$P$1500),全球运价!D$7:D$1500)</f>
        <v>-5</v>
      </c>
      <c r="L300" s="231">
        <f>LOOKUP(1,0/($M300&amp;$N300&amp;$O300&amp;$P300&amp;$Q300=全球运价!$B$7:$B$1500&amp;全球运价!$C$7:$C$1500&amp;全球运价!$S$7:$S$1500&amp;全球运价!$L$7:$L$1500&amp;全球运价!$P$7:$P$1500),全球运价!E$7:E$1500)</f>
        <v>0</v>
      </c>
      <c r="M300" s="48" t="s">
        <v>3959</v>
      </c>
      <c r="N300" s="48" t="s">
        <v>1584</v>
      </c>
      <c r="O300" s="48" t="s">
        <v>3804</v>
      </c>
      <c r="P300" s="48" t="s">
        <v>3803</v>
      </c>
      <c r="Q300" s="48" t="s">
        <v>3868</v>
      </c>
    </row>
    <row r="301" spans="1:18" s="48" customFormat="1" ht="19.5" customHeight="1">
      <c r="A301" s="170" t="s">
        <v>465</v>
      </c>
      <c r="B301" s="434" t="s">
        <v>3963</v>
      </c>
      <c r="C301" s="902" t="s">
        <v>3128</v>
      </c>
      <c r="D301" s="903"/>
      <c r="E301" s="904"/>
      <c r="F301" s="418" t="s">
        <v>3124</v>
      </c>
      <c r="G301" s="178" t="s">
        <v>8</v>
      </c>
      <c r="H301" s="173" t="s">
        <v>75</v>
      </c>
      <c r="I301" s="840" t="str">
        <f t="shared" si="25"/>
        <v/>
      </c>
      <c r="J301" s="231" t="str">
        <f t="shared" si="26"/>
        <v>USD ( 60 ) / ( 50 )</v>
      </c>
      <c r="K301" s="231">
        <f>LOOKUP(1,0/($M301&amp;$N301&amp;$O301&amp;$P301&amp;$Q301=全球运价!$B$7:$B$1500&amp;全球运价!$C$7:$C$1500&amp;全球运价!$S$7:$S$1500&amp;全球运价!$L$7:$L$1500&amp;全球运价!$P$7:$P$1500),全球运价!D$7:D$1500)</f>
        <v>-60</v>
      </c>
      <c r="L301" s="231">
        <f>LOOKUP(1,0/($M301&amp;$N301&amp;$O301&amp;$P301&amp;$Q301=全球运价!$B$7:$B$1500&amp;全球运价!$C$7:$C$1500&amp;全球运价!$S$7:$S$1500&amp;全球运价!$L$7:$L$1500&amp;全球运价!$P$7:$P$1500),全球运价!E$7:E$1500)</f>
        <v>-50</v>
      </c>
      <c r="M301" s="48" t="s">
        <v>3960</v>
      </c>
      <c r="N301" s="48" t="s">
        <v>1111</v>
      </c>
      <c r="O301" s="48" t="s">
        <v>3804</v>
      </c>
      <c r="P301" s="48" t="s">
        <v>3803</v>
      </c>
      <c r="Q301" s="48" t="s">
        <v>3872</v>
      </c>
    </row>
    <row r="302" spans="1:18" s="48" customFormat="1" ht="19.5" customHeight="1">
      <c r="A302" s="170" t="s">
        <v>76</v>
      </c>
      <c r="B302" s="434" t="s">
        <v>3964</v>
      </c>
      <c r="C302" s="902" t="s">
        <v>3128</v>
      </c>
      <c r="D302" s="903"/>
      <c r="E302" s="904"/>
      <c r="F302" s="418" t="s">
        <v>3124</v>
      </c>
      <c r="G302" s="178" t="s">
        <v>8</v>
      </c>
      <c r="H302" s="173" t="s">
        <v>75</v>
      </c>
      <c r="I302" s="840" t="str">
        <f t="shared" si="25"/>
        <v/>
      </c>
      <c r="J302" s="231" t="str">
        <f t="shared" si="26"/>
        <v>USD ( 65 ) / ( 55 )</v>
      </c>
      <c r="K302" s="231">
        <f>LOOKUP(1,0/($M302&amp;$N302&amp;$O302&amp;$P302&amp;$Q302=全球运价!$B$7:$B$1500&amp;全球运价!$C$7:$C$1500&amp;全球运价!$S$7:$S$1500&amp;全球运价!$L$7:$L$1500&amp;全球运价!$P$7:$P$1500),全球运价!D$7:D$1500)</f>
        <v>-65</v>
      </c>
      <c r="L302" s="231">
        <f>LOOKUP(1,0/($M302&amp;$N302&amp;$O302&amp;$P302&amp;$Q302=全球运价!$B$7:$B$1500&amp;全球运价!$C$7:$C$1500&amp;全球运价!$S$7:$S$1500&amp;全球运价!$L$7:$L$1500&amp;全球运价!$P$7:$P$1500),全球运价!E$7:E$1500)</f>
        <v>-55</v>
      </c>
      <c r="M302" s="48" t="s">
        <v>3960</v>
      </c>
      <c r="N302" s="48" t="s">
        <v>1111</v>
      </c>
      <c r="O302" s="48" t="s">
        <v>3804</v>
      </c>
      <c r="P302" s="48" t="s">
        <v>3803</v>
      </c>
      <c r="Q302" s="48" t="s">
        <v>3873</v>
      </c>
    </row>
    <row r="303" spans="1:18" s="70" customFormat="1" ht="19.5" customHeight="1">
      <c r="A303" s="170" t="s">
        <v>2490</v>
      </c>
      <c r="B303" s="207" t="s">
        <v>3965</v>
      </c>
      <c r="C303" s="907" t="s">
        <v>532</v>
      </c>
      <c r="D303" s="908"/>
      <c r="E303" s="909"/>
      <c r="F303" s="193" t="s">
        <v>3236</v>
      </c>
      <c r="G303" s="251" t="s">
        <v>77</v>
      </c>
      <c r="H303" s="173" t="s">
        <v>58</v>
      </c>
      <c r="I303" s="840" t="str">
        <f t="shared" si="25"/>
        <v/>
      </c>
      <c r="J303" s="231" t="str">
        <f t="shared" si="26"/>
        <v>USD ( 12 ) / ( 7 )</v>
      </c>
      <c r="K303" s="231">
        <f>LOOKUP(1,0/($M303&amp;$N303&amp;$O303&amp;$P303&amp;$Q303=全球运价!$B$7:$B$1500&amp;全球运价!$C$7:$C$1500&amp;全球运价!$S$7:$S$1500&amp;全球运价!$L$7:$L$1500&amp;全球运价!$P$7:$P$1500),全球运价!D$7:D$1500)</f>
        <v>-12</v>
      </c>
      <c r="L303" s="231">
        <f>LOOKUP(1,0/($M303&amp;$N303&amp;$O303&amp;$P303&amp;$Q303=全球运价!$B$7:$B$1500&amp;全球运价!$C$7:$C$1500&amp;全球运价!$S$7:$S$1500&amp;全球运价!$L$7:$L$1500&amp;全球运价!$P$7:$P$1500),全球运价!E$7:E$1500)</f>
        <v>-7</v>
      </c>
      <c r="M303" s="48" t="s">
        <v>1178</v>
      </c>
      <c r="N303" s="48" t="s">
        <v>1179</v>
      </c>
      <c r="O303" s="48" t="s">
        <v>3804</v>
      </c>
      <c r="P303" s="48" t="s">
        <v>3803</v>
      </c>
      <c r="Q303" s="48" t="s">
        <v>3868</v>
      </c>
    </row>
    <row r="304" spans="1:18" s="36" customFormat="1" ht="19.5" customHeight="1">
      <c r="A304" s="170" t="s">
        <v>78</v>
      </c>
      <c r="B304" s="207" t="s">
        <v>3966</v>
      </c>
      <c r="C304" s="907" t="s">
        <v>532</v>
      </c>
      <c r="D304" s="908"/>
      <c r="E304" s="909"/>
      <c r="F304" s="193" t="s">
        <v>705</v>
      </c>
      <c r="G304" s="251" t="s">
        <v>77</v>
      </c>
      <c r="H304" s="173" t="s">
        <v>58</v>
      </c>
      <c r="I304" s="840" t="str">
        <f t="shared" si="25"/>
        <v/>
      </c>
      <c r="J304" s="231" t="str">
        <f t="shared" si="26"/>
        <v>USD ( 4 ) / 1</v>
      </c>
      <c r="K304" s="231">
        <f>LOOKUP(1,0/($M304&amp;$N304&amp;$O304&amp;$P304&amp;$Q304=全球运价!$B$7:$B$1500&amp;全球运价!$C$7:$C$1500&amp;全球运价!$S$7:$S$1500&amp;全球运价!$L$7:$L$1500&amp;全球运价!$P$7:$P$1500),全球运价!D$7:D$1500)</f>
        <v>-4</v>
      </c>
      <c r="L304" s="231">
        <f>LOOKUP(1,0/($M304&amp;$N304&amp;$O304&amp;$P304&amp;$Q304=全球运价!$B$7:$B$1500&amp;全球运价!$C$7:$C$1500&amp;全球运价!$S$7:$S$1500&amp;全球运价!$L$7:$L$1500&amp;全球运价!$P$7:$P$1500),全球运价!E$7:E$1500)</f>
        <v>1</v>
      </c>
      <c r="M304" s="48" t="s">
        <v>1409</v>
      </c>
      <c r="N304" s="48" t="s">
        <v>1179</v>
      </c>
      <c r="O304" s="48" t="s">
        <v>3804</v>
      </c>
      <c r="P304" s="48" t="s">
        <v>3803</v>
      </c>
      <c r="Q304" s="48" t="s">
        <v>3868</v>
      </c>
    </row>
    <row r="305" spans="1:18" s="36" customFormat="1" ht="19.5" customHeight="1">
      <c r="A305" s="46" t="s">
        <v>608</v>
      </c>
      <c r="B305" s="57"/>
      <c r="C305" s="57"/>
      <c r="D305" s="57"/>
      <c r="E305" s="57"/>
      <c r="F305" s="57"/>
      <c r="G305" s="57"/>
      <c r="H305" s="53"/>
      <c r="I305" s="840" t="str">
        <f t="shared" si="25"/>
        <v/>
      </c>
      <c r="J305" s="231"/>
      <c r="K305" s="231"/>
      <c r="L305" s="231"/>
      <c r="N305" s="48"/>
      <c r="O305" s="48"/>
      <c r="Q305" s="48"/>
    </row>
    <row r="306" spans="1:18" s="321" customFormat="1" ht="19.5" customHeight="1">
      <c r="A306" s="895" t="s">
        <v>700</v>
      </c>
      <c r="B306" s="896"/>
      <c r="C306" s="896"/>
      <c r="D306" s="896"/>
      <c r="E306" s="896"/>
      <c r="F306" s="896"/>
      <c r="G306" s="896"/>
      <c r="H306" s="897"/>
      <c r="I306" s="840" t="str">
        <f t="shared" si="25"/>
        <v/>
      </c>
      <c r="J306" s="231"/>
      <c r="K306" s="231"/>
      <c r="L306" s="231"/>
      <c r="M306" s="48"/>
      <c r="N306" s="48"/>
      <c r="O306" s="48"/>
      <c r="P306" s="48"/>
      <c r="Q306" s="48"/>
    </row>
    <row r="307" spans="1:18" s="48" customFormat="1" ht="19.5" customHeight="1" thickBot="1">
      <c r="A307" s="912" t="s">
        <v>2492</v>
      </c>
      <c r="B307" s="913"/>
      <c r="C307" s="913"/>
      <c r="D307" s="913"/>
      <c r="E307" s="913"/>
      <c r="F307" s="913"/>
      <c r="G307" s="913"/>
      <c r="H307" s="914"/>
      <c r="I307" s="840" t="str">
        <f t="shared" si="25"/>
        <v/>
      </c>
      <c r="J307" s="231"/>
      <c r="K307" s="231"/>
      <c r="L307" s="231"/>
    </row>
    <row r="308" spans="1:18" s="48" customFormat="1" ht="19.5" customHeight="1">
      <c r="A308" s="905"/>
      <c r="B308" s="906"/>
      <c r="C308" s="906"/>
      <c r="D308" s="906"/>
      <c r="E308" s="906"/>
      <c r="F308" s="906"/>
      <c r="G308" s="71"/>
      <c r="H308" s="72"/>
      <c r="I308" s="840" t="str">
        <f t="shared" si="25"/>
        <v/>
      </c>
      <c r="J308" s="231"/>
      <c r="K308" s="231"/>
      <c r="L308" s="231"/>
    </row>
    <row r="309" spans="1:18" s="48" customFormat="1" ht="19.5" customHeight="1">
      <c r="A309" s="164" t="s">
        <v>278</v>
      </c>
      <c r="B309" s="250" t="s">
        <v>2</v>
      </c>
      <c r="C309" s="894" t="s">
        <v>79</v>
      </c>
      <c r="D309" s="894"/>
      <c r="E309" s="32" t="s">
        <v>3</v>
      </c>
      <c r="F309" s="32" t="s">
        <v>4</v>
      </c>
      <c r="G309" s="32" t="s">
        <v>5</v>
      </c>
      <c r="H309" s="74" t="s">
        <v>6</v>
      </c>
      <c r="I309" s="840" t="str">
        <f t="shared" si="25"/>
        <v/>
      </c>
      <c r="J309" s="855" t="s">
        <v>4007</v>
      </c>
      <c r="K309" s="231"/>
      <c r="L309" s="231"/>
    </row>
    <row r="310" spans="1:18" s="48" customFormat="1" ht="19.5" customHeight="1">
      <c r="A310" s="252" t="s">
        <v>3075</v>
      </c>
      <c r="B310" s="751" t="s">
        <v>3967</v>
      </c>
      <c r="C310" s="886">
        <v>0</v>
      </c>
      <c r="D310" s="887"/>
      <c r="E310" s="429" t="s">
        <v>3232</v>
      </c>
      <c r="F310" s="196" t="s">
        <v>3235</v>
      </c>
      <c r="G310" s="172" t="s">
        <v>8</v>
      </c>
      <c r="H310" s="173" t="s">
        <v>306</v>
      </c>
      <c r="I310" s="840" t="str">
        <f t="shared" si="25"/>
        <v/>
      </c>
      <c r="J310" s="231" t="str">
        <f t="shared" ref="J310:J315" si="27">"USD "&amp;IF(K310&lt;0,"( "&amp;-K310&amp;" )",K310)&amp;" / "&amp;IF(L310&lt;0,"( "&amp;-L310&amp;" )",L310)</f>
        <v>USD ( 17 ) / ( 12 )</v>
      </c>
      <c r="K310" s="231">
        <f>LOOKUP(1,0/($M310&amp;$N310&amp;$O310&amp;$P310&amp;$Q310=全球运价!$B$7:$B$1500&amp;全球运价!$C$7:$C$1500&amp;全球运价!$S$7:$S$1500&amp;全球运价!$L$7:$L$1500&amp;全球运价!$P$7:$P$1500),全球运价!D$7:D$1500)</f>
        <v>-17</v>
      </c>
      <c r="L310" s="231">
        <f>LOOKUP(1,0/($M310&amp;$N310&amp;$O310&amp;$P310&amp;$Q310=全球运价!$B$7:$B$1500&amp;全球运价!$C$7:$C$1500&amp;全球运价!$S$7:$S$1500&amp;全球运价!$L$7:$L$1500&amp;全球运价!$P$7:$P$1500),全球运价!E$7:E$1500)</f>
        <v>-12</v>
      </c>
      <c r="M310" s="48" t="s">
        <v>3808</v>
      </c>
      <c r="N310" s="48" t="s">
        <v>755</v>
      </c>
      <c r="O310" s="48" t="s">
        <v>3804</v>
      </c>
      <c r="P310" s="48" t="s">
        <v>3803</v>
      </c>
      <c r="Q310" s="48" t="s">
        <v>3868</v>
      </c>
    </row>
    <row r="311" spans="1:18" s="48" customFormat="1" ht="19.5" customHeight="1">
      <c r="A311" s="252" t="s">
        <v>80</v>
      </c>
      <c r="B311" s="751" t="s">
        <v>3968</v>
      </c>
      <c r="C311" s="886" t="s">
        <v>81</v>
      </c>
      <c r="D311" s="887"/>
      <c r="E311" s="429" t="s">
        <v>3232</v>
      </c>
      <c r="F311" s="196" t="s">
        <v>3235</v>
      </c>
      <c r="G311" s="172" t="s">
        <v>8</v>
      </c>
      <c r="H311" s="173" t="s">
        <v>306</v>
      </c>
      <c r="I311" s="840" t="str">
        <f t="shared" si="25"/>
        <v/>
      </c>
      <c r="J311" s="231" t="str">
        <f t="shared" si="27"/>
        <v>USD ( 67 ) / ( 62 )</v>
      </c>
      <c r="K311" s="231">
        <f>LOOKUP(1,0/($M311&amp;$N311&amp;$O311&amp;$P311&amp;$Q311=全球运价!$B$7:$B$1500&amp;全球运价!$C$7:$C$1500&amp;全球运价!$S$7:$S$1500&amp;全球运价!$L$7:$L$1500&amp;全球运价!$P$7:$P$1500),全球运价!D$7:D$1500)</f>
        <v>-67</v>
      </c>
      <c r="L311" s="231">
        <f>LOOKUP(1,0/($M311&amp;$N311&amp;$O311&amp;$P311&amp;$Q311=全球运价!$B$7:$B$1500&amp;全球运价!$C$7:$C$1500&amp;全球运价!$S$7:$S$1500&amp;全球运价!$L$7:$L$1500&amp;全球运价!$P$7:$P$1500),全球运价!E$7:E$1500)</f>
        <v>-62</v>
      </c>
      <c r="M311" s="48" t="s">
        <v>3808</v>
      </c>
      <c r="N311" s="48" t="s">
        <v>755</v>
      </c>
      <c r="O311" s="48" t="s">
        <v>3809</v>
      </c>
      <c r="P311" s="48" t="s">
        <v>3803</v>
      </c>
      <c r="Q311" s="48" t="s">
        <v>3868</v>
      </c>
    </row>
    <row r="312" spans="1:18" s="48" customFormat="1" ht="19.5" customHeight="1">
      <c r="A312" s="252" t="s">
        <v>670</v>
      </c>
      <c r="B312" s="751" t="s">
        <v>3967</v>
      </c>
      <c r="C312" s="886">
        <v>0</v>
      </c>
      <c r="D312" s="887"/>
      <c r="E312" s="429" t="s">
        <v>3232</v>
      </c>
      <c r="F312" s="196" t="s">
        <v>3235</v>
      </c>
      <c r="G312" s="248" t="s">
        <v>82</v>
      </c>
      <c r="H312" s="173" t="s">
        <v>83</v>
      </c>
      <c r="I312" s="840" t="str">
        <f t="shared" si="25"/>
        <v/>
      </c>
      <c r="J312" s="231" t="str">
        <f t="shared" si="27"/>
        <v>USD ( 17 ) / ( 12 )</v>
      </c>
      <c r="K312" s="231">
        <f>LOOKUP(1,0/($M312&amp;$N312&amp;$O312&amp;$P312&amp;$Q312=全球运价!$B$7:$B$1500&amp;全球运价!$C$7:$C$1500&amp;全球运价!$S$7:$S$1500&amp;全球运价!$L$7:$L$1500&amp;全球运价!$P$7:$P$1500),全球运价!D$7:D$1500)</f>
        <v>-17</v>
      </c>
      <c r="L312" s="231">
        <f>LOOKUP(1,0/($M312&amp;$N312&amp;$O312&amp;$P312&amp;$Q312=全球运价!$B$7:$B$1500&amp;全球运价!$C$7:$C$1500&amp;全球运价!$S$7:$S$1500&amp;全球运价!$L$7:$L$1500&amp;全球运价!$P$7:$P$1500),全球运价!E$7:E$1500)</f>
        <v>-12</v>
      </c>
      <c r="M312" s="48" t="s">
        <v>3810</v>
      </c>
      <c r="N312" s="48" t="s">
        <v>755</v>
      </c>
      <c r="O312" s="48" t="s">
        <v>3804</v>
      </c>
      <c r="P312" s="48" t="s">
        <v>3803</v>
      </c>
      <c r="Q312" s="48" t="s">
        <v>3868</v>
      </c>
    </row>
    <row r="313" spans="1:18" s="48" customFormat="1" ht="19.5" customHeight="1">
      <c r="A313" s="252" t="s">
        <v>84</v>
      </c>
      <c r="B313" s="751" t="s">
        <v>3968</v>
      </c>
      <c r="C313" s="886" t="s">
        <v>81</v>
      </c>
      <c r="D313" s="887"/>
      <c r="E313" s="429" t="s">
        <v>3232</v>
      </c>
      <c r="F313" s="196" t="s">
        <v>3235</v>
      </c>
      <c r="G313" s="248" t="s">
        <v>82</v>
      </c>
      <c r="H313" s="173" t="s">
        <v>83</v>
      </c>
      <c r="I313" s="840" t="str">
        <f t="shared" si="25"/>
        <v/>
      </c>
      <c r="J313" s="231" t="str">
        <f t="shared" si="27"/>
        <v>USD ( 67 ) / ( 62 )</v>
      </c>
      <c r="K313" s="231">
        <f>LOOKUP(1,0/($M313&amp;$N313&amp;$O313&amp;$P313&amp;$Q313=全球运价!$B$7:$B$1500&amp;全球运价!$C$7:$C$1500&amp;全球运价!$S$7:$S$1500&amp;全球运价!$L$7:$L$1500&amp;全球运价!$P$7:$P$1500),全球运价!D$7:D$1500)</f>
        <v>-67</v>
      </c>
      <c r="L313" s="231">
        <f>LOOKUP(1,0/($M313&amp;$N313&amp;$O313&amp;$P313&amp;$Q313=全球运价!$B$7:$B$1500&amp;全球运价!$C$7:$C$1500&amp;全球运价!$S$7:$S$1500&amp;全球运价!$L$7:$L$1500&amp;全球运价!$P$7:$P$1500),全球运价!E$7:E$1500)</f>
        <v>-62</v>
      </c>
      <c r="M313" s="48" t="s">
        <v>3810</v>
      </c>
      <c r="N313" s="48" t="s">
        <v>755</v>
      </c>
      <c r="O313" s="48" t="s">
        <v>3809</v>
      </c>
      <c r="P313" s="48" t="s">
        <v>3803</v>
      </c>
      <c r="Q313" s="48" t="s">
        <v>3868</v>
      </c>
    </row>
    <row r="314" spans="1:18" s="75" customFormat="1" ht="19.5" customHeight="1">
      <c r="A314" s="252" t="s">
        <v>456</v>
      </c>
      <c r="B314" s="751" t="s">
        <v>3969</v>
      </c>
      <c r="C314" s="886">
        <v>0</v>
      </c>
      <c r="D314" s="887"/>
      <c r="E314" s="429" t="s">
        <v>3232</v>
      </c>
      <c r="F314" s="196" t="s">
        <v>3235</v>
      </c>
      <c r="G314" s="248" t="s">
        <v>82</v>
      </c>
      <c r="H314" s="173" t="s">
        <v>85</v>
      </c>
      <c r="I314" s="840" t="str">
        <f t="shared" si="25"/>
        <v/>
      </c>
      <c r="J314" s="231" t="str">
        <f t="shared" si="27"/>
        <v>USD 3 / 8</v>
      </c>
      <c r="K314" s="231">
        <f>LOOKUP(1,0/($M314&amp;$N314&amp;$O314&amp;$P314&amp;$Q314=全球运价!$B$7:$B$1500&amp;全球运价!$C$7:$C$1500&amp;全球运价!$S$7:$S$1500&amp;全球运价!$L$7:$L$1500&amp;全球运价!$P$7:$P$1500),全球运价!D$7:D$1500)</f>
        <v>3</v>
      </c>
      <c r="L314" s="231">
        <f>LOOKUP(1,0/($M314&amp;$N314&amp;$O314&amp;$P314&amp;$Q314=全球运价!$B$7:$B$1500&amp;全球运价!$C$7:$C$1500&amp;全球运价!$S$7:$S$1500&amp;全球运价!$L$7:$L$1500&amp;全球运价!$P$7:$P$1500),全球运价!E$7:E$1500)</f>
        <v>8</v>
      </c>
      <c r="M314" s="48" t="s">
        <v>1764</v>
      </c>
      <c r="N314" s="48" t="s">
        <v>755</v>
      </c>
      <c r="O314" s="48" t="s">
        <v>3804</v>
      </c>
      <c r="P314" s="48" t="s">
        <v>3803</v>
      </c>
      <c r="Q314" s="48" t="s">
        <v>3868</v>
      </c>
    </row>
    <row r="315" spans="1:18" s="48" customFormat="1" ht="19.5" customHeight="1">
      <c r="A315" s="252" t="s">
        <v>86</v>
      </c>
      <c r="B315" s="751" t="s">
        <v>3970</v>
      </c>
      <c r="C315" s="886" t="s">
        <v>81</v>
      </c>
      <c r="D315" s="887"/>
      <c r="E315" s="429" t="s">
        <v>3232</v>
      </c>
      <c r="F315" s="196" t="s">
        <v>3235</v>
      </c>
      <c r="G315" s="248" t="s">
        <v>82</v>
      </c>
      <c r="H315" s="173" t="s">
        <v>85</v>
      </c>
      <c r="I315" s="840" t="str">
        <f t="shared" si="25"/>
        <v/>
      </c>
      <c r="J315" s="231" t="str">
        <f t="shared" si="27"/>
        <v>USD ( 47 ) / ( 42 )</v>
      </c>
      <c r="K315" s="231">
        <f>LOOKUP(1,0/($M315&amp;$N315&amp;$O315&amp;$P315&amp;$Q315=全球运价!$B$7:$B$1500&amp;全球运价!$C$7:$C$1500&amp;全球运价!$S$7:$S$1500&amp;全球运价!$L$7:$L$1500&amp;全球运价!$P$7:$P$1500),全球运价!D$7:D$1500)</f>
        <v>-47</v>
      </c>
      <c r="L315" s="231">
        <f>LOOKUP(1,0/($M315&amp;$N315&amp;$O315&amp;$P315&amp;$Q315=全球运价!$B$7:$B$1500&amp;全球运价!$C$7:$C$1500&amp;全球运价!$S$7:$S$1500&amp;全球运价!$L$7:$L$1500&amp;全球运价!$P$7:$P$1500),全球运价!E$7:E$1500)</f>
        <v>-42</v>
      </c>
      <c r="M315" s="48" t="s">
        <v>1764</v>
      </c>
      <c r="N315" s="48" t="s">
        <v>755</v>
      </c>
      <c r="O315" s="48" t="s">
        <v>3809</v>
      </c>
      <c r="P315" s="48" t="s">
        <v>3803</v>
      </c>
      <c r="Q315" s="48" t="s">
        <v>3868</v>
      </c>
    </row>
    <row r="316" spans="1:18" s="36" customFormat="1" ht="19.5" customHeight="1">
      <c r="A316" s="46" t="s">
        <v>613</v>
      </c>
      <c r="B316" s="39"/>
      <c r="C316" s="39"/>
      <c r="D316" s="39"/>
      <c r="E316" s="39"/>
      <c r="F316" s="39"/>
      <c r="G316" s="39"/>
      <c r="H316" s="43"/>
      <c r="I316" s="840" t="str">
        <f t="shared" si="25"/>
        <v/>
      </c>
      <c r="J316" s="231"/>
      <c r="K316" s="231"/>
      <c r="L316" s="231"/>
      <c r="N316" s="48"/>
      <c r="O316" s="48"/>
      <c r="Q316" s="48"/>
    </row>
    <row r="317" spans="1:18" s="48" customFormat="1" ht="19.5" customHeight="1" thickBot="1">
      <c r="A317" s="912" t="s">
        <v>591</v>
      </c>
      <c r="B317" s="913"/>
      <c r="C317" s="913"/>
      <c r="D317" s="913"/>
      <c r="E317" s="913"/>
      <c r="F317" s="913"/>
      <c r="G317" s="913"/>
      <c r="H317" s="914"/>
      <c r="I317" s="840" t="str">
        <f t="shared" si="25"/>
        <v/>
      </c>
      <c r="J317" s="231"/>
      <c r="K317" s="231"/>
      <c r="L317" s="231"/>
    </row>
    <row r="318" spans="1:18" s="36" customFormat="1" ht="19.5" customHeight="1">
      <c r="A318" s="905"/>
      <c r="B318" s="906"/>
      <c r="C318" s="906"/>
      <c r="D318" s="906"/>
      <c r="E318" s="906"/>
      <c r="F318" s="906"/>
      <c r="G318" s="71"/>
      <c r="H318" s="72"/>
      <c r="I318" s="840" t="str">
        <f t="shared" si="25"/>
        <v/>
      </c>
      <c r="J318" s="231"/>
      <c r="K318" s="231"/>
      <c r="L318" s="231"/>
      <c r="N318" s="48"/>
      <c r="O318" s="48"/>
      <c r="Q318" s="48"/>
    </row>
    <row r="319" spans="1:18" s="36" customFormat="1" ht="19.5" customHeight="1">
      <c r="A319" s="73" t="s">
        <v>87</v>
      </c>
      <c r="B319" s="250" t="s">
        <v>2</v>
      </c>
      <c r="C319" s="962" t="s">
        <v>88</v>
      </c>
      <c r="D319" s="962"/>
      <c r="E319" s="32" t="s">
        <v>3</v>
      </c>
      <c r="F319" s="32" t="s">
        <v>4</v>
      </c>
      <c r="G319" s="32" t="s">
        <v>5</v>
      </c>
      <c r="H319" s="74" t="s">
        <v>6</v>
      </c>
      <c r="I319" s="840" t="str">
        <f t="shared" si="25"/>
        <v/>
      </c>
      <c r="J319" s="855" t="s">
        <v>4007</v>
      </c>
      <c r="K319" s="231" t="s">
        <v>3905</v>
      </c>
      <c r="L319" s="231" t="s">
        <v>3906</v>
      </c>
      <c r="M319" s="81" t="s">
        <v>3774</v>
      </c>
      <c r="N319" s="81" t="s">
        <v>3874</v>
      </c>
      <c r="O319" s="81" t="s">
        <v>3875</v>
      </c>
      <c r="P319" s="81" t="s">
        <v>3876</v>
      </c>
      <c r="Q319" s="81" t="s">
        <v>3853</v>
      </c>
      <c r="R319" s="762"/>
    </row>
    <row r="320" spans="1:18" s="48" customFormat="1" ht="19.5" customHeight="1">
      <c r="A320" s="171" t="s">
        <v>3078</v>
      </c>
      <c r="B320" s="465" t="s">
        <v>3361</v>
      </c>
      <c r="C320" s="886">
        <v>0</v>
      </c>
      <c r="D320" s="887"/>
      <c r="E320" s="429" t="s">
        <v>105</v>
      </c>
      <c r="F320" s="196" t="s">
        <v>1067</v>
      </c>
      <c r="G320" s="172" t="s">
        <v>8</v>
      </c>
      <c r="H320" s="173" t="s">
        <v>55</v>
      </c>
      <c r="I320" s="840" t="str">
        <f t="shared" si="25"/>
        <v/>
      </c>
      <c r="J320" s="231" t="str">
        <f t="shared" ref="J320:J331" si="28">"USD "&amp;IF(K320&lt;0,"( "&amp;-K320&amp;" )",K320)&amp;" / "&amp;IF(L320&lt;0,"( "&amp;-L320&amp;" )",L320)</f>
        <v>USD ( 149 ) / ( 144 )</v>
      </c>
      <c r="K320" s="231">
        <f>LOOKUP(1,0/($M320&amp;$N320&amp;$O320&amp;$P320&amp;$Q320=全球运价!$B$7:$B$1500&amp;全球运价!$C$7:$C$1500&amp;全球运价!$S$7:$S$1500&amp;全球运价!$L$7:$L$1500&amp;全球运价!$P$7:$P$1500),全球运价!D$7:D$1500)</f>
        <v>-149</v>
      </c>
      <c r="L320" s="231">
        <f>LOOKUP(1,0/($M320&amp;$N320&amp;$O320&amp;$P320&amp;$Q320=全球运价!$B$7:$B$1500&amp;全球运价!$C$7:$C$1500&amp;全球运价!$S$7:$S$1500&amp;全球运价!$L$7:$L$1500&amp;全球运价!$P$7:$P$1500),全球运价!E$7:E$1500)</f>
        <v>-144</v>
      </c>
      <c r="M320" s="48" t="s">
        <v>3811</v>
      </c>
      <c r="N320" s="48" t="s">
        <v>1121</v>
      </c>
      <c r="O320" s="48" t="s">
        <v>3804</v>
      </c>
      <c r="P320" s="48" t="s">
        <v>3803</v>
      </c>
      <c r="Q320" s="48" t="s">
        <v>3867</v>
      </c>
    </row>
    <row r="321" spans="1:18" s="48" customFormat="1" ht="19.5" customHeight="1">
      <c r="A321" s="171" t="s">
        <v>549</v>
      </c>
      <c r="B321" s="465" t="s">
        <v>3548</v>
      </c>
      <c r="C321" s="886" t="s">
        <v>281</v>
      </c>
      <c r="D321" s="887"/>
      <c r="E321" s="429" t="s">
        <v>105</v>
      </c>
      <c r="F321" s="196" t="s">
        <v>1067</v>
      </c>
      <c r="G321" s="172" t="s">
        <v>8</v>
      </c>
      <c r="H321" s="173" t="s">
        <v>55</v>
      </c>
      <c r="I321" s="840" t="str">
        <f t="shared" si="25"/>
        <v/>
      </c>
      <c r="J321" s="231" t="str">
        <f t="shared" si="28"/>
        <v>USD ( 219 ) / ( 214 )</v>
      </c>
      <c r="K321" s="231">
        <f>LOOKUP(1,0/($M321&amp;$N321&amp;$O321&amp;$P321&amp;$Q321=全球运价!$B$7:$B$1500&amp;全球运价!$C$7:$C$1500&amp;全球运价!$S$7:$S$1500&amp;全球运价!$L$7:$L$1500&amp;全球运价!$P$7:$P$1500),全球运价!D$7:D$1500)</f>
        <v>-219</v>
      </c>
      <c r="L321" s="231">
        <f>LOOKUP(1,0/($M321&amp;$N321&amp;$O321&amp;$P321&amp;$Q321=全球运价!$B$7:$B$1500&amp;全球运价!$C$7:$C$1500&amp;全球运价!$S$7:$S$1500&amp;全球运价!$L$7:$L$1500&amp;全球运价!$P$7:$P$1500),全球运价!E$7:E$1500)</f>
        <v>-214</v>
      </c>
      <c r="M321" s="48" t="s">
        <v>3811</v>
      </c>
      <c r="N321" s="48" t="s">
        <v>1121</v>
      </c>
      <c r="O321" s="48" t="s">
        <v>3809</v>
      </c>
      <c r="P321" s="48" t="s">
        <v>3803</v>
      </c>
      <c r="Q321" s="48" t="s">
        <v>3867</v>
      </c>
    </row>
    <row r="322" spans="1:18" s="48" customFormat="1" ht="19.5" customHeight="1">
      <c r="A322" s="171" t="s">
        <v>2791</v>
      </c>
      <c r="B322" s="465" t="s">
        <v>3971</v>
      </c>
      <c r="C322" s="886"/>
      <c r="D322" s="887"/>
      <c r="E322" s="429" t="s">
        <v>105</v>
      </c>
      <c r="F322" s="196" t="s">
        <v>1067</v>
      </c>
      <c r="G322" s="248" t="s">
        <v>342</v>
      </c>
      <c r="H322" s="173" t="s">
        <v>343</v>
      </c>
      <c r="I322" s="840" t="str">
        <f t="shared" si="25"/>
        <v/>
      </c>
      <c r="J322" s="231" t="str">
        <f t="shared" si="28"/>
        <v>USD ( 95 ) / ( 90 )</v>
      </c>
      <c r="K322" s="231">
        <f>LOOKUP(1,0/($M322&amp;$N322&amp;$O322&amp;$P322&amp;$Q322=全球运价!$B$7:$B$1500&amp;全球运价!$C$7:$C$1500&amp;全球运价!$S$7:$S$1500&amp;全球运价!$L$7:$L$1500&amp;全球运价!$P$7:$P$1500),全球运价!D$7:D$1500)</f>
        <v>-95</v>
      </c>
      <c r="L322" s="231">
        <f>LOOKUP(1,0/($M322&amp;$N322&amp;$O322&amp;$P322&amp;$Q322=全球运价!$B$7:$B$1500&amp;全球运价!$C$7:$C$1500&amp;全球运价!$S$7:$S$1500&amp;全球运价!$L$7:$L$1500&amp;全球运价!$P$7:$P$1500),全球运价!E$7:E$1500)</f>
        <v>-90</v>
      </c>
      <c r="M322" s="48" t="s">
        <v>1126</v>
      </c>
      <c r="N322" s="48" t="s">
        <v>1121</v>
      </c>
      <c r="O322" s="48" t="s">
        <v>3804</v>
      </c>
      <c r="P322" s="48" t="s">
        <v>3803</v>
      </c>
      <c r="Q322" s="48" t="s">
        <v>3868</v>
      </c>
    </row>
    <row r="323" spans="1:18" s="48" customFormat="1" ht="19.5" customHeight="1">
      <c r="A323" s="171" t="s">
        <v>2792</v>
      </c>
      <c r="B323" s="465" t="s">
        <v>3386</v>
      </c>
      <c r="C323" s="886">
        <v>0</v>
      </c>
      <c r="D323" s="887"/>
      <c r="E323" s="429" t="s">
        <v>105</v>
      </c>
      <c r="F323" s="196" t="s">
        <v>1067</v>
      </c>
      <c r="G323" s="248" t="s">
        <v>342</v>
      </c>
      <c r="H323" s="173" t="s">
        <v>93</v>
      </c>
      <c r="I323" s="840" t="str">
        <f t="shared" si="25"/>
        <v/>
      </c>
      <c r="J323" s="231" t="str">
        <f t="shared" si="28"/>
        <v>USD ( 144 ) / ( 139 )</v>
      </c>
      <c r="K323" s="231">
        <f>LOOKUP(1,0/($M323&amp;$N323&amp;$O323&amp;$P323&amp;$Q323=全球运价!$B$7:$B$1500&amp;全球运价!$C$7:$C$1500&amp;全球运价!$S$7:$S$1500&amp;全球运价!$L$7:$L$1500&amp;全球运价!$P$7:$P$1500),全球运价!D$7:D$1500)</f>
        <v>-144</v>
      </c>
      <c r="L323" s="231">
        <f>LOOKUP(1,0/($M323&amp;$N323&amp;$O323&amp;$P323&amp;$Q323=全球运价!$B$7:$B$1500&amp;全球运价!$C$7:$C$1500&amp;全球运价!$S$7:$S$1500&amp;全球运价!$L$7:$L$1500&amp;全球运价!$P$7:$P$1500),全球运价!E$7:E$1500)</f>
        <v>-139</v>
      </c>
      <c r="M323" s="48" t="s">
        <v>3812</v>
      </c>
      <c r="N323" s="48" t="s">
        <v>1121</v>
      </c>
      <c r="O323" s="48" t="s">
        <v>3804</v>
      </c>
      <c r="P323" s="48" t="s">
        <v>3803</v>
      </c>
      <c r="Q323" s="48" t="s">
        <v>3868</v>
      </c>
    </row>
    <row r="324" spans="1:18" s="48" customFormat="1" ht="19.5" customHeight="1">
      <c r="A324" s="171" t="s">
        <v>95</v>
      </c>
      <c r="B324" s="465" t="s">
        <v>3387</v>
      </c>
      <c r="C324" s="886" t="s">
        <v>281</v>
      </c>
      <c r="D324" s="887"/>
      <c r="E324" s="429" t="s">
        <v>105</v>
      </c>
      <c r="F324" s="196" t="s">
        <v>1067</v>
      </c>
      <c r="G324" s="248" t="s">
        <v>342</v>
      </c>
      <c r="H324" s="173" t="s">
        <v>93</v>
      </c>
      <c r="I324" s="840" t="str">
        <f t="shared" si="25"/>
        <v/>
      </c>
      <c r="J324" s="231" t="str">
        <f t="shared" si="28"/>
        <v>USD ( 214 ) / ( 209 )</v>
      </c>
      <c r="K324" s="231">
        <f>LOOKUP(1,0/($M324&amp;$N324&amp;$O324&amp;$P324&amp;$Q324=全球运价!$B$7:$B$1500&amp;全球运价!$C$7:$C$1500&amp;全球运价!$S$7:$S$1500&amp;全球运价!$L$7:$L$1500&amp;全球运价!$P$7:$P$1500),全球运价!D$7:D$1500)</f>
        <v>-214</v>
      </c>
      <c r="L324" s="231">
        <f>LOOKUP(1,0/($M324&amp;$N324&amp;$O324&amp;$P324&amp;$Q324=全球运价!$B$7:$B$1500&amp;全球运价!$C$7:$C$1500&amp;全球运价!$S$7:$S$1500&amp;全球运价!$L$7:$L$1500&amp;全球运价!$P$7:$P$1500),全球运价!E$7:E$1500)</f>
        <v>-209</v>
      </c>
      <c r="M324" s="48" t="s">
        <v>3812</v>
      </c>
      <c r="N324" s="48" t="s">
        <v>1121</v>
      </c>
      <c r="O324" s="48" t="s">
        <v>3809</v>
      </c>
      <c r="P324" s="48" t="s">
        <v>3803</v>
      </c>
      <c r="Q324" s="48" t="s">
        <v>3868</v>
      </c>
    </row>
    <row r="325" spans="1:18" s="48" customFormat="1" ht="19.5" customHeight="1">
      <c r="A325" s="171" t="s">
        <v>3549</v>
      </c>
      <c r="B325" s="465" t="s">
        <v>3361</v>
      </c>
      <c r="C325" s="886">
        <v>0</v>
      </c>
      <c r="D325" s="887"/>
      <c r="E325" s="429" t="s">
        <v>2416</v>
      </c>
      <c r="F325" s="196" t="s">
        <v>2417</v>
      </c>
      <c r="G325" s="172" t="s">
        <v>8</v>
      </c>
      <c r="H325" s="173" t="s">
        <v>89</v>
      </c>
      <c r="I325" s="840" t="str">
        <f t="shared" si="25"/>
        <v/>
      </c>
      <c r="J325" s="231" t="str">
        <f t="shared" si="28"/>
        <v>USD ( 149 ) / ( 144 )</v>
      </c>
      <c r="K325" s="231">
        <f>LOOKUP(1,0/($M325&amp;$N325&amp;$O325&amp;$P325&amp;$Q325=全球运价!$B$7:$B$1500&amp;全球运价!$C$7:$C$1500&amp;全球运价!$S$7:$S$1500&amp;全球运价!$L$7:$L$1500&amp;全球运价!$P$7:$P$1500),全球运价!D$7:D$1500)</f>
        <v>-149</v>
      </c>
      <c r="L325" s="231">
        <f>LOOKUP(1,0/($M325&amp;$N325&amp;$O325&amp;$P325&amp;$Q325=全球运价!$B$7:$B$1500&amp;全球运价!$C$7:$C$1500&amp;全球运价!$S$7:$S$1500&amp;全球运价!$L$7:$L$1500&amp;全球运价!$P$7:$P$1500),全球运价!E$7:E$1500)</f>
        <v>-144</v>
      </c>
      <c r="M325" s="48" t="s">
        <v>1128</v>
      </c>
      <c r="N325" s="48" t="s">
        <v>1128</v>
      </c>
      <c r="O325" s="48" t="s">
        <v>3804</v>
      </c>
      <c r="P325" s="48" t="s">
        <v>3803</v>
      </c>
      <c r="Q325" s="48" t="s">
        <v>3867</v>
      </c>
    </row>
    <row r="326" spans="1:18" s="48" customFormat="1" ht="19.5" customHeight="1">
      <c r="A326" s="171" t="s">
        <v>90</v>
      </c>
      <c r="B326" s="465" t="s">
        <v>3385</v>
      </c>
      <c r="C326" s="886" t="s">
        <v>281</v>
      </c>
      <c r="D326" s="887"/>
      <c r="E326" s="429" t="s">
        <v>2416</v>
      </c>
      <c r="F326" s="196" t="s">
        <v>2417</v>
      </c>
      <c r="G326" s="172" t="s">
        <v>8</v>
      </c>
      <c r="H326" s="173" t="s">
        <v>89</v>
      </c>
      <c r="I326" s="840" t="str">
        <f t="shared" si="25"/>
        <v/>
      </c>
      <c r="J326" s="231" t="str">
        <f t="shared" si="28"/>
        <v>USD ( 219 ) / ( 214 )</v>
      </c>
      <c r="K326" s="231">
        <f>LOOKUP(1,0/($M326&amp;$N326&amp;$O326&amp;$P326&amp;$Q326=全球运价!$B$7:$B$1500&amp;全球运价!$C$7:$C$1500&amp;全球运价!$S$7:$S$1500&amp;全球运价!$L$7:$L$1500&amp;全球运价!$P$7:$P$1500),全球运价!D$7:D$1500)</f>
        <v>-219</v>
      </c>
      <c r="L326" s="231">
        <f>LOOKUP(1,0/($M326&amp;$N326&amp;$O326&amp;$P326&amp;$Q326=全球运价!$B$7:$B$1500&amp;全球运价!$C$7:$C$1500&amp;全球运价!$S$7:$S$1500&amp;全球运价!$L$7:$L$1500&amp;全球运价!$P$7:$P$1500),全球运价!E$7:E$1500)</f>
        <v>-214</v>
      </c>
      <c r="M326" s="48" t="s">
        <v>1128</v>
      </c>
      <c r="N326" s="48" t="s">
        <v>1128</v>
      </c>
      <c r="O326" s="48" t="s">
        <v>3809</v>
      </c>
      <c r="P326" s="48" t="s">
        <v>3803</v>
      </c>
      <c r="Q326" s="48" t="s">
        <v>3867</v>
      </c>
    </row>
    <row r="327" spans="1:18" s="48" customFormat="1" ht="19.5" customHeight="1">
      <c r="A327" s="171" t="s">
        <v>3552</v>
      </c>
      <c r="B327" s="466" t="s">
        <v>3367</v>
      </c>
      <c r="C327" s="886"/>
      <c r="D327" s="887"/>
      <c r="E327" s="429" t="s">
        <v>2416</v>
      </c>
      <c r="F327" s="196" t="s">
        <v>2417</v>
      </c>
      <c r="G327" s="248" t="s">
        <v>92</v>
      </c>
      <c r="H327" s="173" t="s">
        <v>93</v>
      </c>
      <c r="I327" s="840" t="str">
        <f t="shared" si="25"/>
        <v/>
      </c>
      <c r="J327" s="231" t="str">
        <f t="shared" si="28"/>
        <v>USD ( 134 ) / ( 129 )</v>
      </c>
      <c r="K327" s="231">
        <f>LOOKUP(1,0/($M327&amp;$N327&amp;$O327&amp;$P327&amp;$Q327=全球运价!$B$7:$B$1500&amp;全球运价!$C$7:$C$1500&amp;全球运价!$S$7:$S$1500&amp;全球运价!$L$7:$L$1500&amp;全球运价!$P$7:$P$1500),全球运价!D$7:D$1500)</f>
        <v>-134</v>
      </c>
      <c r="L327" s="231">
        <f>LOOKUP(1,0/($M327&amp;$N327&amp;$O327&amp;$P327&amp;$Q327=全球运价!$B$7:$B$1500&amp;全球运价!$C$7:$C$1500&amp;全球运价!$S$7:$S$1500&amp;全球运价!$L$7:$L$1500&amp;全球运价!$P$7:$P$1500),全球运价!E$7:E$1500)</f>
        <v>-129</v>
      </c>
      <c r="M327" s="48" t="s">
        <v>1211</v>
      </c>
      <c r="N327" s="48" t="s">
        <v>1128</v>
      </c>
      <c r="O327" s="48" t="s">
        <v>3804</v>
      </c>
      <c r="P327" s="48" t="s">
        <v>3803</v>
      </c>
      <c r="Q327" s="48" t="s">
        <v>3868</v>
      </c>
    </row>
    <row r="328" spans="1:18" s="48" customFormat="1" ht="19.5" customHeight="1">
      <c r="A328" s="171" t="s">
        <v>94</v>
      </c>
      <c r="B328" s="466" t="s">
        <v>3388</v>
      </c>
      <c r="C328" s="886" t="s">
        <v>281</v>
      </c>
      <c r="D328" s="887"/>
      <c r="E328" s="429" t="s">
        <v>2416</v>
      </c>
      <c r="F328" s="196" t="s">
        <v>2417</v>
      </c>
      <c r="G328" s="248" t="s">
        <v>92</v>
      </c>
      <c r="H328" s="173" t="s">
        <v>93</v>
      </c>
      <c r="I328" s="840" t="str">
        <f t="shared" si="25"/>
        <v/>
      </c>
      <c r="J328" s="231" t="str">
        <f t="shared" si="28"/>
        <v>USD ( 204 ) / ( 199 )</v>
      </c>
      <c r="K328" s="231">
        <f>LOOKUP(1,0/($M328&amp;$N328&amp;$O328&amp;$P328&amp;$Q328=全球运价!$B$7:$B$1500&amp;全球运价!$C$7:$C$1500&amp;全球运价!$S$7:$S$1500&amp;全球运价!$L$7:$L$1500&amp;全球运价!$P$7:$P$1500),全球运价!D$7:D$1500)</f>
        <v>-204</v>
      </c>
      <c r="L328" s="231">
        <f>LOOKUP(1,0/($M328&amp;$N328&amp;$O328&amp;$P328&amp;$Q328=全球运价!$B$7:$B$1500&amp;全球运价!$C$7:$C$1500&amp;全球运价!$S$7:$S$1500&amp;全球运价!$L$7:$L$1500&amp;全球运价!$P$7:$P$1500),全球运价!E$7:E$1500)</f>
        <v>-199</v>
      </c>
      <c r="M328" s="48" t="s">
        <v>1211</v>
      </c>
      <c r="N328" s="48" t="s">
        <v>1128</v>
      </c>
      <c r="O328" s="48" t="s">
        <v>3809</v>
      </c>
      <c r="P328" s="48" t="s">
        <v>3803</v>
      </c>
      <c r="Q328" s="48" t="s">
        <v>3868</v>
      </c>
    </row>
    <row r="329" spans="1:18" s="48" customFormat="1" ht="19.5" customHeight="1">
      <c r="A329" s="171" t="s">
        <v>3376</v>
      </c>
      <c r="B329" s="465" t="s">
        <v>3389</v>
      </c>
      <c r="C329" s="886">
        <v>0</v>
      </c>
      <c r="D329" s="887"/>
      <c r="E329" s="429" t="s">
        <v>2416</v>
      </c>
      <c r="F329" s="196" t="s">
        <v>2417</v>
      </c>
      <c r="G329" s="248" t="s">
        <v>92</v>
      </c>
      <c r="H329" s="174">
        <v>60</v>
      </c>
      <c r="I329" s="840" t="str">
        <f t="shared" si="25"/>
        <v/>
      </c>
      <c r="J329" s="231" t="str">
        <f t="shared" si="28"/>
        <v>USD 84 / 89</v>
      </c>
      <c r="K329" s="231">
        <f>LOOKUP(1,0/($M329&amp;$N329&amp;$O329&amp;$P329&amp;$Q329=全球运价!$B$7:$B$1500&amp;全球运价!$C$7:$C$1500&amp;全球运价!$S$7:$S$1500&amp;全球运价!$L$7:$L$1500&amp;全球运价!$P$7:$P$1500),全球运价!D$7:D$1500)</f>
        <v>84</v>
      </c>
      <c r="L329" s="231">
        <f>LOOKUP(1,0/($M329&amp;$N329&amp;$O329&amp;$P329&amp;$Q329=全球运价!$B$7:$B$1500&amp;全球运价!$C$7:$C$1500&amp;全球运价!$S$7:$S$1500&amp;全球运价!$L$7:$L$1500&amp;全球运价!$P$7:$P$1500),全球运价!E$7:E$1500)</f>
        <v>89</v>
      </c>
      <c r="M329" s="48" t="s">
        <v>2649</v>
      </c>
      <c r="N329" s="48" t="s">
        <v>1128</v>
      </c>
      <c r="O329" s="48" t="s">
        <v>3804</v>
      </c>
      <c r="P329" s="48" t="s">
        <v>3803</v>
      </c>
      <c r="Q329" s="48" t="s">
        <v>3868</v>
      </c>
    </row>
    <row r="330" spans="1:18" s="76" customFormat="1" ht="19.5" customHeight="1">
      <c r="A330" s="171" t="s">
        <v>2793</v>
      </c>
      <c r="B330" s="466" t="s">
        <v>3553</v>
      </c>
      <c r="C330" s="886"/>
      <c r="D330" s="887"/>
      <c r="E330" s="429" t="s">
        <v>2416</v>
      </c>
      <c r="F330" s="196" t="s">
        <v>2417</v>
      </c>
      <c r="G330" s="248" t="s">
        <v>92</v>
      </c>
      <c r="H330" s="174">
        <v>40</v>
      </c>
      <c r="I330" s="840" t="str">
        <f t="shared" si="25"/>
        <v/>
      </c>
      <c r="J330" s="231" t="str">
        <f t="shared" si="28"/>
        <v>USD ( 90 ) / ( 85 )</v>
      </c>
      <c r="K330" s="231">
        <f>LOOKUP(1,0/($M330&amp;$N330&amp;$O330&amp;$P330&amp;$Q330=全球运价!$B$7:$B$1500&amp;全球运价!$C$7:$C$1500&amp;全球运价!$S$7:$S$1500&amp;全球运价!$L$7:$L$1500&amp;全球运价!$P$7:$P$1500),全球运价!D$7:D$1500)</f>
        <v>-90</v>
      </c>
      <c r="L330" s="231">
        <f>LOOKUP(1,0/($M330&amp;$N330&amp;$O330&amp;$P330&amp;$Q330=全球运价!$B$7:$B$1500&amp;全球运价!$C$7:$C$1500&amp;全球运价!$S$7:$S$1500&amp;全球运价!$L$7:$L$1500&amp;全球运价!$P$7:$P$1500),全球运价!E$7:E$1500)</f>
        <v>-85</v>
      </c>
      <c r="M330" s="48" t="s">
        <v>1766</v>
      </c>
      <c r="N330" s="48" t="s">
        <v>1128</v>
      </c>
      <c r="O330" s="48" t="s">
        <v>3804</v>
      </c>
      <c r="P330" s="48" t="s">
        <v>3803</v>
      </c>
      <c r="Q330" s="48" t="s">
        <v>3868</v>
      </c>
    </row>
    <row r="331" spans="1:18" s="48" customFormat="1" ht="19.5" customHeight="1">
      <c r="A331" s="221" t="s">
        <v>3551</v>
      </c>
      <c r="B331" s="470" t="s">
        <v>3662</v>
      </c>
      <c r="C331" s="886">
        <v>0</v>
      </c>
      <c r="D331" s="887"/>
      <c r="E331" s="469" t="s">
        <v>105</v>
      </c>
      <c r="F331" s="196" t="s">
        <v>1408</v>
      </c>
      <c r="G331" s="197" t="s">
        <v>8</v>
      </c>
      <c r="H331" s="243" t="s">
        <v>3550</v>
      </c>
      <c r="I331" s="840" t="str">
        <f t="shared" si="25"/>
        <v/>
      </c>
      <c r="J331" s="231" t="str">
        <f t="shared" si="28"/>
        <v>USD 95 / 100</v>
      </c>
      <c r="K331" s="231">
        <f>LOOKUP(1,0/($M331&amp;$N331&amp;$O331&amp;$P331&amp;$Q331=全球运价!$B$7:$B$1500&amp;全球运价!$C$7:$C$1500&amp;全球运价!$S$7:$S$1500&amp;全球运价!$L$7:$L$1500&amp;全球运价!$P$7:$P$1500),全球运价!D$7:D$1500)</f>
        <v>95</v>
      </c>
      <c r="L331" s="231">
        <f>LOOKUP(1,0/($M331&amp;$N331&amp;$O331&amp;$P331&amp;$Q331=全球运价!$B$7:$B$1500&amp;全球运价!$C$7:$C$1500&amp;全球运价!$S$7:$S$1500&amp;全球运价!$L$7:$L$1500&amp;全球运价!$P$7:$P$1500),全球运价!E$7:E$1500)</f>
        <v>100</v>
      </c>
      <c r="M331" s="48" t="s">
        <v>3972</v>
      </c>
      <c r="N331" s="48" t="s">
        <v>1127</v>
      </c>
      <c r="O331" s="48" t="s">
        <v>3804</v>
      </c>
      <c r="P331" s="48" t="s">
        <v>3803</v>
      </c>
      <c r="Q331" s="48" t="s">
        <v>3868</v>
      </c>
    </row>
    <row r="332" spans="1:18" s="352" customFormat="1" ht="19.5" customHeight="1">
      <c r="A332" s="416" t="s">
        <v>2481</v>
      </c>
      <c r="B332" s="353"/>
      <c r="C332" s="353"/>
      <c r="D332" s="353"/>
      <c r="E332" s="354"/>
      <c r="F332" s="353"/>
      <c r="G332" s="353"/>
      <c r="H332" s="355"/>
      <c r="I332" s="840" t="str">
        <f t="shared" si="25"/>
        <v/>
      </c>
      <c r="J332" s="231"/>
      <c r="K332" s="231"/>
      <c r="L332" s="231"/>
      <c r="M332" s="48"/>
      <c r="N332" s="48"/>
      <c r="O332" s="48"/>
      <c r="P332" s="48"/>
      <c r="Q332" s="48"/>
      <c r="R332" s="48"/>
    </row>
    <row r="333" spans="1:18" s="48" customFormat="1" ht="19.5" customHeight="1">
      <c r="A333" s="298" t="s">
        <v>636</v>
      </c>
      <c r="B333" s="296"/>
      <c r="C333" s="296"/>
      <c r="D333" s="296"/>
      <c r="E333" s="296"/>
      <c r="F333" s="296"/>
      <c r="G333" s="296"/>
      <c r="H333" s="297"/>
      <c r="I333" s="840" t="str">
        <f t="shared" si="25"/>
        <v/>
      </c>
      <c r="J333" s="231"/>
      <c r="K333" s="231"/>
      <c r="L333" s="231"/>
    </row>
    <row r="334" spans="1:18" s="48" customFormat="1" ht="19.5" customHeight="1">
      <c r="A334" s="264" t="s">
        <v>562</v>
      </c>
      <c r="B334" s="265"/>
      <c r="C334" s="265"/>
      <c r="D334" s="265"/>
      <c r="E334" s="265"/>
      <c r="F334" s="265"/>
      <c r="G334" s="265"/>
      <c r="H334" s="266"/>
      <c r="I334" s="840" t="str">
        <f t="shared" si="25"/>
        <v/>
      </c>
      <c r="J334" s="231"/>
      <c r="K334" s="231"/>
      <c r="L334" s="231"/>
    </row>
    <row r="335" spans="1:18" s="48" customFormat="1" ht="19.5" customHeight="1">
      <c r="A335" s="46" t="s">
        <v>548</v>
      </c>
      <c r="B335" s="187"/>
      <c r="C335" s="187"/>
      <c r="D335" s="187"/>
      <c r="E335" s="187"/>
      <c r="F335" s="187"/>
      <c r="G335" s="187"/>
      <c r="H335" s="188"/>
      <c r="I335" s="840" t="str">
        <f t="shared" si="25"/>
        <v/>
      </c>
      <c r="J335" s="231"/>
      <c r="K335" s="231"/>
      <c r="L335" s="231"/>
    </row>
    <row r="336" spans="1:18" s="48" customFormat="1" ht="19.5" customHeight="1" thickBot="1">
      <c r="A336" s="46" t="s">
        <v>563</v>
      </c>
      <c r="B336" s="39"/>
      <c r="C336" s="39"/>
      <c r="D336" s="39"/>
      <c r="E336" s="39"/>
      <c r="F336" s="39"/>
      <c r="G336" s="39"/>
      <c r="H336" s="43"/>
      <c r="I336" s="840" t="str">
        <f t="shared" si="25"/>
        <v/>
      </c>
      <c r="J336" s="231"/>
      <c r="K336" s="231"/>
      <c r="L336" s="231"/>
    </row>
    <row r="337" spans="1:18" s="48" customFormat="1" ht="19.5" customHeight="1">
      <c r="A337" s="891"/>
      <c r="B337" s="892"/>
      <c r="C337" s="892"/>
      <c r="D337" s="892"/>
      <c r="E337" s="892"/>
      <c r="F337" s="892"/>
      <c r="G337" s="892"/>
      <c r="H337" s="893"/>
      <c r="I337" s="840" t="str">
        <f t="shared" si="25"/>
        <v/>
      </c>
      <c r="J337" s="231"/>
      <c r="K337" s="231"/>
      <c r="L337" s="231"/>
    </row>
    <row r="338" spans="1:18" s="48" customFormat="1" ht="19.5" customHeight="1">
      <c r="A338" s="73" t="s">
        <v>96</v>
      </c>
      <c r="B338" s="304" t="s">
        <v>2</v>
      </c>
      <c r="C338" s="894" t="s">
        <v>88</v>
      </c>
      <c r="D338" s="894"/>
      <c r="E338" s="32" t="s">
        <v>3</v>
      </c>
      <c r="F338" s="32" t="s">
        <v>4</v>
      </c>
      <c r="G338" s="32" t="s">
        <v>5</v>
      </c>
      <c r="H338" s="74" t="s">
        <v>6</v>
      </c>
      <c r="I338" s="840" t="str">
        <f t="shared" si="25"/>
        <v/>
      </c>
      <c r="J338" s="855" t="s">
        <v>4007</v>
      </c>
      <c r="K338" s="231" t="s">
        <v>3905</v>
      </c>
      <c r="L338" s="231" t="s">
        <v>3906</v>
      </c>
      <c r="M338" s="81" t="s">
        <v>3774</v>
      </c>
      <c r="N338" s="81" t="s">
        <v>3874</v>
      </c>
      <c r="O338" s="81" t="s">
        <v>3875</v>
      </c>
      <c r="P338" s="81" t="s">
        <v>3876</v>
      </c>
      <c r="Q338" s="81" t="s">
        <v>3853</v>
      </c>
      <c r="R338" s="762"/>
    </row>
    <row r="339" spans="1:18" s="36" customFormat="1" ht="19.5" customHeight="1">
      <c r="A339" s="171" t="s">
        <v>3079</v>
      </c>
      <c r="B339" s="450" t="s">
        <v>3342</v>
      </c>
      <c r="C339" s="888">
        <v>0</v>
      </c>
      <c r="D339" s="889"/>
      <c r="E339" s="347" t="s">
        <v>2418</v>
      </c>
      <c r="F339" s="348" t="s">
        <v>2419</v>
      </c>
      <c r="G339" s="172" t="s">
        <v>8</v>
      </c>
      <c r="H339" s="173" t="s">
        <v>536</v>
      </c>
      <c r="I339" s="840" t="str">
        <f t="shared" si="25"/>
        <v/>
      </c>
      <c r="J339" s="231" t="str">
        <f t="shared" ref="J339:J354" si="29">"USD "&amp;IF(K339&lt;0,"( "&amp;-K339&amp;" )",K339)&amp;" / "&amp;IF(L339&lt;0,"( "&amp;-L339&amp;" )",L339)</f>
        <v>USD ( 221 ) / ( 216 )</v>
      </c>
      <c r="K339" s="231">
        <f>LOOKUP(1,0/($M339&amp;$N339&amp;$O339&amp;$P339&amp;$Q339=全球运价!$B$7:$B$1500&amp;全球运价!$C$7:$C$1500&amp;全球运价!$S$7:$S$1500&amp;全球运价!$L$7:$L$1500&amp;全球运价!$P$7:$P$1500),全球运价!D$7:D$1500)</f>
        <v>-221</v>
      </c>
      <c r="L339" s="231">
        <f>LOOKUP(1,0/($M339&amp;$N339&amp;$O339&amp;$P339&amp;$Q339=全球运价!$B$7:$B$1500&amp;全球运价!$C$7:$C$1500&amp;全球运价!$S$7:$S$1500&amp;全球运价!$L$7:$L$1500&amp;全球运价!$P$7:$P$1500),全球运价!E$7:E$1500)</f>
        <v>-216</v>
      </c>
      <c r="M339" s="48" t="s">
        <v>3826</v>
      </c>
      <c r="N339" s="48" t="s">
        <v>754</v>
      </c>
      <c r="O339" s="48" t="s">
        <v>3804</v>
      </c>
      <c r="P339" s="48" t="s">
        <v>3803</v>
      </c>
      <c r="Q339" s="48" t="s">
        <v>3867</v>
      </c>
    </row>
    <row r="340" spans="1:18" s="70" customFormat="1" ht="19.5" customHeight="1">
      <c r="A340" s="171" t="s">
        <v>2788</v>
      </c>
      <c r="B340" s="450" t="s">
        <v>3343</v>
      </c>
      <c r="C340" s="888" t="s">
        <v>91</v>
      </c>
      <c r="D340" s="889"/>
      <c r="E340" s="347" t="s">
        <v>2418</v>
      </c>
      <c r="F340" s="348" t="s">
        <v>2419</v>
      </c>
      <c r="G340" s="172" t="s">
        <v>8</v>
      </c>
      <c r="H340" s="173" t="s">
        <v>536</v>
      </c>
      <c r="I340" s="840" t="str">
        <f t="shared" si="25"/>
        <v/>
      </c>
      <c r="J340" s="231" t="str">
        <f t="shared" si="29"/>
        <v>USD ( 291 ) / ( 286 )</v>
      </c>
      <c r="K340" s="231">
        <f>LOOKUP(1,0/($M340&amp;$N340&amp;$O340&amp;$P340&amp;$Q340=全球运价!$B$7:$B$1500&amp;全球运价!$C$7:$C$1500&amp;全球运价!$S$7:$S$1500&amp;全球运价!$L$7:$L$1500&amp;全球运价!$P$7:$P$1500),全球运价!D$7:D$1500)</f>
        <v>-291</v>
      </c>
      <c r="L340" s="231">
        <f>LOOKUP(1,0/($M340&amp;$N340&amp;$O340&amp;$P340&amp;$Q340=全球运价!$B$7:$B$1500&amp;全球运价!$C$7:$C$1500&amp;全球运价!$S$7:$S$1500&amp;全球运价!$L$7:$L$1500&amp;全球运价!$P$7:$P$1500),全球运价!E$7:E$1500)</f>
        <v>-286</v>
      </c>
      <c r="M340" s="48" t="s">
        <v>3826</v>
      </c>
      <c r="N340" s="48" t="s">
        <v>754</v>
      </c>
      <c r="O340" s="48" t="s">
        <v>3809</v>
      </c>
      <c r="P340" s="48" t="s">
        <v>3803</v>
      </c>
      <c r="Q340" s="48" t="s">
        <v>3867</v>
      </c>
    </row>
    <row r="341" spans="1:18" s="36" customFormat="1" ht="19.5" customHeight="1">
      <c r="A341" s="171" t="s">
        <v>2794</v>
      </c>
      <c r="B341" s="450" t="s">
        <v>3342</v>
      </c>
      <c r="C341" s="888">
        <v>0</v>
      </c>
      <c r="D341" s="889"/>
      <c r="E341" s="347" t="s">
        <v>2418</v>
      </c>
      <c r="F341" s="348" t="s">
        <v>2419</v>
      </c>
      <c r="G341" s="305" t="s">
        <v>97</v>
      </c>
      <c r="H341" s="174">
        <v>35</v>
      </c>
      <c r="I341" s="840" t="str">
        <f t="shared" si="25"/>
        <v/>
      </c>
      <c r="J341" s="231" t="str">
        <f t="shared" si="29"/>
        <v>USD ( 221 ) / ( 216 )</v>
      </c>
      <c r="K341" s="231">
        <f>LOOKUP(1,0/($M341&amp;$N341&amp;$O341&amp;$P341&amp;$Q341=全球运价!$B$7:$B$1500&amp;全球运价!$C$7:$C$1500&amp;全球运价!$S$7:$S$1500&amp;全球运价!$L$7:$L$1500&amp;全球运价!$P$7:$P$1500),全球运价!D$7:D$1500)</f>
        <v>-221</v>
      </c>
      <c r="L341" s="231">
        <f>LOOKUP(1,0/($M341&amp;$N341&amp;$O341&amp;$P341&amp;$Q341=全球运价!$B$7:$B$1500&amp;全球运价!$C$7:$C$1500&amp;全球运价!$S$7:$S$1500&amp;全球运价!$L$7:$L$1500&amp;全球运价!$P$7:$P$1500),全球运价!E$7:E$1500)</f>
        <v>-216</v>
      </c>
      <c r="M341" s="48" t="s">
        <v>3973</v>
      </c>
      <c r="N341" s="48" t="s">
        <v>754</v>
      </c>
      <c r="O341" s="48" t="s">
        <v>3804</v>
      </c>
      <c r="P341" s="48" t="s">
        <v>3803</v>
      </c>
      <c r="Q341" s="48" t="s">
        <v>3867</v>
      </c>
    </row>
    <row r="342" spans="1:18" s="55" customFormat="1" ht="19.5" customHeight="1">
      <c r="A342" s="171" t="s">
        <v>2787</v>
      </c>
      <c r="B342" s="450" t="s">
        <v>3343</v>
      </c>
      <c r="C342" s="888" t="s">
        <v>91</v>
      </c>
      <c r="D342" s="889"/>
      <c r="E342" s="347" t="s">
        <v>2418</v>
      </c>
      <c r="F342" s="348" t="s">
        <v>2419</v>
      </c>
      <c r="G342" s="305" t="s">
        <v>97</v>
      </c>
      <c r="H342" s="174">
        <v>35</v>
      </c>
      <c r="I342" s="840" t="str">
        <f t="shared" si="25"/>
        <v/>
      </c>
      <c r="J342" s="231" t="str">
        <f t="shared" si="29"/>
        <v>USD ( 291 ) / ( 286 )</v>
      </c>
      <c r="K342" s="231">
        <f>LOOKUP(1,0/($M342&amp;$N342&amp;$O342&amp;$P342&amp;$Q342=全球运价!$B$7:$B$1500&amp;全球运价!$C$7:$C$1500&amp;全球运价!$S$7:$S$1500&amp;全球运价!$L$7:$L$1500&amp;全球运价!$P$7:$P$1500),全球运价!D$7:D$1500)</f>
        <v>-291</v>
      </c>
      <c r="L342" s="231">
        <f>LOOKUP(1,0/($M342&amp;$N342&amp;$O342&amp;$P342&amp;$Q342=全球运价!$B$7:$B$1500&amp;全球运价!$C$7:$C$1500&amp;全球运价!$S$7:$S$1500&amp;全球运价!$L$7:$L$1500&amp;全球运价!$P$7:$P$1500),全球运价!E$7:E$1500)</f>
        <v>-286</v>
      </c>
      <c r="M342" s="48" t="s">
        <v>3973</v>
      </c>
      <c r="N342" s="48" t="s">
        <v>754</v>
      </c>
      <c r="O342" s="48" t="s">
        <v>3809</v>
      </c>
      <c r="P342" s="48" t="s">
        <v>3803</v>
      </c>
      <c r="Q342" s="48" t="s">
        <v>3867</v>
      </c>
    </row>
    <row r="343" spans="1:18" s="36" customFormat="1" ht="19.5" customHeight="1">
      <c r="A343" s="171" t="s">
        <v>3246</v>
      </c>
      <c r="B343" s="450" t="s">
        <v>3344</v>
      </c>
      <c r="C343" s="888">
        <v>0</v>
      </c>
      <c r="D343" s="889"/>
      <c r="E343" s="347" t="s">
        <v>2418</v>
      </c>
      <c r="F343" s="348" t="s">
        <v>2419</v>
      </c>
      <c r="G343" s="305" t="s">
        <v>97</v>
      </c>
      <c r="H343" s="174">
        <v>35</v>
      </c>
      <c r="I343" s="840" t="str">
        <f t="shared" si="25"/>
        <v/>
      </c>
      <c r="J343" s="231" t="str">
        <f t="shared" si="29"/>
        <v>USD ( 152 ) / ( 147 )</v>
      </c>
      <c r="K343" s="231">
        <f>LOOKUP(1,0/($M343&amp;$N343&amp;$O343&amp;$P343&amp;$Q343=全球运价!$B$7:$B$1500&amp;全球运价!$C$7:$C$1500&amp;全球运价!$S$7:$S$1500&amp;全球运价!$L$7:$L$1500&amp;全球运价!$P$7:$P$1500),全球运价!D$7:D$1500)</f>
        <v>-152</v>
      </c>
      <c r="L343" s="231">
        <f>LOOKUP(1,0/($M343&amp;$N343&amp;$O343&amp;$P343&amp;$Q343=全球运价!$B$7:$B$1500&amp;全球运价!$C$7:$C$1500&amp;全球运价!$S$7:$S$1500&amp;全球运价!$L$7:$L$1500&amp;全球运价!$P$7:$P$1500),全球运价!E$7:E$1500)</f>
        <v>-147</v>
      </c>
      <c r="M343" s="48" t="s">
        <v>3813</v>
      </c>
      <c r="N343" s="48" t="s">
        <v>754</v>
      </c>
      <c r="O343" s="48" t="s">
        <v>3804</v>
      </c>
      <c r="P343" s="48" t="s">
        <v>3803</v>
      </c>
      <c r="Q343" s="48" t="s">
        <v>3868</v>
      </c>
    </row>
    <row r="344" spans="1:18" s="48" customFormat="1" ht="19.5" customHeight="1">
      <c r="A344" s="171" t="s">
        <v>623</v>
      </c>
      <c r="B344" s="450" t="s">
        <v>3345</v>
      </c>
      <c r="C344" s="888" t="s">
        <v>91</v>
      </c>
      <c r="D344" s="889"/>
      <c r="E344" s="347" t="s">
        <v>2418</v>
      </c>
      <c r="F344" s="348" t="s">
        <v>2419</v>
      </c>
      <c r="G344" s="305" t="s">
        <v>97</v>
      </c>
      <c r="H344" s="174">
        <v>35</v>
      </c>
      <c r="I344" s="840" t="str">
        <f t="shared" si="25"/>
        <v/>
      </c>
      <c r="J344" s="231" t="str">
        <f t="shared" si="29"/>
        <v>USD ( 222 ) / ( 217 )</v>
      </c>
      <c r="K344" s="231">
        <f>LOOKUP(1,0/($M344&amp;$N344&amp;$O344&amp;$P344&amp;$Q344=全球运价!$B$7:$B$1500&amp;全球运价!$C$7:$C$1500&amp;全球运价!$S$7:$S$1500&amp;全球运价!$L$7:$L$1500&amp;全球运价!$P$7:$P$1500),全球运价!D$7:D$1500)</f>
        <v>-222</v>
      </c>
      <c r="L344" s="231">
        <f>LOOKUP(1,0/($M344&amp;$N344&amp;$O344&amp;$P344&amp;$Q344=全球运价!$B$7:$B$1500&amp;全球运价!$C$7:$C$1500&amp;全球运价!$S$7:$S$1500&amp;全球运价!$L$7:$L$1500&amp;全球运价!$P$7:$P$1500),全球运价!E$7:E$1500)</f>
        <v>-217</v>
      </c>
      <c r="M344" s="48" t="s">
        <v>3813</v>
      </c>
      <c r="N344" s="48" t="s">
        <v>754</v>
      </c>
      <c r="O344" s="48" t="s">
        <v>3809</v>
      </c>
      <c r="P344" s="48" t="s">
        <v>3803</v>
      </c>
      <c r="Q344" s="48" t="s">
        <v>3868</v>
      </c>
    </row>
    <row r="345" spans="1:18" s="36" customFormat="1" ht="19.5" customHeight="1">
      <c r="A345" s="171" t="s">
        <v>2795</v>
      </c>
      <c r="B345" s="450" t="s">
        <v>3346</v>
      </c>
      <c r="C345" s="888">
        <v>0</v>
      </c>
      <c r="D345" s="889"/>
      <c r="E345" s="347" t="s">
        <v>2418</v>
      </c>
      <c r="F345" s="348" t="s">
        <v>2419</v>
      </c>
      <c r="G345" s="305" t="s">
        <v>97</v>
      </c>
      <c r="H345" s="174">
        <v>35</v>
      </c>
      <c r="I345" s="840" t="str">
        <f t="shared" si="25"/>
        <v/>
      </c>
      <c r="J345" s="231" t="str">
        <f t="shared" si="29"/>
        <v>USD ( 186 ) / ( 181 )</v>
      </c>
      <c r="K345" s="231">
        <f>LOOKUP(1,0/($M345&amp;$N345&amp;$O345&amp;$P345&amp;$Q345=全球运价!$B$7:$B$1500&amp;全球运价!$C$7:$C$1500&amp;全球运价!$S$7:$S$1500&amp;全球运价!$L$7:$L$1500&amp;全球运价!$P$7:$P$1500),全球运价!D$7:D$1500)</f>
        <v>-186</v>
      </c>
      <c r="L345" s="231">
        <f>LOOKUP(1,0/($M345&amp;$N345&amp;$O345&amp;$P345&amp;$Q345=全球运价!$B$7:$B$1500&amp;全球运价!$C$7:$C$1500&amp;全球运价!$S$7:$S$1500&amp;全球运价!$L$7:$L$1500&amp;全球运价!$P$7:$P$1500),全球运价!E$7:E$1500)</f>
        <v>-181</v>
      </c>
      <c r="M345" s="48" t="s">
        <v>3814</v>
      </c>
      <c r="N345" s="48" t="s">
        <v>754</v>
      </c>
      <c r="O345" s="48" t="s">
        <v>3804</v>
      </c>
      <c r="P345" s="48" t="s">
        <v>3803</v>
      </c>
      <c r="Q345" s="48" t="s">
        <v>3868</v>
      </c>
    </row>
    <row r="346" spans="1:18" s="36" customFormat="1" ht="19.5" customHeight="1">
      <c r="A346" s="171" t="s">
        <v>98</v>
      </c>
      <c r="B346" s="450" t="s">
        <v>3347</v>
      </c>
      <c r="C346" s="888" t="s">
        <v>91</v>
      </c>
      <c r="D346" s="889"/>
      <c r="E346" s="347" t="s">
        <v>2418</v>
      </c>
      <c r="F346" s="348" t="s">
        <v>2419</v>
      </c>
      <c r="G346" s="305" t="s">
        <v>97</v>
      </c>
      <c r="H346" s="174">
        <v>35</v>
      </c>
      <c r="I346" s="840" t="str">
        <f t="shared" si="25"/>
        <v/>
      </c>
      <c r="J346" s="231" t="str">
        <f t="shared" si="29"/>
        <v>USD ( 256 ) / ( 251 )</v>
      </c>
      <c r="K346" s="231">
        <f>LOOKUP(1,0/($M346&amp;$N346&amp;$O346&amp;$P346&amp;$Q346=全球运价!$B$7:$B$1500&amp;全球运价!$C$7:$C$1500&amp;全球运价!$S$7:$S$1500&amp;全球运价!$L$7:$L$1500&amp;全球运价!$P$7:$P$1500),全球运价!D$7:D$1500)</f>
        <v>-256</v>
      </c>
      <c r="L346" s="231">
        <f>LOOKUP(1,0/($M346&amp;$N346&amp;$O346&amp;$P346&amp;$Q346=全球运价!$B$7:$B$1500&amp;全球运价!$C$7:$C$1500&amp;全球运价!$S$7:$S$1500&amp;全球运价!$L$7:$L$1500&amp;全球运价!$P$7:$P$1500),全球运价!E$7:E$1500)</f>
        <v>-251</v>
      </c>
      <c r="M346" s="48" t="s">
        <v>3814</v>
      </c>
      <c r="N346" s="48" t="s">
        <v>754</v>
      </c>
      <c r="O346" s="48" t="s">
        <v>3809</v>
      </c>
      <c r="P346" s="48" t="s">
        <v>3803</v>
      </c>
      <c r="Q346" s="48" t="s">
        <v>3868</v>
      </c>
    </row>
    <row r="347" spans="1:18" s="36" customFormat="1" ht="19.5" customHeight="1">
      <c r="A347" s="171" t="s">
        <v>3080</v>
      </c>
      <c r="B347" s="450" t="s">
        <v>3348</v>
      </c>
      <c r="C347" s="888">
        <v>0</v>
      </c>
      <c r="D347" s="889"/>
      <c r="E347" s="347" t="s">
        <v>2418</v>
      </c>
      <c r="F347" s="348" t="s">
        <v>2419</v>
      </c>
      <c r="G347" s="305" t="s">
        <v>97</v>
      </c>
      <c r="H347" s="174">
        <v>40</v>
      </c>
      <c r="I347" s="840" t="str">
        <f t="shared" ref="I347:I410" si="30">IF(J347="","",IF(J347="SYSTEM PRICE","",IF(B347=J347,"","check")))</f>
        <v/>
      </c>
      <c r="J347" s="231" t="str">
        <f t="shared" si="29"/>
        <v>USD ( 201 ) / ( 196 )</v>
      </c>
      <c r="K347" s="231">
        <f>LOOKUP(1,0/($M347&amp;$N347&amp;$O347&amp;$P347&amp;$Q347=全球运价!$B$7:$B$1500&amp;全球运价!$C$7:$C$1500&amp;全球运价!$S$7:$S$1500&amp;全球运价!$L$7:$L$1500&amp;全球运价!$P$7:$P$1500),全球运价!D$7:D$1500)</f>
        <v>-201</v>
      </c>
      <c r="L347" s="231">
        <f>LOOKUP(1,0/($M347&amp;$N347&amp;$O347&amp;$P347&amp;$Q347=全球运价!$B$7:$B$1500&amp;全球运价!$C$7:$C$1500&amp;全球运价!$S$7:$S$1500&amp;全球运价!$L$7:$L$1500&amp;全球运价!$P$7:$P$1500),全球运价!E$7:E$1500)</f>
        <v>-196</v>
      </c>
      <c r="M347" s="48" t="s">
        <v>3825</v>
      </c>
      <c r="N347" s="48" t="s">
        <v>754</v>
      </c>
      <c r="O347" s="48" t="s">
        <v>3804</v>
      </c>
      <c r="P347" s="48" t="s">
        <v>3803</v>
      </c>
      <c r="Q347" s="48" t="s">
        <v>3868</v>
      </c>
    </row>
    <row r="348" spans="1:18" s="48" customFormat="1" ht="19.5" customHeight="1">
      <c r="A348" s="171" t="s">
        <v>2713</v>
      </c>
      <c r="B348" s="450" t="s">
        <v>3349</v>
      </c>
      <c r="C348" s="888" t="s">
        <v>91</v>
      </c>
      <c r="D348" s="889"/>
      <c r="E348" s="347" t="s">
        <v>2418</v>
      </c>
      <c r="F348" s="348" t="s">
        <v>2419</v>
      </c>
      <c r="G348" s="305" t="s">
        <v>97</v>
      </c>
      <c r="H348" s="174">
        <v>40</v>
      </c>
      <c r="I348" s="840" t="str">
        <f t="shared" si="30"/>
        <v/>
      </c>
      <c r="J348" s="231" t="str">
        <f t="shared" si="29"/>
        <v>USD ( 271 ) / ( 266 )</v>
      </c>
      <c r="K348" s="231">
        <f>LOOKUP(1,0/($M348&amp;$N348&amp;$O348&amp;$P348&amp;$Q348=全球运价!$B$7:$B$1500&amp;全球运价!$C$7:$C$1500&amp;全球运价!$S$7:$S$1500&amp;全球运价!$L$7:$L$1500&amp;全球运价!$P$7:$P$1500),全球运价!D$7:D$1500)</f>
        <v>-271</v>
      </c>
      <c r="L348" s="231">
        <f>LOOKUP(1,0/($M348&amp;$N348&amp;$O348&amp;$P348&amp;$Q348=全球运价!$B$7:$B$1500&amp;全球运价!$C$7:$C$1500&amp;全球运价!$S$7:$S$1500&amp;全球运价!$L$7:$L$1500&amp;全球运价!$P$7:$P$1500),全球运价!E$7:E$1500)</f>
        <v>-266</v>
      </c>
      <c r="M348" s="48" t="s">
        <v>3825</v>
      </c>
      <c r="N348" s="48" t="s">
        <v>754</v>
      </c>
      <c r="O348" s="48" t="s">
        <v>3809</v>
      </c>
      <c r="P348" s="48" t="s">
        <v>3803</v>
      </c>
      <c r="Q348" s="48" t="s">
        <v>3868</v>
      </c>
    </row>
    <row r="349" spans="1:18" s="48" customFormat="1" ht="19.5" customHeight="1">
      <c r="A349" s="171" t="s">
        <v>2796</v>
      </c>
      <c r="B349" s="450" t="s">
        <v>3350</v>
      </c>
      <c r="C349" s="888">
        <v>0</v>
      </c>
      <c r="D349" s="889"/>
      <c r="E349" s="347" t="s">
        <v>2418</v>
      </c>
      <c r="F349" s="348" t="s">
        <v>2419</v>
      </c>
      <c r="G349" s="305" t="s">
        <v>97</v>
      </c>
      <c r="H349" s="174">
        <v>40</v>
      </c>
      <c r="I349" s="840" t="str">
        <f t="shared" si="30"/>
        <v/>
      </c>
      <c r="J349" s="231" t="str">
        <f t="shared" si="29"/>
        <v>USD ( 206 ) / ( 201 )</v>
      </c>
      <c r="K349" s="231">
        <f>LOOKUP(1,0/($M349&amp;$N349&amp;$O349&amp;$P349&amp;$Q349=全球运价!$B$7:$B$1500&amp;全球运价!$C$7:$C$1500&amp;全球运价!$S$7:$S$1500&amp;全球运价!$L$7:$L$1500&amp;全球运价!$P$7:$P$1500),全球运价!D$7:D$1500)</f>
        <v>-206</v>
      </c>
      <c r="L349" s="231">
        <f>LOOKUP(1,0/($M349&amp;$N349&amp;$O349&amp;$P349&amp;$Q349=全球运价!$B$7:$B$1500&amp;全球运价!$C$7:$C$1500&amp;全球运价!$S$7:$S$1500&amp;全球运价!$L$7:$L$1500&amp;全球运价!$P$7:$P$1500),全球运价!E$7:E$1500)</f>
        <v>-201</v>
      </c>
      <c r="M349" s="48" t="s">
        <v>3815</v>
      </c>
      <c r="N349" s="48" t="s">
        <v>754</v>
      </c>
      <c r="O349" s="48" t="s">
        <v>3804</v>
      </c>
      <c r="P349" s="48" t="s">
        <v>3803</v>
      </c>
      <c r="Q349" s="48" t="s">
        <v>3867</v>
      </c>
    </row>
    <row r="350" spans="1:18" s="48" customFormat="1" ht="19.5" customHeight="1">
      <c r="A350" s="171" t="s">
        <v>99</v>
      </c>
      <c r="B350" s="450" t="s">
        <v>4002</v>
      </c>
      <c r="C350" s="888" t="s">
        <v>91</v>
      </c>
      <c r="D350" s="889"/>
      <c r="E350" s="347" t="s">
        <v>2418</v>
      </c>
      <c r="F350" s="348" t="s">
        <v>2419</v>
      </c>
      <c r="G350" s="305" t="s">
        <v>97</v>
      </c>
      <c r="H350" s="174">
        <v>40</v>
      </c>
      <c r="I350" s="840" t="str">
        <f t="shared" si="30"/>
        <v/>
      </c>
      <c r="J350" s="231" t="str">
        <f t="shared" si="29"/>
        <v>USD ( 276 ) / ( 271 )</v>
      </c>
      <c r="K350" s="231">
        <f>LOOKUP(1,0/($M350&amp;$N350&amp;$O350&amp;$P350&amp;$Q350=全球运价!$B$7:$B$1500&amp;全球运价!$C$7:$C$1500&amp;全球运价!$S$7:$S$1500&amp;全球运价!$L$7:$L$1500&amp;全球运价!$P$7:$P$1500),全球运价!D$7:D$1500)</f>
        <v>-276</v>
      </c>
      <c r="L350" s="231">
        <f>LOOKUP(1,0/($M350&amp;$N350&amp;$O350&amp;$P350&amp;$Q350=全球运价!$B$7:$B$1500&amp;全球运价!$C$7:$C$1500&amp;全球运价!$S$7:$S$1500&amp;全球运价!$L$7:$L$1500&amp;全球运价!$P$7:$P$1500),全球运价!E$7:E$1500)</f>
        <v>-271</v>
      </c>
      <c r="M350" s="48" t="s">
        <v>3815</v>
      </c>
      <c r="N350" s="48" t="s">
        <v>754</v>
      </c>
      <c r="O350" s="48" t="s">
        <v>3809</v>
      </c>
      <c r="P350" s="48" t="s">
        <v>3803</v>
      </c>
      <c r="Q350" s="48" t="s">
        <v>3867</v>
      </c>
    </row>
    <row r="351" spans="1:18" s="48" customFormat="1" ht="19.5" customHeight="1">
      <c r="A351" s="171" t="s">
        <v>2797</v>
      </c>
      <c r="B351" s="450" t="s">
        <v>3351</v>
      </c>
      <c r="C351" s="888">
        <v>0</v>
      </c>
      <c r="D351" s="889"/>
      <c r="E351" s="347" t="s">
        <v>2418</v>
      </c>
      <c r="F351" s="348" t="s">
        <v>2419</v>
      </c>
      <c r="G351" s="305" t="s">
        <v>97</v>
      </c>
      <c r="H351" s="174">
        <v>35</v>
      </c>
      <c r="I351" s="840" t="str">
        <f t="shared" si="30"/>
        <v/>
      </c>
      <c r="J351" s="231" t="str">
        <f t="shared" si="29"/>
        <v>USD ( 171 ) / ( 166 )</v>
      </c>
      <c r="K351" s="231">
        <f>LOOKUP(1,0/($M351&amp;$N351&amp;$O351&amp;$P351&amp;$Q351=全球运价!$B$7:$B$1500&amp;全球运价!$C$7:$C$1500&amp;全球运价!$S$7:$S$1500&amp;全球运价!$L$7:$L$1500&amp;全球运价!$P$7:$P$1500),全球运价!D$7:D$1500)</f>
        <v>-171</v>
      </c>
      <c r="L351" s="231">
        <f>LOOKUP(1,0/($M351&amp;$N351&amp;$O351&amp;$P351&amp;$Q351=全球运价!$B$7:$B$1500&amp;全球运价!$C$7:$C$1500&amp;全球运价!$S$7:$S$1500&amp;全球运价!$L$7:$L$1500&amp;全球运价!$P$7:$P$1500),全球运价!E$7:E$1500)</f>
        <v>-166</v>
      </c>
      <c r="M351" s="48" t="s">
        <v>3816</v>
      </c>
      <c r="N351" s="48" t="s">
        <v>754</v>
      </c>
      <c r="O351" s="48" t="s">
        <v>3804</v>
      </c>
      <c r="P351" s="48" t="s">
        <v>3803</v>
      </c>
      <c r="Q351" s="48" t="s">
        <v>3868</v>
      </c>
    </row>
    <row r="352" spans="1:18" s="48" customFormat="1" ht="19.5" customHeight="1">
      <c r="A352" s="171" t="s">
        <v>100</v>
      </c>
      <c r="B352" s="450" t="s">
        <v>3352</v>
      </c>
      <c r="C352" s="888" t="s">
        <v>91</v>
      </c>
      <c r="D352" s="889"/>
      <c r="E352" s="347" t="s">
        <v>2418</v>
      </c>
      <c r="F352" s="348" t="s">
        <v>2419</v>
      </c>
      <c r="G352" s="305" t="s">
        <v>97</v>
      </c>
      <c r="H352" s="174">
        <v>35</v>
      </c>
      <c r="I352" s="840" t="str">
        <f t="shared" si="30"/>
        <v/>
      </c>
      <c r="J352" s="231" t="str">
        <f t="shared" si="29"/>
        <v>USD ( 241 ) / ( 236 )</v>
      </c>
      <c r="K352" s="231">
        <f>LOOKUP(1,0/($M352&amp;$N352&amp;$O352&amp;$P352&amp;$Q352=全球运价!$B$7:$B$1500&amp;全球运价!$C$7:$C$1500&amp;全球运价!$S$7:$S$1500&amp;全球运价!$L$7:$L$1500&amp;全球运价!$P$7:$P$1500),全球运价!D$7:D$1500)</f>
        <v>-241</v>
      </c>
      <c r="L352" s="231">
        <f>LOOKUP(1,0/($M352&amp;$N352&amp;$O352&amp;$P352&amp;$Q352=全球运价!$B$7:$B$1500&amp;全球运价!$C$7:$C$1500&amp;全球运价!$S$7:$S$1500&amp;全球运价!$L$7:$L$1500&amp;全球运价!$P$7:$P$1500),全球运价!E$7:E$1500)</f>
        <v>-236</v>
      </c>
      <c r="M352" s="48" t="s">
        <v>3816</v>
      </c>
      <c r="N352" s="48" t="s">
        <v>754</v>
      </c>
      <c r="O352" s="48" t="s">
        <v>3809</v>
      </c>
      <c r="P352" s="48" t="s">
        <v>3803</v>
      </c>
      <c r="Q352" s="48" t="s">
        <v>3868</v>
      </c>
    </row>
    <row r="353" spans="1:18" s="48" customFormat="1" ht="19.5" customHeight="1">
      <c r="A353" s="171" t="s">
        <v>2798</v>
      </c>
      <c r="B353" s="450" t="s">
        <v>3353</v>
      </c>
      <c r="C353" s="888">
        <v>0</v>
      </c>
      <c r="D353" s="889"/>
      <c r="E353" s="347" t="s">
        <v>2418</v>
      </c>
      <c r="F353" s="348" t="s">
        <v>2419</v>
      </c>
      <c r="G353" s="305" t="s">
        <v>97</v>
      </c>
      <c r="H353" s="174">
        <v>35</v>
      </c>
      <c r="I353" s="840" t="str">
        <f t="shared" si="30"/>
        <v/>
      </c>
      <c r="J353" s="231" t="str">
        <f t="shared" si="29"/>
        <v>USD ( 171 ) / ( 166 )</v>
      </c>
      <c r="K353" s="231">
        <f>LOOKUP(1,0/($M353&amp;$N353&amp;$O353&amp;$P353&amp;$Q353=全球运价!$B$7:$B$1500&amp;全球运价!$C$7:$C$1500&amp;全球运价!$S$7:$S$1500&amp;全球运价!$L$7:$L$1500&amp;全球运价!$P$7:$P$1500),全球运价!D$7:D$1500)</f>
        <v>-171</v>
      </c>
      <c r="L353" s="231">
        <f>LOOKUP(1,0/($M353&amp;$N353&amp;$O353&amp;$P353&amp;$Q353=全球运价!$B$7:$B$1500&amp;全球运价!$C$7:$C$1500&amp;全球运价!$S$7:$S$1500&amp;全球运价!$L$7:$L$1500&amp;全球运价!$P$7:$P$1500),全球运价!E$7:E$1500)</f>
        <v>-166</v>
      </c>
      <c r="M353" s="48" t="s">
        <v>3817</v>
      </c>
      <c r="N353" s="48" t="s">
        <v>754</v>
      </c>
      <c r="O353" s="48" t="s">
        <v>3804</v>
      </c>
      <c r="P353" s="48" t="s">
        <v>3803</v>
      </c>
      <c r="Q353" s="48" t="s">
        <v>3868</v>
      </c>
    </row>
    <row r="354" spans="1:18" s="76" customFormat="1" ht="19.5" customHeight="1">
      <c r="A354" s="171" t="s">
        <v>101</v>
      </c>
      <c r="B354" s="450" t="s">
        <v>3354</v>
      </c>
      <c r="C354" s="890" t="s">
        <v>91</v>
      </c>
      <c r="D354" s="890"/>
      <c r="E354" s="347" t="s">
        <v>2418</v>
      </c>
      <c r="F354" s="348" t="s">
        <v>2419</v>
      </c>
      <c r="G354" s="305" t="s">
        <v>97</v>
      </c>
      <c r="H354" s="174">
        <v>35</v>
      </c>
      <c r="I354" s="840" t="str">
        <f t="shared" si="30"/>
        <v/>
      </c>
      <c r="J354" s="231" t="str">
        <f t="shared" si="29"/>
        <v>USD ( 241 ) / ( 236 )</v>
      </c>
      <c r="K354" s="231">
        <f>LOOKUP(1,0/($M354&amp;$N354&amp;$O354&amp;$P354&amp;$Q354=全球运价!$B$7:$B$1500&amp;全球运价!$C$7:$C$1500&amp;全球运价!$S$7:$S$1500&amp;全球运价!$L$7:$L$1500&amp;全球运价!$P$7:$P$1500),全球运价!D$7:D$1500)</f>
        <v>-241</v>
      </c>
      <c r="L354" s="231">
        <f>LOOKUP(1,0/($M354&amp;$N354&amp;$O354&amp;$P354&amp;$Q354=全球运价!$B$7:$B$1500&amp;全球运价!$C$7:$C$1500&amp;全球运价!$S$7:$S$1500&amp;全球运价!$L$7:$L$1500&amp;全球运价!$P$7:$P$1500),全球运价!E$7:E$1500)</f>
        <v>-236</v>
      </c>
      <c r="M354" s="48" t="s">
        <v>3817</v>
      </c>
      <c r="N354" s="48" t="s">
        <v>754</v>
      </c>
      <c r="O354" s="48" t="s">
        <v>3809</v>
      </c>
      <c r="P354" s="48" t="s">
        <v>3803</v>
      </c>
      <c r="Q354" s="48" t="s">
        <v>3868</v>
      </c>
    </row>
    <row r="355" spans="1:18" s="48" customFormat="1" ht="19.5" customHeight="1">
      <c r="A355" s="898"/>
      <c r="B355" s="899"/>
      <c r="C355" s="899"/>
      <c r="D355" s="899"/>
      <c r="E355" s="899"/>
      <c r="F355" s="899"/>
      <c r="G355" s="899"/>
      <c r="H355" s="900"/>
      <c r="I355" s="840" t="str">
        <f t="shared" si="30"/>
        <v/>
      </c>
      <c r="J355" s="231"/>
      <c r="K355" s="231"/>
      <c r="L355" s="231"/>
    </row>
    <row r="356" spans="1:18" s="36" customFormat="1" ht="19.5" customHeight="1">
      <c r="A356" s="895" t="s">
        <v>613</v>
      </c>
      <c r="B356" s="896"/>
      <c r="C356" s="896"/>
      <c r="D356" s="896"/>
      <c r="E356" s="896"/>
      <c r="F356" s="896"/>
      <c r="G356" s="896"/>
      <c r="H356" s="897"/>
      <c r="I356" s="840" t="str">
        <f t="shared" si="30"/>
        <v/>
      </c>
      <c r="J356" s="231"/>
      <c r="K356" s="231"/>
      <c r="L356" s="231"/>
      <c r="N356" s="48"/>
      <c r="O356" s="48"/>
      <c r="Q356" s="48"/>
    </row>
    <row r="357" spans="1:18" s="48" customFormat="1" ht="19.5" customHeight="1">
      <c r="A357" s="46" t="s">
        <v>531</v>
      </c>
      <c r="B357" s="57"/>
      <c r="C357" s="57"/>
      <c r="D357" s="57"/>
      <c r="E357" s="57"/>
      <c r="F357" s="57"/>
      <c r="G357" s="57"/>
      <c r="H357" s="355"/>
      <c r="I357" s="840" t="str">
        <f t="shared" si="30"/>
        <v/>
      </c>
      <c r="J357" s="231"/>
      <c r="K357" s="231"/>
      <c r="L357" s="231"/>
    </row>
    <row r="358" spans="1:18" s="48" customFormat="1" ht="19.5" customHeight="1">
      <c r="A358" s="46" t="s">
        <v>3219</v>
      </c>
      <c r="B358" s="57"/>
      <c r="C358" s="57"/>
      <c r="D358" s="57"/>
      <c r="E358" s="57"/>
      <c r="F358" s="57"/>
      <c r="G358" s="57"/>
      <c r="H358" s="355"/>
      <c r="I358" s="840" t="str">
        <f t="shared" si="30"/>
        <v/>
      </c>
      <c r="J358" s="231"/>
      <c r="K358" s="231"/>
      <c r="L358" s="231"/>
    </row>
    <row r="359" spans="1:18" s="48" customFormat="1" ht="19.5" customHeight="1" thickBot="1">
      <c r="A359" s="424" t="s">
        <v>3220</v>
      </c>
      <c r="B359" s="44"/>
      <c r="C359" s="44"/>
      <c r="D359" s="44"/>
      <c r="E359" s="44"/>
      <c r="F359" s="44"/>
      <c r="G359" s="44"/>
      <c r="H359" s="355"/>
      <c r="I359" s="840" t="str">
        <f t="shared" si="30"/>
        <v/>
      </c>
      <c r="J359" s="231"/>
      <c r="K359" s="231"/>
      <c r="L359" s="231"/>
    </row>
    <row r="360" spans="1:18" s="48" customFormat="1" ht="19.5" customHeight="1">
      <c r="A360" s="891"/>
      <c r="B360" s="892"/>
      <c r="C360" s="892"/>
      <c r="D360" s="892"/>
      <c r="E360" s="892"/>
      <c r="F360" s="892"/>
      <c r="G360" s="892"/>
      <c r="H360" s="893"/>
      <c r="I360" s="840" t="str">
        <f t="shared" si="30"/>
        <v/>
      </c>
      <c r="J360" s="231"/>
      <c r="K360" s="231"/>
      <c r="L360" s="231"/>
    </row>
    <row r="361" spans="1:18" s="48" customFormat="1" ht="19.5" customHeight="1">
      <c r="A361" s="73" t="s">
        <v>87</v>
      </c>
      <c r="B361" s="250" t="s">
        <v>2</v>
      </c>
      <c r="C361" s="894" t="s">
        <v>88</v>
      </c>
      <c r="D361" s="894"/>
      <c r="E361" s="32" t="s">
        <v>3</v>
      </c>
      <c r="F361" s="32" t="s">
        <v>4</v>
      </c>
      <c r="G361" s="32" t="s">
        <v>5</v>
      </c>
      <c r="H361" s="74" t="s">
        <v>6</v>
      </c>
      <c r="I361" s="840" t="str">
        <f t="shared" si="30"/>
        <v/>
      </c>
      <c r="J361" s="855" t="s">
        <v>4007</v>
      </c>
      <c r="K361" s="231" t="s">
        <v>3905</v>
      </c>
      <c r="L361" s="231" t="s">
        <v>3906</v>
      </c>
      <c r="M361" s="81" t="s">
        <v>3774</v>
      </c>
      <c r="N361" s="81" t="s">
        <v>3874</v>
      </c>
      <c r="O361" s="81" t="s">
        <v>3875</v>
      </c>
      <c r="P361" s="81" t="s">
        <v>3876</v>
      </c>
      <c r="Q361" s="81" t="s">
        <v>3853</v>
      </c>
      <c r="R361" s="762"/>
    </row>
    <row r="362" spans="1:18" s="48" customFormat="1" ht="19.5" customHeight="1">
      <c r="A362" s="171" t="s">
        <v>3194</v>
      </c>
      <c r="B362" s="750" t="s">
        <v>3974</v>
      </c>
      <c r="C362" s="886">
        <v>0</v>
      </c>
      <c r="D362" s="887"/>
      <c r="E362" s="741" t="s">
        <v>3339</v>
      </c>
      <c r="F362" s="742" t="s">
        <v>3372</v>
      </c>
      <c r="G362" s="172" t="s">
        <v>8</v>
      </c>
      <c r="H362" s="213" t="s">
        <v>1066</v>
      </c>
      <c r="I362" s="840" t="str">
        <f t="shared" si="30"/>
        <v/>
      </c>
      <c r="J362" s="231" t="str">
        <f t="shared" ref="J362:J367" si="31">"USD "&amp;IF(K362&lt;0,"( "&amp;-K362&amp;" )",K362)&amp;" / "&amp;IF(L362&lt;0,"( "&amp;-L362&amp;" )",L362)</f>
        <v>USD 86 / 91</v>
      </c>
      <c r="K362" s="231">
        <f>LOOKUP(1,0/($M362&amp;$N362&amp;$O362&amp;$P362&amp;$Q362=全球运价!$B$7:$B$1500&amp;全球运价!$C$7:$C$1500&amp;全球运价!$S$7:$S$1500&amp;全球运价!$L$7:$L$1500&amp;全球运价!$P$7:$P$1500),全球运价!D$7:D$1500)</f>
        <v>86</v>
      </c>
      <c r="L362" s="231">
        <f>LOOKUP(1,0/($M362&amp;$N362&amp;$O362&amp;$P362&amp;$Q362=全球运价!$B$7:$B$1500&amp;全球运价!$C$7:$C$1500&amp;全球运价!$S$7:$S$1500&amp;全球运价!$L$7:$L$1500&amp;全球运价!$P$7:$P$1500),全球运价!E$7:E$1500)</f>
        <v>91</v>
      </c>
      <c r="M362" s="48" t="s">
        <v>769</v>
      </c>
      <c r="N362" s="48" t="s">
        <v>769</v>
      </c>
      <c r="O362" s="48" t="s">
        <v>3804</v>
      </c>
      <c r="P362" s="48" t="s">
        <v>3803</v>
      </c>
      <c r="Q362" s="48" t="s">
        <v>3868</v>
      </c>
    </row>
    <row r="363" spans="1:18" s="48" customFormat="1" ht="19.5" customHeight="1">
      <c r="A363" s="171" t="s">
        <v>3560</v>
      </c>
      <c r="B363" s="750" t="s">
        <v>3975</v>
      </c>
      <c r="C363" s="886"/>
      <c r="D363" s="887"/>
      <c r="E363" s="417" t="s">
        <v>3137</v>
      </c>
      <c r="F363" s="196" t="s">
        <v>711</v>
      </c>
      <c r="G363" s="172" t="s">
        <v>2698</v>
      </c>
      <c r="H363" s="213" t="s">
        <v>2697</v>
      </c>
      <c r="I363" s="840" t="str">
        <f t="shared" si="30"/>
        <v/>
      </c>
      <c r="J363" s="231" t="str">
        <f t="shared" si="31"/>
        <v>USD 147 / 152</v>
      </c>
      <c r="K363" s="231">
        <f>LOOKUP(1,0/($M363&amp;$N363&amp;$O363&amp;$P363&amp;$Q363=全球运价!$B$7:$B$1500&amp;全球运价!$C$7:$C$1500&amp;全球运价!$S$7:$S$1500&amp;全球运价!$L$7:$L$1500&amp;全球运价!$P$7:$P$1500),全球运价!D$7:D$1500)</f>
        <v>147</v>
      </c>
      <c r="L363" s="231">
        <f>LOOKUP(1,0/($M363&amp;$N363&amp;$O363&amp;$P363&amp;$Q363=全球运价!$B$7:$B$1500&amp;全球运价!$C$7:$C$1500&amp;全球运价!$S$7:$S$1500&amp;全球运价!$L$7:$L$1500&amp;全球运价!$P$7:$P$1500),全球运价!E$7:E$1500)</f>
        <v>152</v>
      </c>
      <c r="M363" s="48" t="s">
        <v>1722</v>
      </c>
      <c r="N363" s="48" t="s">
        <v>769</v>
      </c>
      <c r="O363" s="48" t="s">
        <v>3804</v>
      </c>
      <c r="P363" s="48" t="s">
        <v>3803</v>
      </c>
      <c r="Q363" s="48" t="s">
        <v>3868</v>
      </c>
    </row>
    <row r="364" spans="1:18" s="48" customFormat="1" ht="19.5" customHeight="1">
      <c r="A364" s="171" t="s">
        <v>3245</v>
      </c>
      <c r="B364" s="748" t="s">
        <v>3645</v>
      </c>
      <c r="C364" s="888">
        <v>0</v>
      </c>
      <c r="D364" s="889"/>
      <c r="E364" s="452" t="s">
        <v>3339</v>
      </c>
      <c r="F364" s="196" t="s">
        <v>1287</v>
      </c>
      <c r="G364" s="172" t="s">
        <v>8</v>
      </c>
      <c r="H364" s="173" t="s">
        <v>93</v>
      </c>
      <c r="I364" s="840" t="str">
        <f t="shared" si="30"/>
        <v/>
      </c>
      <c r="J364" s="231" t="str">
        <f t="shared" si="31"/>
        <v>USD ( 10 ) / ( 5 )</v>
      </c>
      <c r="K364" s="231">
        <f>LOOKUP(1,0/($M364&amp;$N364&amp;$O364&amp;$P364&amp;$Q364=全球运价!$B$7:$B$1500&amp;全球运价!$C$7:$C$1500&amp;全球运价!$S$7:$S$1500&amp;全球运价!$L$7:$L$1500&amp;全球运价!$P$7:$P$1500),全球运价!D$7:D$1500)</f>
        <v>-10</v>
      </c>
      <c r="L364" s="231">
        <f>LOOKUP(1,0/($M364&amp;$N364&amp;$O364&amp;$P364&amp;$Q364=全球运价!$B$7:$B$1500&amp;全球运价!$C$7:$C$1500&amp;全球运价!$S$7:$S$1500&amp;全球运价!$L$7:$L$1500&amp;全球运价!$P$7:$P$1500),全球运价!E$7:E$1500)</f>
        <v>-5</v>
      </c>
      <c r="M364" s="48" t="s">
        <v>3818</v>
      </c>
      <c r="N364" s="48" t="s">
        <v>763</v>
      </c>
      <c r="O364" s="48" t="s">
        <v>3804</v>
      </c>
      <c r="P364" s="48" t="s">
        <v>3803</v>
      </c>
      <c r="Q364" s="48" t="s">
        <v>3868</v>
      </c>
    </row>
    <row r="365" spans="1:18" s="48" customFormat="1" ht="19.5" customHeight="1">
      <c r="A365" s="171" t="s">
        <v>3582</v>
      </c>
      <c r="B365" s="748" t="s">
        <v>3976</v>
      </c>
      <c r="C365" s="888">
        <v>0</v>
      </c>
      <c r="D365" s="889"/>
      <c r="E365" s="452" t="s">
        <v>3228</v>
      </c>
      <c r="F365" s="196" t="s">
        <v>711</v>
      </c>
      <c r="G365" s="172" t="s">
        <v>3082</v>
      </c>
      <c r="H365" s="173" t="s">
        <v>3083</v>
      </c>
      <c r="I365" s="840" t="str">
        <f t="shared" si="30"/>
        <v/>
      </c>
      <c r="J365" s="231" t="str">
        <f t="shared" si="31"/>
        <v>USD 82 / 87</v>
      </c>
      <c r="K365" s="231">
        <f>LOOKUP(1,0/($M365&amp;$N365&amp;$O365&amp;$P365&amp;$Q365=全球运价!$B$7:$B$1500&amp;全球运价!$C$7:$C$1500&amp;全球运价!$S$7:$S$1500&amp;全球运价!$L$7:$L$1500&amp;全球运价!$P$7:$P$1500),全球运价!D$7:D$1500)</f>
        <v>82</v>
      </c>
      <c r="L365" s="231">
        <f>LOOKUP(1,0/($M365&amp;$N365&amp;$O365&amp;$P365&amp;$Q365=全球运价!$B$7:$B$1500&amp;全球运价!$C$7:$C$1500&amp;全球运价!$S$7:$S$1500&amp;全球运价!$L$7:$L$1500&amp;全球运价!$P$7:$P$1500),全球运价!E$7:E$1500)</f>
        <v>87</v>
      </c>
      <c r="M365" s="48" t="s">
        <v>1810</v>
      </c>
      <c r="N365" s="48" t="s">
        <v>763</v>
      </c>
      <c r="O365" s="48" t="s">
        <v>3804</v>
      </c>
      <c r="P365" s="48" t="s">
        <v>3803</v>
      </c>
      <c r="Q365" s="48" t="s">
        <v>3868</v>
      </c>
    </row>
    <row r="366" spans="1:18" s="48" customFormat="1" ht="19.5" customHeight="1">
      <c r="A366" s="171" t="s">
        <v>3081</v>
      </c>
      <c r="B366" s="454" t="s">
        <v>3631</v>
      </c>
      <c r="C366" s="886">
        <v>0</v>
      </c>
      <c r="D366" s="887"/>
      <c r="E366" s="429" t="s">
        <v>266</v>
      </c>
      <c r="F366" s="196" t="s">
        <v>3224</v>
      </c>
      <c r="G366" s="172" t="s">
        <v>8</v>
      </c>
      <c r="H366" s="213">
        <v>32</v>
      </c>
      <c r="I366" s="840" t="str">
        <f t="shared" si="30"/>
        <v/>
      </c>
      <c r="J366" s="231" t="str">
        <f t="shared" si="31"/>
        <v>USD ( 99 ) / ( 94 )</v>
      </c>
      <c r="K366" s="231">
        <f>LOOKUP(1,0/($M366&amp;$N366&amp;$O366&amp;$P366&amp;$Q366=全球运价!$B$7:$B$1500&amp;全球运价!$C$7:$C$1500&amp;全球运价!$S$7:$S$1500&amp;全球运价!$L$7:$L$1500&amp;全球运价!$P$7:$P$1500),全球运价!D$7:D$1500)</f>
        <v>-99</v>
      </c>
      <c r="L366" s="231">
        <f>LOOKUP(1,0/($M366&amp;$N366&amp;$O366&amp;$P366&amp;$Q366=全球运价!$B$7:$B$1500&amp;全球运价!$C$7:$C$1500&amp;全球运价!$S$7:$S$1500&amp;全球运价!$L$7:$L$1500&amp;全球运价!$P$7:$P$1500),全球运价!E$7:E$1500)</f>
        <v>-94</v>
      </c>
      <c r="M366" s="48" t="s">
        <v>3824</v>
      </c>
      <c r="N366" s="48" t="s">
        <v>1351</v>
      </c>
      <c r="O366" s="48" t="s">
        <v>3804</v>
      </c>
      <c r="P366" s="48" t="s">
        <v>3803</v>
      </c>
      <c r="Q366" s="48" t="s">
        <v>3867</v>
      </c>
    </row>
    <row r="367" spans="1:18" s="76" customFormat="1" ht="19.5" customHeight="1">
      <c r="A367" s="182" t="s">
        <v>377</v>
      </c>
      <c r="B367" s="454" t="s">
        <v>3721</v>
      </c>
      <c r="C367" s="886" t="s">
        <v>102</v>
      </c>
      <c r="D367" s="887"/>
      <c r="E367" s="429" t="s">
        <v>266</v>
      </c>
      <c r="F367" s="196" t="s">
        <v>3224</v>
      </c>
      <c r="G367" s="172" t="s">
        <v>8</v>
      </c>
      <c r="H367" s="213">
        <v>32</v>
      </c>
      <c r="I367" s="840" t="str">
        <f t="shared" si="30"/>
        <v/>
      </c>
      <c r="J367" s="231" t="str">
        <f t="shared" si="31"/>
        <v>USD ( 159 ) / ( 154 )</v>
      </c>
      <c r="K367" s="231">
        <f>LOOKUP(1,0/($M367&amp;$N367&amp;$O367&amp;$P367&amp;$Q367=全球运价!$B$7:$B$1500&amp;全球运价!$C$7:$C$1500&amp;全球运价!$S$7:$S$1500&amp;全球运价!$L$7:$L$1500&amp;全球运价!$P$7:$P$1500),全球运价!D$7:D$1500)</f>
        <v>-159</v>
      </c>
      <c r="L367" s="231">
        <f>LOOKUP(1,0/($M367&amp;$N367&amp;$O367&amp;$P367&amp;$Q367=全球运价!$B$7:$B$1500&amp;全球运价!$C$7:$C$1500&amp;全球运价!$S$7:$S$1500&amp;全球运价!$L$7:$L$1500&amp;全球运价!$P$7:$P$1500),全球运价!E$7:E$1500)</f>
        <v>-154</v>
      </c>
      <c r="M367" s="48" t="s">
        <v>3824</v>
      </c>
      <c r="N367" s="48" t="s">
        <v>1351</v>
      </c>
      <c r="O367" s="48" t="s">
        <v>3809</v>
      </c>
      <c r="P367" s="48" t="s">
        <v>3803</v>
      </c>
      <c r="Q367" s="48" t="s">
        <v>3867</v>
      </c>
    </row>
    <row r="368" spans="1:18" s="48" customFormat="1" ht="19.5" customHeight="1">
      <c r="A368" s="898"/>
      <c r="B368" s="899"/>
      <c r="C368" s="899"/>
      <c r="D368" s="899"/>
      <c r="E368" s="899"/>
      <c r="F368" s="899"/>
      <c r="G368" s="899"/>
      <c r="H368" s="900"/>
      <c r="I368" s="840" t="str">
        <f t="shared" si="30"/>
        <v/>
      </c>
      <c r="J368" s="231"/>
      <c r="K368" s="231"/>
      <c r="L368" s="231"/>
    </row>
    <row r="369" spans="1:18" s="48" customFormat="1" ht="19.5" customHeight="1">
      <c r="A369" s="895" t="s">
        <v>2750</v>
      </c>
      <c r="B369" s="896"/>
      <c r="C369" s="896"/>
      <c r="D369" s="896"/>
      <c r="E369" s="896"/>
      <c r="F369" s="896"/>
      <c r="G369" s="896"/>
      <c r="H369" s="897"/>
      <c r="I369" s="840" t="str">
        <f t="shared" si="30"/>
        <v/>
      </c>
      <c r="J369" s="231"/>
      <c r="K369" s="231"/>
      <c r="L369" s="231"/>
    </row>
    <row r="370" spans="1:18" s="36" customFormat="1" ht="19.5" customHeight="1">
      <c r="A370" s="895" t="s">
        <v>613</v>
      </c>
      <c r="B370" s="896"/>
      <c r="C370" s="896"/>
      <c r="D370" s="896"/>
      <c r="E370" s="896"/>
      <c r="F370" s="896"/>
      <c r="G370" s="896"/>
      <c r="H370" s="897"/>
      <c r="I370" s="840" t="str">
        <f t="shared" si="30"/>
        <v/>
      </c>
      <c r="J370" s="231"/>
      <c r="K370" s="231"/>
      <c r="L370" s="231"/>
      <c r="N370" s="48"/>
      <c r="O370" s="48"/>
      <c r="Q370" s="48"/>
    </row>
    <row r="371" spans="1:18" s="48" customFormat="1" ht="19.5" customHeight="1" thickBot="1">
      <c r="A371" s="46" t="s">
        <v>280</v>
      </c>
      <c r="B371" s="187"/>
      <c r="C371" s="187"/>
      <c r="D371" s="187"/>
      <c r="E371" s="187"/>
      <c r="F371" s="187"/>
      <c r="G371" s="187"/>
      <c r="H371" s="188"/>
      <c r="I371" s="840" t="str">
        <f t="shared" si="30"/>
        <v/>
      </c>
      <c r="J371" s="231"/>
      <c r="K371" s="231"/>
      <c r="L371" s="231"/>
    </row>
    <row r="372" spans="1:18" s="48" customFormat="1" ht="19.5" customHeight="1">
      <c r="A372" s="891"/>
      <c r="B372" s="892"/>
      <c r="C372" s="892"/>
      <c r="D372" s="892"/>
      <c r="E372" s="892"/>
      <c r="F372" s="892"/>
      <c r="G372" s="892"/>
      <c r="H372" s="893"/>
      <c r="I372" s="840" t="str">
        <f t="shared" si="30"/>
        <v/>
      </c>
      <c r="J372" s="231"/>
      <c r="K372" s="231"/>
      <c r="L372" s="231"/>
    </row>
    <row r="373" spans="1:18" s="48" customFormat="1" ht="19.5" customHeight="1">
      <c r="A373" s="73" t="s">
        <v>103</v>
      </c>
      <c r="B373" s="304" t="s">
        <v>2</v>
      </c>
      <c r="C373" s="894" t="s">
        <v>88</v>
      </c>
      <c r="D373" s="894"/>
      <c r="E373" s="32" t="s">
        <v>3</v>
      </c>
      <c r="F373" s="32" t="s">
        <v>4</v>
      </c>
      <c r="G373" s="32" t="s">
        <v>5</v>
      </c>
      <c r="H373" s="74" t="s">
        <v>6</v>
      </c>
      <c r="I373" s="840" t="str">
        <f t="shared" si="30"/>
        <v/>
      </c>
      <c r="J373" s="855" t="s">
        <v>4007</v>
      </c>
      <c r="K373" s="231" t="s">
        <v>3905</v>
      </c>
      <c r="L373" s="231" t="s">
        <v>3906</v>
      </c>
      <c r="M373" s="81" t="s">
        <v>3774</v>
      </c>
      <c r="N373" s="81" t="s">
        <v>3874</v>
      </c>
      <c r="O373" s="81" t="s">
        <v>3875</v>
      </c>
      <c r="P373" s="81" t="s">
        <v>3876</v>
      </c>
      <c r="Q373" s="81" t="s">
        <v>3853</v>
      </c>
      <c r="R373" s="762"/>
    </row>
    <row r="374" spans="1:18" s="48" customFormat="1" ht="19.5" customHeight="1">
      <c r="A374" s="252" t="s">
        <v>3402</v>
      </c>
      <c r="B374" s="750" t="s">
        <v>3690</v>
      </c>
      <c r="C374" s="888">
        <v>0</v>
      </c>
      <c r="D374" s="889"/>
      <c r="E374" s="429" t="s">
        <v>3400</v>
      </c>
      <c r="F374" s="196" t="s">
        <v>3401</v>
      </c>
      <c r="G374" s="197" t="s">
        <v>8</v>
      </c>
      <c r="H374" s="213">
        <v>25</v>
      </c>
      <c r="I374" s="840" t="str">
        <f t="shared" si="30"/>
        <v/>
      </c>
      <c r="J374" s="231" t="str">
        <f t="shared" ref="J374:J415" si="32">"USD "&amp;IF(K374&lt;0,"( "&amp;-K374&amp;" )",K374)&amp;" / "&amp;IF(L374&lt;0,"( "&amp;-L374&amp;" )",L374)</f>
        <v>USD 23 / 28</v>
      </c>
      <c r="K374" s="231">
        <f>LOOKUP(1,0/($M374&amp;$N374&amp;$O374&amp;$P374&amp;$Q374=全球运价!$B$7:$B$1500&amp;全球运价!$C$7:$C$1500&amp;全球运价!$S$7:$S$1500&amp;全球运价!$L$7:$L$1500&amp;全球运价!$P$7:$P$1500),全球运价!D$7:D$1500)</f>
        <v>23</v>
      </c>
      <c r="L374" s="231">
        <f>LOOKUP(1,0/($M374&amp;$N374&amp;$O374&amp;$P374&amp;$Q374=全球运价!$B$7:$B$1500&amp;全球运价!$C$7:$C$1500&amp;全球运价!$S$7:$S$1500&amp;全球运价!$L$7:$L$1500&amp;全球运价!$P$7:$P$1500),全球运价!E$7:E$1500)</f>
        <v>28</v>
      </c>
      <c r="M374" s="48" t="s">
        <v>1125</v>
      </c>
      <c r="N374" s="48" t="s">
        <v>1125</v>
      </c>
      <c r="O374" s="48" t="s">
        <v>3804</v>
      </c>
      <c r="P374" s="48" t="s">
        <v>3803</v>
      </c>
      <c r="Q374" s="48" t="s">
        <v>3868</v>
      </c>
    </row>
    <row r="375" spans="1:18" s="48" customFormat="1" ht="19.5" customHeight="1">
      <c r="A375" s="252" t="s">
        <v>2799</v>
      </c>
      <c r="B375" s="750" t="s">
        <v>3691</v>
      </c>
      <c r="C375" s="888">
        <v>0</v>
      </c>
      <c r="D375" s="889"/>
      <c r="E375" s="455" t="s">
        <v>3400</v>
      </c>
      <c r="F375" s="196" t="s">
        <v>3401</v>
      </c>
      <c r="G375" s="196" t="s">
        <v>104</v>
      </c>
      <c r="H375" s="213">
        <v>40</v>
      </c>
      <c r="I375" s="840" t="str">
        <f t="shared" si="30"/>
        <v/>
      </c>
      <c r="J375" s="231" t="str">
        <f t="shared" si="32"/>
        <v>USD 36 / 41</v>
      </c>
      <c r="K375" s="231">
        <f>LOOKUP(1,0/($M375&amp;$N375&amp;$O375&amp;$P375&amp;$Q375=全球运价!$B$7:$B$1500&amp;全球运价!$C$7:$C$1500&amp;全球运价!$S$7:$S$1500&amp;全球运价!$L$7:$L$1500&amp;全球运价!$P$7:$P$1500),全球运价!D$7:D$1500)</f>
        <v>36</v>
      </c>
      <c r="L375" s="231">
        <f>LOOKUP(1,0/($M375&amp;$N375&amp;$O375&amp;$P375&amp;$Q375=全球运价!$B$7:$B$1500&amp;全球运价!$C$7:$C$1500&amp;全球运价!$S$7:$S$1500&amp;全球运价!$L$7:$L$1500&amp;全球运价!$P$7:$P$1500),全球运价!E$7:E$1500)</f>
        <v>41</v>
      </c>
      <c r="M375" s="48" t="s">
        <v>1312</v>
      </c>
      <c r="N375" s="48" t="s">
        <v>1125</v>
      </c>
      <c r="O375" s="48" t="s">
        <v>3804</v>
      </c>
      <c r="P375" s="48" t="s">
        <v>3803</v>
      </c>
      <c r="Q375" s="48" t="s">
        <v>3868</v>
      </c>
    </row>
    <row r="376" spans="1:18" s="48" customFormat="1" ht="19.5" customHeight="1">
      <c r="A376" s="252" t="s">
        <v>2800</v>
      </c>
      <c r="B376" s="750" t="s">
        <v>3692</v>
      </c>
      <c r="C376" s="888">
        <v>0</v>
      </c>
      <c r="D376" s="889"/>
      <c r="E376" s="455" t="s">
        <v>3400</v>
      </c>
      <c r="F376" s="196" t="s">
        <v>3401</v>
      </c>
      <c r="G376" s="196" t="s">
        <v>104</v>
      </c>
      <c r="H376" s="213">
        <v>40</v>
      </c>
      <c r="I376" s="840" t="str">
        <f t="shared" si="30"/>
        <v/>
      </c>
      <c r="J376" s="231" t="str">
        <f t="shared" si="32"/>
        <v>USD 32 / 37</v>
      </c>
      <c r="K376" s="231">
        <f>LOOKUP(1,0/($M376&amp;$N376&amp;$O376&amp;$P376&amp;$Q376=全球运价!$B$7:$B$1500&amp;全球运价!$C$7:$C$1500&amp;全球运价!$S$7:$S$1500&amp;全球运价!$L$7:$L$1500&amp;全球运价!$P$7:$P$1500),全球运价!D$7:D$1500)</f>
        <v>32</v>
      </c>
      <c r="L376" s="231">
        <f>LOOKUP(1,0/($M376&amp;$N376&amp;$O376&amp;$P376&amp;$Q376=全球运价!$B$7:$B$1500&amp;全球运价!$C$7:$C$1500&amp;全球运价!$S$7:$S$1500&amp;全球运价!$L$7:$L$1500&amp;全球运价!$P$7:$P$1500),全球运价!E$7:E$1500)</f>
        <v>37</v>
      </c>
      <c r="M376" s="48" t="s">
        <v>1255</v>
      </c>
      <c r="N376" s="48" t="s">
        <v>1125</v>
      </c>
      <c r="O376" s="48" t="s">
        <v>3804</v>
      </c>
      <c r="P376" s="48" t="s">
        <v>3803</v>
      </c>
      <c r="Q376" s="48" t="s">
        <v>3868</v>
      </c>
    </row>
    <row r="377" spans="1:18" s="75" customFormat="1" ht="19.5" customHeight="1">
      <c r="A377" s="252" t="s">
        <v>3138</v>
      </c>
      <c r="B377" s="750" t="s">
        <v>3691</v>
      </c>
      <c r="C377" s="888">
        <v>0</v>
      </c>
      <c r="D377" s="889"/>
      <c r="E377" s="455" t="s">
        <v>3400</v>
      </c>
      <c r="F377" s="196" t="s">
        <v>3401</v>
      </c>
      <c r="G377" s="196" t="s">
        <v>104</v>
      </c>
      <c r="H377" s="213">
        <v>40</v>
      </c>
      <c r="I377" s="840" t="str">
        <f t="shared" si="30"/>
        <v/>
      </c>
      <c r="J377" s="231" t="str">
        <f t="shared" si="32"/>
        <v>USD 36 / 41</v>
      </c>
      <c r="K377" s="231">
        <f>LOOKUP(1,0/($M377&amp;$N377&amp;$O377&amp;$P377&amp;$Q377=全球运价!$B$7:$B$1500&amp;全球运价!$C$7:$C$1500&amp;全球运价!$S$7:$S$1500&amp;全球运价!$L$7:$L$1500&amp;全球运价!$P$7:$P$1500),全球运价!D$7:D$1500)</f>
        <v>36</v>
      </c>
      <c r="L377" s="231">
        <f>LOOKUP(1,0/($M377&amp;$N377&amp;$O377&amp;$P377&amp;$Q377=全球运价!$B$7:$B$1500&amp;全球运价!$C$7:$C$1500&amp;全球运价!$S$7:$S$1500&amp;全球运价!$L$7:$L$1500&amp;全球运价!$P$7:$P$1500),全球运价!E$7:E$1500)</f>
        <v>41</v>
      </c>
      <c r="M377" s="48" t="s">
        <v>1733</v>
      </c>
      <c r="N377" s="48" t="s">
        <v>1125</v>
      </c>
      <c r="O377" s="48" t="s">
        <v>3804</v>
      </c>
      <c r="P377" s="48" t="s">
        <v>3803</v>
      </c>
      <c r="Q377" s="48" t="s">
        <v>3868</v>
      </c>
    </row>
    <row r="378" spans="1:18" s="36" customFormat="1" ht="19.5" customHeight="1">
      <c r="A378" s="252" t="s">
        <v>3139</v>
      </c>
      <c r="B378" s="750" t="s">
        <v>3690</v>
      </c>
      <c r="C378" s="888">
        <v>0</v>
      </c>
      <c r="D378" s="889"/>
      <c r="E378" s="429" t="s">
        <v>736</v>
      </c>
      <c r="F378" s="196" t="s">
        <v>738</v>
      </c>
      <c r="G378" s="197" t="s">
        <v>8</v>
      </c>
      <c r="H378" s="213">
        <v>22</v>
      </c>
      <c r="I378" s="840" t="str">
        <f t="shared" si="30"/>
        <v/>
      </c>
      <c r="J378" s="231" t="str">
        <f t="shared" si="32"/>
        <v>USD 23 / 28</v>
      </c>
      <c r="K378" s="231">
        <f>LOOKUP(1,0/($M378&amp;$N378&amp;$O378&amp;$P378&amp;$Q378=全球运价!$B$7:$B$1500&amp;全球运价!$C$7:$C$1500&amp;全球运价!$S$7:$S$1500&amp;全球运价!$L$7:$L$1500&amp;全球运价!$P$7:$P$1500),全球运价!D$7:D$1500)</f>
        <v>23</v>
      </c>
      <c r="L378" s="231">
        <f>LOOKUP(1,0/($M378&amp;$N378&amp;$O378&amp;$P378&amp;$Q378=全球运价!$B$7:$B$1500&amp;全球运价!$C$7:$C$1500&amp;全球运价!$S$7:$S$1500&amp;全球运价!$L$7:$L$1500&amp;全球运价!$P$7:$P$1500),全球运价!E$7:E$1500)</f>
        <v>28</v>
      </c>
      <c r="M378" s="48" t="s">
        <v>3977</v>
      </c>
      <c r="N378" s="48" t="s">
        <v>1655</v>
      </c>
      <c r="O378" s="48" t="s">
        <v>3804</v>
      </c>
      <c r="P378" s="48" t="s">
        <v>3803</v>
      </c>
      <c r="Q378" s="48" t="s">
        <v>3868</v>
      </c>
    </row>
    <row r="379" spans="1:18" s="48" customFormat="1" ht="19.5" customHeight="1">
      <c r="A379" s="338" t="s">
        <v>3084</v>
      </c>
      <c r="B379" s="461" t="s">
        <v>3484</v>
      </c>
      <c r="C379" s="888">
        <v>0</v>
      </c>
      <c r="D379" s="889"/>
      <c r="E379" s="429" t="s">
        <v>3230</v>
      </c>
      <c r="F379" s="196" t="s">
        <v>2421</v>
      </c>
      <c r="G379" s="197" t="s">
        <v>8</v>
      </c>
      <c r="H379" s="213">
        <v>30</v>
      </c>
      <c r="I379" s="840" t="str">
        <f t="shared" si="30"/>
        <v/>
      </c>
      <c r="J379" s="231" t="str">
        <f t="shared" si="32"/>
        <v>USD ( 93 ) / ( 88 )</v>
      </c>
      <c r="K379" s="231">
        <f>LOOKUP(1,0/($M379&amp;$N379&amp;$O379&amp;$P379&amp;$Q379=全球运价!$B$7:$B$1500&amp;全球运价!$C$7:$C$1500&amp;全球运价!$S$7:$S$1500&amp;全球运价!$L$7:$L$1500&amp;全球运价!$P$7:$P$1500),全球运价!D$7:D$1500)</f>
        <v>-93</v>
      </c>
      <c r="L379" s="231">
        <f>LOOKUP(1,0/($M379&amp;$N379&amp;$O379&amp;$P379&amp;$Q379=全球运价!$B$7:$B$1500&amp;全球运价!$C$7:$C$1500&amp;全球运价!$S$7:$S$1500&amp;全球运价!$L$7:$L$1500&amp;全球运价!$P$7:$P$1500),全球运价!E$7:E$1500)</f>
        <v>-88</v>
      </c>
      <c r="M379" s="48" t="s">
        <v>3819</v>
      </c>
      <c r="N379" s="48" t="s">
        <v>757</v>
      </c>
      <c r="O379" s="48" t="s">
        <v>3804</v>
      </c>
      <c r="P379" s="48" t="s">
        <v>3803</v>
      </c>
      <c r="Q379" s="48" t="s">
        <v>3868</v>
      </c>
    </row>
    <row r="380" spans="1:18" s="48" customFormat="1" ht="19.5" customHeight="1">
      <c r="A380" s="338" t="s">
        <v>3063</v>
      </c>
      <c r="B380" s="468" t="s">
        <v>3485</v>
      </c>
      <c r="C380" s="888" t="s">
        <v>106</v>
      </c>
      <c r="D380" s="889"/>
      <c r="E380" s="429" t="s">
        <v>3230</v>
      </c>
      <c r="F380" s="196" t="s">
        <v>2421</v>
      </c>
      <c r="G380" s="172" t="s">
        <v>8</v>
      </c>
      <c r="H380" s="174">
        <v>30</v>
      </c>
      <c r="I380" s="840" t="str">
        <f t="shared" si="30"/>
        <v/>
      </c>
      <c r="J380" s="231" t="str">
        <f t="shared" si="32"/>
        <v>USD ( 178 ) / ( 173 )</v>
      </c>
      <c r="K380" s="231">
        <f>LOOKUP(1,0/($M380&amp;$N380&amp;$O380&amp;$P380&amp;$Q380=全球运价!$B$7:$B$1500&amp;全球运价!$C$7:$C$1500&amp;全球运价!$S$7:$S$1500&amp;全球运价!$L$7:$L$1500&amp;全球运价!$P$7:$P$1500),全球运价!D$7:D$1500)</f>
        <v>-178</v>
      </c>
      <c r="L380" s="231">
        <f>LOOKUP(1,0/($M380&amp;$N380&amp;$O380&amp;$P380&amp;$Q380=全球运价!$B$7:$B$1500&amp;全球运价!$C$7:$C$1500&amp;全球运价!$S$7:$S$1500&amp;全球运价!$L$7:$L$1500&amp;全球运价!$P$7:$P$1500),全球运价!E$7:E$1500)</f>
        <v>-173</v>
      </c>
      <c r="M380" s="48" t="s">
        <v>3819</v>
      </c>
      <c r="N380" s="48" t="s">
        <v>757</v>
      </c>
      <c r="O380" s="48" t="s">
        <v>3809</v>
      </c>
      <c r="P380" s="48" t="s">
        <v>3803</v>
      </c>
      <c r="Q380" s="48" t="s">
        <v>3868</v>
      </c>
    </row>
    <row r="381" spans="1:18" s="48" customFormat="1" ht="19.5" customHeight="1">
      <c r="A381" s="338" t="s">
        <v>3555</v>
      </c>
      <c r="B381" s="468" t="s">
        <v>3554</v>
      </c>
      <c r="C381" s="888">
        <v>0</v>
      </c>
      <c r="D381" s="889"/>
      <c r="E381" s="429" t="s">
        <v>3230</v>
      </c>
      <c r="F381" s="196" t="s">
        <v>2421</v>
      </c>
      <c r="G381" s="305" t="s">
        <v>107</v>
      </c>
      <c r="H381" s="174">
        <v>40</v>
      </c>
      <c r="I381" s="840" t="str">
        <f t="shared" si="30"/>
        <v/>
      </c>
      <c r="J381" s="231" t="str">
        <f t="shared" si="32"/>
        <v>USD ( 68 ) / ( 63 )</v>
      </c>
      <c r="K381" s="231">
        <f>LOOKUP(1,0/($M381&amp;$N381&amp;$O381&amp;$P381&amp;$Q381=全球运价!$B$7:$B$1500&amp;全球运价!$C$7:$C$1500&amp;全球运价!$S$7:$S$1500&amp;全球运价!$L$7:$L$1500&amp;全球运价!$P$7:$P$1500),全球运价!D$7:D$1500)</f>
        <v>-68</v>
      </c>
      <c r="L381" s="231">
        <f>LOOKUP(1,0/($M381&amp;$N381&amp;$O381&amp;$P381&amp;$Q381=全球运价!$B$7:$B$1500&amp;全球运价!$C$7:$C$1500&amp;全球运价!$S$7:$S$1500&amp;全球运价!$L$7:$L$1500&amp;全球运价!$P$7:$P$1500),全球运价!E$7:E$1500)</f>
        <v>-63</v>
      </c>
      <c r="M381" s="48" t="s">
        <v>3820</v>
      </c>
      <c r="N381" s="48" t="s">
        <v>757</v>
      </c>
      <c r="O381" s="48" t="s">
        <v>3804</v>
      </c>
      <c r="P381" s="48" t="s">
        <v>3803</v>
      </c>
      <c r="Q381" s="48" t="s">
        <v>3868</v>
      </c>
    </row>
    <row r="382" spans="1:18" s="48" customFormat="1" ht="19.5" customHeight="1">
      <c r="A382" s="338" t="s">
        <v>3064</v>
      </c>
      <c r="B382" s="468" t="s">
        <v>3453</v>
      </c>
      <c r="C382" s="888" t="s">
        <v>106</v>
      </c>
      <c r="D382" s="889"/>
      <c r="E382" s="429" t="s">
        <v>3230</v>
      </c>
      <c r="F382" s="196" t="s">
        <v>2421</v>
      </c>
      <c r="G382" s="305" t="s">
        <v>107</v>
      </c>
      <c r="H382" s="174">
        <v>40</v>
      </c>
      <c r="I382" s="840" t="str">
        <f t="shared" si="30"/>
        <v/>
      </c>
      <c r="J382" s="231" t="str">
        <f t="shared" si="32"/>
        <v>USD ( 153 ) / ( 148 )</v>
      </c>
      <c r="K382" s="231">
        <f>LOOKUP(1,0/($M382&amp;$N382&amp;$O382&amp;$P382&amp;$Q382=全球运价!$B$7:$B$1500&amp;全球运价!$C$7:$C$1500&amp;全球运价!$S$7:$S$1500&amp;全球运价!$L$7:$L$1500&amp;全球运价!$P$7:$P$1500),全球运价!D$7:D$1500)</f>
        <v>-153</v>
      </c>
      <c r="L382" s="231">
        <f>LOOKUP(1,0/($M382&amp;$N382&amp;$O382&amp;$P382&amp;$Q382=全球运价!$B$7:$B$1500&amp;全球运价!$C$7:$C$1500&amp;全球运价!$S$7:$S$1500&amp;全球运价!$L$7:$L$1500&amp;全球运价!$P$7:$P$1500),全球运价!E$7:E$1500)</f>
        <v>-148</v>
      </c>
      <c r="M382" s="48" t="s">
        <v>3820</v>
      </c>
      <c r="N382" s="48" t="s">
        <v>757</v>
      </c>
      <c r="O382" s="48" t="s">
        <v>3809</v>
      </c>
      <c r="P382" s="48" t="s">
        <v>3803</v>
      </c>
      <c r="Q382" s="48" t="s">
        <v>3868</v>
      </c>
    </row>
    <row r="383" spans="1:18" s="48" customFormat="1" ht="19.5" customHeight="1">
      <c r="A383" s="338" t="s">
        <v>3065</v>
      </c>
      <c r="B383" s="468" t="s">
        <v>3486</v>
      </c>
      <c r="C383" s="888">
        <v>0</v>
      </c>
      <c r="D383" s="889"/>
      <c r="E383" s="429" t="s">
        <v>3230</v>
      </c>
      <c r="F383" s="196" t="s">
        <v>2421</v>
      </c>
      <c r="G383" s="305" t="s">
        <v>107</v>
      </c>
      <c r="H383" s="174">
        <v>40</v>
      </c>
      <c r="I383" s="840" t="str">
        <f t="shared" si="30"/>
        <v/>
      </c>
      <c r="J383" s="231" t="str">
        <f t="shared" si="32"/>
        <v>USD 54 / 59</v>
      </c>
      <c r="K383" s="231">
        <f>LOOKUP(1,0/($M383&amp;$N383&amp;$O383&amp;$P383&amp;$Q383=全球运价!$B$7:$B$1500&amp;全球运价!$C$7:$C$1500&amp;全球运价!$S$7:$S$1500&amp;全球运价!$L$7:$L$1500&amp;全球运价!$P$7:$P$1500),全球运价!D$7:D$1500)</f>
        <v>54</v>
      </c>
      <c r="L383" s="231">
        <f>LOOKUP(1,0/($M383&amp;$N383&amp;$O383&amp;$P383&amp;$Q383=全球运价!$B$7:$B$1500&amp;全球运价!$C$7:$C$1500&amp;全球运价!$S$7:$S$1500&amp;全球运价!$L$7:$L$1500&amp;全球运价!$P$7:$P$1500),全球运价!E$7:E$1500)</f>
        <v>59</v>
      </c>
      <c r="M383" s="48" t="s">
        <v>3821</v>
      </c>
      <c r="N383" s="48" t="s">
        <v>757</v>
      </c>
      <c r="O383" s="48" t="s">
        <v>3804</v>
      </c>
      <c r="P383" s="48" t="s">
        <v>3803</v>
      </c>
      <c r="Q383" s="48" t="s">
        <v>3868</v>
      </c>
    </row>
    <row r="384" spans="1:18" s="48" customFormat="1" ht="19.5" customHeight="1">
      <c r="A384" s="338" t="s">
        <v>3066</v>
      </c>
      <c r="B384" s="461" t="s">
        <v>4003</v>
      </c>
      <c r="C384" s="888" t="s">
        <v>106</v>
      </c>
      <c r="D384" s="889"/>
      <c r="E384" s="429" t="s">
        <v>3230</v>
      </c>
      <c r="F384" s="196" t="s">
        <v>2421</v>
      </c>
      <c r="G384" s="305" t="s">
        <v>107</v>
      </c>
      <c r="H384" s="174">
        <v>40</v>
      </c>
      <c r="I384" s="840" t="str">
        <f t="shared" si="30"/>
        <v/>
      </c>
      <c r="J384" s="231" t="str">
        <f t="shared" si="32"/>
        <v>USD ( 31 ) / ( 26 )</v>
      </c>
      <c r="K384" s="231">
        <f>LOOKUP(1,0/($M384&amp;$N384&amp;$O384&amp;$P384&amp;$Q384=全球运价!$B$7:$B$1500&amp;全球运价!$C$7:$C$1500&amp;全球运价!$S$7:$S$1500&amp;全球运价!$L$7:$L$1500&amp;全球运价!$P$7:$P$1500),全球运价!D$7:D$1500)</f>
        <v>-31</v>
      </c>
      <c r="L384" s="231">
        <f>LOOKUP(1,0/($M384&amp;$N384&amp;$O384&amp;$P384&amp;$Q384=全球运价!$B$7:$B$1500&amp;全球运价!$C$7:$C$1500&amp;全球运价!$S$7:$S$1500&amp;全球运价!$L$7:$L$1500&amp;全球运价!$P$7:$P$1500),全球运价!E$7:E$1500)</f>
        <v>-26</v>
      </c>
      <c r="M384" s="48" t="s">
        <v>3821</v>
      </c>
      <c r="N384" s="48" t="s">
        <v>757</v>
      </c>
      <c r="O384" s="48" t="s">
        <v>3809</v>
      </c>
      <c r="P384" s="48" t="s">
        <v>3803</v>
      </c>
      <c r="Q384" s="48" t="s">
        <v>3868</v>
      </c>
    </row>
    <row r="385" spans="1:17" s="36" customFormat="1" ht="19.5" customHeight="1">
      <c r="A385" s="338" t="s">
        <v>3487</v>
      </c>
      <c r="B385" s="461" t="s">
        <v>3488</v>
      </c>
      <c r="C385" s="888">
        <v>0</v>
      </c>
      <c r="D385" s="889"/>
      <c r="E385" s="429" t="s">
        <v>3230</v>
      </c>
      <c r="F385" s="196" t="s">
        <v>2421</v>
      </c>
      <c r="G385" s="305" t="s">
        <v>107</v>
      </c>
      <c r="H385" s="174">
        <v>40</v>
      </c>
      <c r="I385" s="840" t="str">
        <f t="shared" si="30"/>
        <v/>
      </c>
      <c r="J385" s="231" t="str">
        <f t="shared" si="32"/>
        <v>USD 79 / 84</v>
      </c>
      <c r="K385" s="231">
        <f>LOOKUP(1,0/($M385&amp;$N385&amp;$O385&amp;$P385&amp;$Q385=全球运价!$B$7:$B$1500&amp;全球运价!$C$7:$C$1500&amp;全球运价!$S$7:$S$1500&amp;全球运价!$L$7:$L$1500&amp;全球运价!$P$7:$P$1500),全球运价!D$7:D$1500)</f>
        <v>79</v>
      </c>
      <c r="L385" s="231">
        <f>LOOKUP(1,0/($M385&amp;$N385&amp;$O385&amp;$P385&amp;$Q385=全球运价!$B$7:$B$1500&amp;全球运价!$C$7:$C$1500&amp;全球运价!$S$7:$S$1500&amp;全球运价!$L$7:$L$1500&amp;全球运价!$P$7:$P$1500),全球运价!E$7:E$1500)</f>
        <v>84</v>
      </c>
      <c r="M385" s="48" t="s">
        <v>3822</v>
      </c>
      <c r="N385" s="48" t="s">
        <v>757</v>
      </c>
      <c r="O385" s="48" t="s">
        <v>3804</v>
      </c>
      <c r="P385" s="48" t="s">
        <v>3803</v>
      </c>
      <c r="Q385" s="48" t="s">
        <v>3868</v>
      </c>
    </row>
    <row r="386" spans="1:17" s="36" customFormat="1" ht="19.5" customHeight="1">
      <c r="A386" s="338" t="s">
        <v>3067</v>
      </c>
      <c r="B386" s="461" t="s">
        <v>3619</v>
      </c>
      <c r="C386" s="888" t="s">
        <v>106</v>
      </c>
      <c r="D386" s="889"/>
      <c r="E386" s="429" t="s">
        <v>3230</v>
      </c>
      <c r="F386" s="196" t="s">
        <v>3077</v>
      </c>
      <c r="G386" s="305" t="s">
        <v>107</v>
      </c>
      <c r="H386" s="174">
        <v>40</v>
      </c>
      <c r="I386" s="840" t="str">
        <f t="shared" si="30"/>
        <v/>
      </c>
      <c r="J386" s="231" t="str">
        <f t="shared" si="32"/>
        <v>USD ( 6 ) / ( 1 )</v>
      </c>
      <c r="K386" s="231">
        <f>LOOKUP(1,0/($M386&amp;$N386&amp;$O386&amp;$P386&amp;$Q386=全球运价!$B$7:$B$1500&amp;全球运价!$C$7:$C$1500&amp;全球运价!$S$7:$S$1500&amp;全球运价!$L$7:$L$1500&amp;全球运价!$P$7:$P$1500),全球运价!D$7:D$1500)</f>
        <v>-6</v>
      </c>
      <c r="L386" s="231">
        <f>LOOKUP(1,0/($M386&amp;$N386&amp;$O386&amp;$P386&amp;$Q386=全球运价!$B$7:$B$1500&amp;全球运价!$C$7:$C$1500&amp;全球运价!$S$7:$S$1500&amp;全球运价!$L$7:$L$1500&amp;全球运价!$P$7:$P$1500),全球运价!E$7:E$1500)</f>
        <v>-1</v>
      </c>
      <c r="M386" s="48" t="s">
        <v>3822</v>
      </c>
      <c r="N386" s="48" t="s">
        <v>757</v>
      </c>
      <c r="O386" s="48" t="s">
        <v>3809</v>
      </c>
      <c r="P386" s="48" t="s">
        <v>3803</v>
      </c>
      <c r="Q386" s="48" t="s">
        <v>3868</v>
      </c>
    </row>
    <row r="387" spans="1:17" s="36" customFormat="1" ht="19.5" customHeight="1">
      <c r="A387" s="338" t="s">
        <v>3068</v>
      </c>
      <c r="B387" s="461" t="s">
        <v>4004</v>
      </c>
      <c r="C387" s="888">
        <v>0</v>
      </c>
      <c r="D387" s="889"/>
      <c r="E387" s="429" t="s">
        <v>3230</v>
      </c>
      <c r="F387" s="196" t="s">
        <v>2421</v>
      </c>
      <c r="G387" s="305" t="s">
        <v>107</v>
      </c>
      <c r="H387" s="174">
        <v>40</v>
      </c>
      <c r="I387" s="840" t="str">
        <f t="shared" si="30"/>
        <v/>
      </c>
      <c r="J387" s="231" t="str">
        <f t="shared" si="32"/>
        <v>USD ( 66 ) / ( 61 )</v>
      </c>
      <c r="K387" s="231">
        <f>LOOKUP(1,0/($M387&amp;$N387&amp;$O387&amp;$P387&amp;$Q387=全球运价!$B$7:$B$1500&amp;全球运价!$C$7:$C$1500&amp;全球运价!$S$7:$S$1500&amp;全球运价!$L$7:$L$1500&amp;全球运价!$P$7:$P$1500),全球运价!D$7:D$1500)</f>
        <v>-66</v>
      </c>
      <c r="L387" s="231">
        <f>LOOKUP(1,0/($M387&amp;$N387&amp;$O387&amp;$P387&amp;$Q387=全球运价!$B$7:$B$1500&amp;全球运价!$C$7:$C$1500&amp;全球运价!$S$7:$S$1500&amp;全球运价!$L$7:$L$1500&amp;全球运价!$P$7:$P$1500),全球运价!E$7:E$1500)</f>
        <v>-61</v>
      </c>
      <c r="M387" s="48" t="s">
        <v>3823</v>
      </c>
      <c r="N387" s="48" t="s">
        <v>757</v>
      </c>
      <c r="O387" s="48" t="s">
        <v>3804</v>
      </c>
      <c r="P387" s="48" t="s">
        <v>3803</v>
      </c>
      <c r="Q387" s="48" t="s">
        <v>3868</v>
      </c>
    </row>
    <row r="388" spans="1:17" s="70" customFormat="1" ht="19.5" customHeight="1">
      <c r="A388" s="338" t="s">
        <v>3069</v>
      </c>
      <c r="B388" s="461" t="s">
        <v>3489</v>
      </c>
      <c r="C388" s="888" t="s">
        <v>106</v>
      </c>
      <c r="D388" s="889"/>
      <c r="E388" s="429" t="s">
        <v>3230</v>
      </c>
      <c r="F388" s="196" t="s">
        <v>2421</v>
      </c>
      <c r="G388" s="305" t="s">
        <v>107</v>
      </c>
      <c r="H388" s="174">
        <v>40</v>
      </c>
      <c r="I388" s="840" t="str">
        <f t="shared" si="30"/>
        <v/>
      </c>
      <c r="J388" s="231" t="str">
        <f t="shared" si="32"/>
        <v>USD ( 151 ) / ( 146 )</v>
      </c>
      <c r="K388" s="231">
        <f>LOOKUP(1,0/($M388&amp;$N388&amp;$O388&amp;$P388&amp;$Q388=全球运价!$B$7:$B$1500&amp;全球运价!$C$7:$C$1500&amp;全球运价!$S$7:$S$1500&amp;全球运价!$L$7:$L$1500&amp;全球运价!$P$7:$P$1500),全球运价!D$7:D$1500)</f>
        <v>-151</v>
      </c>
      <c r="L388" s="231">
        <f>LOOKUP(1,0/($M388&amp;$N388&amp;$O388&amp;$P388&amp;$Q388=全球运价!$B$7:$B$1500&amp;全球运价!$C$7:$C$1500&amp;全球运价!$S$7:$S$1500&amp;全球运价!$L$7:$L$1500&amp;全球运价!$P$7:$P$1500),全球运价!E$7:E$1500)</f>
        <v>-146</v>
      </c>
      <c r="M388" s="48" t="s">
        <v>3823</v>
      </c>
      <c r="N388" s="48" t="s">
        <v>757</v>
      </c>
      <c r="O388" s="48" t="s">
        <v>3809</v>
      </c>
      <c r="P388" s="48" t="s">
        <v>3803</v>
      </c>
      <c r="Q388" s="48" t="s">
        <v>3868</v>
      </c>
    </row>
    <row r="389" spans="1:17" s="36" customFormat="1" ht="19.5" customHeight="1">
      <c r="A389" s="202" t="s">
        <v>3978</v>
      </c>
      <c r="B389" s="763" t="s">
        <v>3711</v>
      </c>
      <c r="C389" s="888"/>
      <c r="D389" s="889"/>
      <c r="E389" s="365" t="s">
        <v>2422</v>
      </c>
      <c r="F389" s="366" t="s">
        <v>3076</v>
      </c>
      <c r="G389" s="172" t="s">
        <v>8</v>
      </c>
      <c r="H389" s="174">
        <v>30</v>
      </c>
      <c r="I389" s="840" t="str">
        <f t="shared" si="30"/>
        <v/>
      </c>
      <c r="J389" s="231" t="str">
        <f t="shared" si="32"/>
        <v>USD ( 46 ) / ( 41 )</v>
      </c>
      <c r="K389" s="231">
        <f>LOOKUP(1,0/($M389&amp;$N389&amp;$O389&amp;$P389&amp;$Q389=全球运价!$B$7:$B$1500&amp;全球运价!$C$7:$C$1500&amp;全球运价!$S$7:$S$1500&amp;全球运价!$L$7:$L$1500&amp;全球运价!$P$7:$P$1500),全球运价!D$7:D$1500)</f>
        <v>-46</v>
      </c>
      <c r="L389" s="231">
        <f>LOOKUP(1,0/($M389&amp;$N389&amp;$O389&amp;$P389&amp;$Q389=全球运价!$B$7:$B$1500&amp;全球运价!$C$7:$C$1500&amp;全球运价!$S$7:$S$1500&amp;全球运价!$L$7:$L$1500&amp;全球运价!$P$7:$P$1500),全球运价!E$7:E$1500)</f>
        <v>-41</v>
      </c>
      <c r="M389" s="48" t="s">
        <v>3828</v>
      </c>
      <c r="N389" s="48" t="s">
        <v>762</v>
      </c>
      <c r="O389" s="48" t="s">
        <v>3804</v>
      </c>
      <c r="P389" s="48" t="s">
        <v>1107</v>
      </c>
      <c r="Q389" s="48" t="s">
        <v>3866</v>
      </c>
    </row>
    <row r="390" spans="1:17" s="36" customFormat="1" ht="19.5" customHeight="1">
      <c r="A390" s="202" t="s">
        <v>634</v>
      </c>
      <c r="B390" s="763" t="s">
        <v>4005</v>
      </c>
      <c r="C390" s="888" t="s">
        <v>102</v>
      </c>
      <c r="D390" s="889"/>
      <c r="E390" s="365" t="s">
        <v>2422</v>
      </c>
      <c r="F390" s="366" t="s">
        <v>2424</v>
      </c>
      <c r="G390" s="172" t="s">
        <v>8</v>
      </c>
      <c r="H390" s="174">
        <v>30</v>
      </c>
      <c r="I390" s="840" t="str">
        <f t="shared" si="30"/>
        <v/>
      </c>
      <c r="J390" s="231" t="str">
        <f t="shared" si="32"/>
        <v>USD ( 106 ) / ( 101 )</v>
      </c>
      <c r="K390" s="231">
        <f>LOOKUP(1,0/($M390&amp;$N390&amp;$O390&amp;$P390&amp;$Q390=全球运价!$B$7:$B$1500&amp;全球运价!$C$7:$C$1500&amp;全球运价!$S$7:$S$1500&amp;全球运价!$L$7:$L$1500&amp;全球运价!$P$7:$P$1500),全球运价!D$7:D$1500)</f>
        <v>-106</v>
      </c>
      <c r="L390" s="231">
        <f>LOOKUP(1,0/($M390&amp;$N390&amp;$O390&amp;$P390&amp;$Q390=全球运价!$B$7:$B$1500&amp;全球运价!$C$7:$C$1500&amp;全球运价!$S$7:$S$1500&amp;全球运价!$L$7:$L$1500&amp;全球运价!$P$7:$P$1500),全球运价!E$7:E$1500)</f>
        <v>-101</v>
      </c>
      <c r="M390" s="48" t="s">
        <v>3828</v>
      </c>
      <c r="N390" s="48" t="s">
        <v>762</v>
      </c>
      <c r="O390" s="48" t="s">
        <v>3809</v>
      </c>
      <c r="P390" s="48" t="s">
        <v>1107</v>
      </c>
      <c r="Q390" s="48" t="s">
        <v>3866</v>
      </c>
    </row>
    <row r="391" spans="1:17" s="36" customFormat="1" ht="19.5" customHeight="1">
      <c r="A391" s="202" t="s">
        <v>366</v>
      </c>
      <c r="B391" s="763" t="s">
        <v>3712</v>
      </c>
      <c r="C391" s="888"/>
      <c r="D391" s="889"/>
      <c r="E391" s="365" t="s">
        <v>2422</v>
      </c>
      <c r="F391" s="366" t="s">
        <v>2424</v>
      </c>
      <c r="G391" s="172" t="s">
        <v>8</v>
      </c>
      <c r="H391" s="174">
        <v>30</v>
      </c>
      <c r="I391" s="840" t="str">
        <f t="shared" si="30"/>
        <v/>
      </c>
      <c r="J391" s="231" t="str">
        <f t="shared" si="32"/>
        <v>USD ( 89 ) / ( 84 )</v>
      </c>
      <c r="K391" s="231">
        <f>LOOKUP(1,0/($M391&amp;$N391&amp;$O391&amp;$P391&amp;$Q391=全球运价!$B$7:$B$1500&amp;全球运价!$C$7:$C$1500&amp;全球运价!$S$7:$S$1500&amp;全球运价!$L$7:$L$1500&amp;全球运价!$P$7:$P$1500),全球运价!D$7:D$1500)</f>
        <v>-89</v>
      </c>
      <c r="L391" s="231">
        <f>LOOKUP(1,0/($M391&amp;$N391&amp;$O391&amp;$P391&amp;$Q391=全球运价!$B$7:$B$1500&amp;全球运价!$C$7:$C$1500&amp;全球运价!$S$7:$S$1500&amp;全球运价!$L$7:$L$1500&amp;全球运价!$P$7:$P$1500),全球运价!E$7:E$1500)</f>
        <v>-84</v>
      </c>
      <c r="M391" s="48" t="s">
        <v>3828</v>
      </c>
      <c r="N391" s="48" t="s">
        <v>762</v>
      </c>
      <c r="O391" s="48" t="s">
        <v>3804</v>
      </c>
      <c r="P391" s="48" t="s">
        <v>3827</v>
      </c>
      <c r="Q391" s="48" t="s">
        <v>3866</v>
      </c>
    </row>
    <row r="392" spans="1:17" s="48" customFormat="1" ht="19.5" customHeight="1">
      <c r="A392" s="202" t="s">
        <v>368</v>
      </c>
      <c r="B392" s="763" t="s">
        <v>3714</v>
      </c>
      <c r="C392" s="888" t="s">
        <v>102</v>
      </c>
      <c r="D392" s="889"/>
      <c r="E392" s="365" t="s">
        <v>2422</v>
      </c>
      <c r="F392" s="366" t="s">
        <v>2424</v>
      </c>
      <c r="G392" s="172" t="s">
        <v>8</v>
      </c>
      <c r="H392" s="174">
        <v>30</v>
      </c>
      <c r="I392" s="840" t="str">
        <f t="shared" si="30"/>
        <v/>
      </c>
      <c r="J392" s="231" t="str">
        <f t="shared" si="32"/>
        <v>USD ( 149 ) / ( 144 )</v>
      </c>
      <c r="K392" s="231">
        <f>LOOKUP(1,0/($M392&amp;$N392&amp;$O392&amp;$P392&amp;$Q392=全球运价!$B$7:$B$1500&amp;全球运价!$C$7:$C$1500&amp;全球运价!$S$7:$S$1500&amp;全球运价!$L$7:$L$1500&amp;全球运价!$P$7:$P$1500),全球运价!D$7:D$1500)</f>
        <v>-149</v>
      </c>
      <c r="L392" s="231">
        <f>LOOKUP(1,0/($M392&amp;$N392&amp;$O392&amp;$P392&amp;$Q392=全球运价!$B$7:$B$1500&amp;全球运价!$C$7:$C$1500&amp;全球运价!$S$7:$S$1500&amp;全球运价!$L$7:$L$1500&amp;全球运价!$P$7:$P$1500),全球运价!E$7:E$1500)</f>
        <v>-144</v>
      </c>
      <c r="M392" s="48" t="s">
        <v>3828</v>
      </c>
      <c r="N392" s="48" t="s">
        <v>762</v>
      </c>
      <c r="O392" s="48" t="s">
        <v>3809</v>
      </c>
      <c r="P392" s="48" t="s">
        <v>1108</v>
      </c>
      <c r="Q392" s="48" t="s">
        <v>3866</v>
      </c>
    </row>
    <row r="393" spans="1:17" s="48" customFormat="1" ht="19.5" customHeight="1">
      <c r="A393" s="203" t="s">
        <v>3770</v>
      </c>
      <c r="B393" s="763" t="s">
        <v>3711</v>
      </c>
      <c r="C393" s="888">
        <v>0</v>
      </c>
      <c r="D393" s="889"/>
      <c r="E393" s="365" t="s">
        <v>383</v>
      </c>
      <c r="F393" s="366" t="s">
        <v>2423</v>
      </c>
      <c r="G393" s="172" t="s">
        <v>8</v>
      </c>
      <c r="H393" s="173" t="s">
        <v>298</v>
      </c>
      <c r="I393" s="840" t="str">
        <f t="shared" si="30"/>
        <v/>
      </c>
      <c r="J393" s="231" t="str">
        <f t="shared" si="32"/>
        <v>USD ( 46 ) / ( 41 )</v>
      </c>
      <c r="K393" s="231">
        <f>LOOKUP(1,0/($M393&amp;$N393&amp;$O393&amp;$P393&amp;$Q393=全球运价!$B$7:$B$1500&amp;全球运价!$C$7:$C$1500&amp;全球运价!$S$7:$S$1500&amp;全球运价!$L$7:$L$1500&amp;全球运价!$P$7:$P$1500),全球运价!D$7:D$1500)</f>
        <v>-46</v>
      </c>
      <c r="L393" s="231">
        <f>LOOKUP(1,0/($M393&amp;$N393&amp;$O393&amp;$P393&amp;$Q393=全球运价!$B$7:$B$1500&amp;全球运价!$C$7:$C$1500&amp;全球运价!$S$7:$S$1500&amp;全球运价!$L$7:$L$1500&amp;全球运价!$P$7:$P$1500),全球运价!E$7:E$1500)</f>
        <v>-41</v>
      </c>
      <c r="M393" s="48" t="s">
        <v>3828</v>
      </c>
      <c r="N393" s="48" t="s">
        <v>762</v>
      </c>
      <c r="O393" s="48" t="s">
        <v>3804</v>
      </c>
      <c r="P393" s="48" t="s">
        <v>1107</v>
      </c>
      <c r="Q393" s="48" t="s">
        <v>3866</v>
      </c>
    </row>
    <row r="394" spans="1:17" s="48" customFormat="1" ht="19.5" customHeight="1">
      <c r="A394" s="203" t="s">
        <v>1814</v>
      </c>
      <c r="B394" s="763" t="s">
        <v>4005</v>
      </c>
      <c r="C394" s="888" t="s">
        <v>102</v>
      </c>
      <c r="D394" s="889"/>
      <c r="E394" s="365" t="s">
        <v>383</v>
      </c>
      <c r="F394" s="366" t="s">
        <v>2423</v>
      </c>
      <c r="G394" s="172" t="s">
        <v>8</v>
      </c>
      <c r="H394" s="173" t="s">
        <v>298</v>
      </c>
      <c r="I394" s="840" t="str">
        <f t="shared" si="30"/>
        <v/>
      </c>
      <c r="J394" s="231" t="str">
        <f t="shared" si="32"/>
        <v>USD ( 106 ) / ( 101 )</v>
      </c>
      <c r="K394" s="231">
        <f>LOOKUP(1,0/($M394&amp;$N394&amp;$O394&amp;$P394&amp;$Q394=全球运价!$B$7:$B$1500&amp;全球运价!$C$7:$C$1500&amp;全球运价!$S$7:$S$1500&amp;全球运价!$L$7:$L$1500&amp;全球运价!$P$7:$P$1500),全球运价!D$7:D$1500)</f>
        <v>-106</v>
      </c>
      <c r="L394" s="231">
        <f>LOOKUP(1,0/($M394&amp;$N394&amp;$O394&amp;$P394&amp;$Q394=全球运价!$B$7:$B$1500&amp;全球运价!$C$7:$C$1500&amp;全球运价!$S$7:$S$1500&amp;全球运价!$L$7:$L$1500&amp;全球运价!$P$7:$P$1500),全球运价!E$7:E$1500)</f>
        <v>-101</v>
      </c>
      <c r="M394" s="48" t="s">
        <v>3828</v>
      </c>
      <c r="N394" s="48" t="s">
        <v>762</v>
      </c>
      <c r="O394" s="48" t="s">
        <v>3809</v>
      </c>
      <c r="P394" s="48" t="s">
        <v>1107</v>
      </c>
      <c r="Q394" s="48" t="s">
        <v>3866</v>
      </c>
    </row>
    <row r="395" spans="1:17" s="48" customFormat="1" ht="19.5" customHeight="1">
      <c r="A395" s="203" t="s">
        <v>624</v>
      </c>
      <c r="B395" s="763" t="s">
        <v>3712</v>
      </c>
      <c r="C395" s="888"/>
      <c r="D395" s="889"/>
      <c r="E395" s="365" t="s">
        <v>383</v>
      </c>
      <c r="F395" s="366" t="s">
        <v>2423</v>
      </c>
      <c r="G395" s="172" t="s">
        <v>8</v>
      </c>
      <c r="H395" s="173" t="s">
        <v>298</v>
      </c>
      <c r="I395" s="840" t="str">
        <f t="shared" si="30"/>
        <v/>
      </c>
      <c r="J395" s="231" t="str">
        <f t="shared" si="32"/>
        <v>USD ( 89 ) / ( 84 )</v>
      </c>
      <c r="K395" s="231">
        <f>LOOKUP(1,0/($M395&amp;$N395&amp;$O395&amp;$P395&amp;$Q395=全球运价!$B$7:$B$1500&amp;全球运价!$C$7:$C$1500&amp;全球运价!$S$7:$S$1500&amp;全球运价!$L$7:$L$1500&amp;全球运价!$P$7:$P$1500),全球运价!D$7:D$1500)</f>
        <v>-89</v>
      </c>
      <c r="L395" s="231">
        <f>LOOKUP(1,0/($M395&amp;$N395&amp;$O395&amp;$P395&amp;$Q395=全球运价!$B$7:$B$1500&amp;全球运价!$C$7:$C$1500&amp;全球运价!$S$7:$S$1500&amp;全球运价!$L$7:$L$1500&amp;全球运价!$P$7:$P$1500),全球运价!E$7:E$1500)</f>
        <v>-84</v>
      </c>
      <c r="M395" s="48" t="s">
        <v>3828</v>
      </c>
      <c r="N395" s="48" t="s">
        <v>762</v>
      </c>
      <c r="O395" s="48" t="s">
        <v>3804</v>
      </c>
      <c r="P395" s="48" t="s">
        <v>3827</v>
      </c>
      <c r="Q395" s="48" t="s">
        <v>3866</v>
      </c>
    </row>
    <row r="396" spans="1:17" s="48" customFormat="1" ht="19.5" customHeight="1">
      <c r="A396" s="203" t="s">
        <v>625</v>
      </c>
      <c r="B396" s="763" t="s">
        <v>3714</v>
      </c>
      <c r="C396" s="886" t="s">
        <v>102</v>
      </c>
      <c r="D396" s="887"/>
      <c r="E396" s="429" t="s">
        <v>383</v>
      </c>
      <c r="F396" s="196" t="s">
        <v>2423</v>
      </c>
      <c r="G396" s="172" t="s">
        <v>8</v>
      </c>
      <c r="H396" s="173" t="s">
        <v>298</v>
      </c>
      <c r="I396" s="840" t="str">
        <f t="shared" si="30"/>
        <v/>
      </c>
      <c r="J396" s="231" t="str">
        <f t="shared" si="32"/>
        <v>USD ( 149 ) / ( 144 )</v>
      </c>
      <c r="K396" s="231">
        <f>LOOKUP(1,0/($M396&amp;$N396&amp;$O396&amp;$P396&amp;$Q396=全球运价!$B$7:$B$1500&amp;全球运价!$C$7:$C$1500&amp;全球运价!$S$7:$S$1500&amp;全球运价!$L$7:$L$1500&amp;全球运价!$P$7:$P$1500),全球运价!D$7:D$1500)</f>
        <v>-149</v>
      </c>
      <c r="L396" s="231">
        <f>LOOKUP(1,0/($M396&amp;$N396&amp;$O396&amp;$P396&amp;$Q396=全球运价!$B$7:$B$1500&amp;全球运价!$C$7:$C$1500&amp;全球运价!$S$7:$S$1500&amp;全球运价!$L$7:$L$1500&amp;全球运价!$P$7:$P$1500),全球运价!E$7:E$1500)</f>
        <v>-144</v>
      </c>
      <c r="M396" s="48" t="s">
        <v>3828</v>
      </c>
      <c r="N396" s="48" t="s">
        <v>762</v>
      </c>
      <c r="O396" s="48" t="s">
        <v>3809</v>
      </c>
      <c r="P396" s="48" t="s">
        <v>1108</v>
      </c>
      <c r="Q396" s="48" t="s">
        <v>3866</v>
      </c>
    </row>
    <row r="397" spans="1:17" s="48" customFormat="1" ht="19.5" customHeight="1">
      <c r="A397" s="203" t="s">
        <v>3099</v>
      </c>
      <c r="B397" s="763" t="s">
        <v>3979</v>
      </c>
      <c r="C397" s="886">
        <v>0</v>
      </c>
      <c r="D397" s="887"/>
      <c r="E397" s="429" t="s">
        <v>2426</v>
      </c>
      <c r="F397" s="196" t="s">
        <v>2423</v>
      </c>
      <c r="G397" s="172" t="s">
        <v>762</v>
      </c>
      <c r="H397" s="174">
        <v>30</v>
      </c>
      <c r="I397" s="840" t="str">
        <f t="shared" si="30"/>
        <v/>
      </c>
      <c r="J397" s="231" t="str">
        <f t="shared" si="32"/>
        <v>USD ( 38 ) / ( 33 )</v>
      </c>
      <c r="K397" s="231">
        <f>LOOKUP(1,0/($M397&amp;$N397&amp;$O397&amp;$P397&amp;$Q397=全球运价!$B$7:$B$1500&amp;全球运价!$C$7:$C$1500&amp;全球运价!$S$7:$S$1500&amp;全球运价!$L$7:$L$1500&amp;全球运价!$P$7:$P$1500),全球运价!D$7:D$1500)</f>
        <v>-38</v>
      </c>
      <c r="L397" s="231">
        <f>LOOKUP(1,0/($M397&amp;$N397&amp;$O397&amp;$P397&amp;$Q397=全球运价!$B$7:$B$1500&amp;全球运价!$C$7:$C$1500&amp;全球运价!$S$7:$S$1500&amp;全球运价!$L$7:$L$1500&amp;全球运价!$P$7:$P$1500),全球运价!E$7:E$1500)</f>
        <v>-33</v>
      </c>
      <c r="M397" s="48" t="s">
        <v>3829</v>
      </c>
      <c r="N397" s="48" t="s">
        <v>762</v>
      </c>
      <c r="O397" s="48" t="s">
        <v>3804</v>
      </c>
      <c r="P397" s="48" t="s">
        <v>1107</v>
      </c>
      <c r="Q397" s="48" t="s">
        <v>3866</v>
      </c>
    </row>
    <row r="398" spans="1:17" s="48" customFormat="1" ht="19.5" customHeight="1">
      <c r="A398" s="203" t="s">
        <v>369</v>
      </c>
      <c r="B398" s="763" t="s">
        <v>3715</v>
      </c>
      <c r="C398" s="886" t="s">
        <v>102</v>
      </c>
      <c r="D398" s="887"/>
      <c r="E398" s="429" t="s">
        <v>2425</v>
      </c>
      <c r="F398" s="196" t="s">
        <v>2423</v>
      </c>
      <c r="G398" s="172" t="s">
        <v>762</v>
      </c>
      <c r="H398" s="174">
        <v>30</v>
      </c>
      <c r="I398" s="840" t="str">
        <f t="shared" si="30"/>
        <v/>
      </c>
      <c r="J398" s="231" t="str">
        <f t="shared" si="32"/>
        <v>USD ( 98 ) / ( 93 )</v>
      </c>
      <c r="K398" s="231">
        <f>LOOKUP(1,0/($M398&amp;$N398&amp;$O398&amp;$P398&amp;$Q398=全球运价!$B$7:$B$1500&amp;全球运价!$C$7:$C$1500&amp;全球运价!$S$7:$S$1500&amp;全球运价!$L$7:$L$1500&amp;全球运价!$P$7:$P$1500),全球运价!D$7:D$1500)</f>
        <v>-98</v>
      </c>
      <c r="L398" s="231">
        <f>LOOKUP(1,0/($M398&amp;$N398&amp;$O398&amp;$P398&amp;$Q398=全球运价!$B$7:$B$1500&amp;全球运价!$C$7:$C$1500&amp;全球运价!$S$7:$S$1500&amp;全球运价!$L$7:$L$1500&amp;全球运价!$P$7:$P$1500),全球运价!E$7:E$1500)</f>
        <v>-93</v>
      </c>
      <c r="M398" s="48" t="s">
        <v>3829</v>
      </c>
      <c r="N398" s="48" t="s">
        <v>762</v>
      </c>
      <c r="O398" s="48" t="s">
        <v>3809</v>
      </c>
      <c r="P398" s="48" t="s">
        <v>1107</v>
      </c>
      <c r="Q398" s="48" t="s">
        <v>3866</v>
      </c>
    </row>
    <row r="399" spans="1:17" s="48" customFormat="1" ht="19.5" customHeight="1">
      <c r="A399" s="203" t="s">
        <v>367</v>
      </c>
      <c r="B399" s="763" t="s">
        <v>3716</v>
      </c>
      <c r="C399" s="886"/>
      <c r="D399" s="887"/>
      <c r="E399" s="429" t="s">
        <v>2425</v>
      </c>
      <c r="F399" s="196" t="s">
        <v>2423</v>
      </c>
      <c r="G399" s="172" t="s">
        <v>762</v>
      </c>
      <c r="H399" s="174">
        <v>30</v>
      </c>
      <c r="I399" s="840" t="str">
        <f t="shared" si="30"/>
        <v/>
      </c>
      <c r="J399" s="231" t="str">
        <f t="shared" si="32"/>
        <v>USD ( 78 ) / ( 73 )</v>
      </c>
      <c r="K399" s="231">
        <f>LOOKUP(1,0/($M399&amp;$N399&amp;$O399&amp;$P399&amp;$Q399=全球运价!$B$7:$B$1500&amp;全球运价!$C$7:$C$1500&amp;全球运价!$S$7:$S$1500&amp;全球运价!$L$7:$L$1500&amp;全球运价!$P$7:$P$1500),全球运价!D$7:D$1500)</f>
        <v>-78</v>
      </c>
      <c r="L399" s="231">
        <f>LOOKUP(1,0/($M399&amp;$N399&amp;$O399&amp;$P399&amp;$Q399=全球运价!$B$7:$B$1500&amp;全球运价!$C$7:$C$1500&amp;全球运价!$S$7:$S$1500&amp;全球运价!$L$7:$L$1500&amp;全球运价!$P$7:$P$1500),全球运价!E$7:E$1500)</f>
        <v>-73</v>
      </c>
      <c r="M399" s="48" t="s">
        <v>3829</v>
      </c>
      <c r="N399" s="48" t="s">
        <v>762</v>
      </c>
      <c r="O399" s="48" t="s">
        <v>3804</v>
      </c>
      <c r="P399" s="48" t="s">
        <v>3827</v>
      </c>
      <c r="Q399" s="48" t="s">
        <v>3866</v>
      </c>
    </row>
    <row r="400" spans="1:17" s="48" customFormat="1" ht="19.5" customHeight="1">
      <c r="A400" s="203" t="s">
        <v>370</v>
      </c>
      <c r="B400" s="763" t="s">
        <v>3629</v>
      </c>
      <c r="C400" s="886" t="s">
        <v>102</v>
      </c>
      <c r="D400" s="887"/>
      <c r="E400" s="429" t="s">
        <v>2425</v>
      </c>
      <c r="F400" s="196" t="s">
        <v>2423</v>
      </c>
      <c r="G400" s="172" t="s">
        <v>762</v>
      </c>
      <c r="H400" s="174">
        <v>30</v>
      </c>
      <c r="I400" s="840" t="str">
        <f t="shared" si="30"/>
        <v/>
      </c>
      <c r="J400" s="231" t="str">
        <f t="shared" si="32"/>
        <v>USD ( 138 ) / ( 133 )</v>
      </c>
      <c r="K400" s="231">
        <f>LOOKUP(1,0/($M400&amp;$N400&amp;$O400&amp;$P400&amp;$Q400=全球运价!$B$7:$B$1500&amp;全球运价!$C$7:$C$1500&amp;全球运价!$S$7:$S$1500&amp;全球运价!$L$7:$L$1500&amp;全球运价!$P$7:$P$1500),全球运价!D$7:D$1500)</f>
        <v>-138</v>
      </c>
      <c r="L400" s="231">
        <f>LOOKUP(1,0/($M400&amp;$N400&amp;$O400&amp;$P400&amp;$Q400=全球运价!$B$7:$B$1500&amp;全球运价!$C$7:$C$1500&amp;全球运价!$S$7:$S$1500&amp;全球运价!$L$7:$L$1500&amp;全球运价!$P$7:$P$1500),全球运价!E$7:E$1500)</f>
        <v>-133</v>
      </c>
      <c r="M400" s="48" t="s">
        <v>3829</v>
      </c>
      <c r="N400" s="48" t="s">
        <v>762</v>
      </c>
      <c r="O400" s="48" t="s">
        <v>3809</v>
      </c>
      <c r="P400" s="48" t="s">
        <v>1108</v>
      </c>
      <c r="Q400" s="48" t="s">
        <v>3866</v>
      </c>
    </row>
    <row r="401" spans="1:17" s="48" customFormat="1" ht="19.5" customHeight="1">
      <c r="A401" s="256" t="s">
        <v>3085</v>
      </c>
      <c r="B401" s="763" t="s">
        <v>3980</v>
      </c>
      <c r="C401" s="886">
        <v>0</v>
      </c>
      <c r="D401" s="887"/>
      <c r="E401" s="429" t="s">
        <v>2425</v>
      </c>
      <c r="F401" s="196" t="s">
        <v>2423</v>
      </c>
      <c r="G401" s="172" t="s">
        <v>8</v>
      </c>
      <c r="H401" s="174">
        <v>33</v>
      </c>
      <c r="I401" s="840" t="str">
        <f t="shared" si="30"/>
        <v/>
      </c>
      <c r="J401" s="231" t="str">
        <f t="shared" si="32"/>
        <v>USD ( 23 ) / ( 18 )</v>
      </c>
      <c r="K401" s="231">
        <f>LOOKUP(1,0/($M401&amp;$N401&amp;$O401&amp;$P401&amp;$Q401=全球运价!$B$7:$B$1500&amp;全球运价!$C$7:$C$1500&amp;全球运价!$S$7:$S$1500&amp;全球运价!$L$7:$L$1500&amp;全球运价!$P$7:$P$1500),全球运价!D$7:D$1500)</f>
        <v>-23</v>
      </c>
      <c r="L401" s="231">
        <f>LOOKUP(1,0/($M401&amp;$N401&amp;$O401&amp;$P401&amp;$Q401=全球运价!$B$7:$B$1500&amp;全球运价!$C$7:$C$1500&amp;全球运价!$S$7:$S$1500&amp;全球运价!$L$7:$L$1500&amp;全球运价!$P$7:$P$1500),全球运价!E$7:E$1500)</f>
        <v>-18</v>
      </c>
      <c r="M401" s="48" t="s">
        <v>3830</v>
      </c>
      <c r="N401" s="48" t="s">
        <v>1361</v>
      </c>
      <c r="O401" s="48" t="s">
        <v>3804</v>
      </c>
      <c r="P401" s="48" t="s">
        <v>1107</v>
      </c>
      <c r="Q401" s="48" t="s">
        <v>3866</v>
      </c>
    </row>
    <row r="402" spans="1:17" s="48" customFormat="1" ht="19.5" customHeight="1">
      <c r="A402" s="256" t="s">
        <v>1806</v>
      </c>
      <c r="B402" s="763" t="s">
        <v>3771</v>
      </c>
      <c r="C402" s="886" t="s">
        <v>102</v>
      </c>
      <c r="D402" s="887"/>
      <c r="E402" s="429" t="s">
        <v>2425</v>
      </c>
      <c r="F402" s="196" t="s">
        <v>2423</v>
      </c>
      <c r="G402" s="172" t="s">
        <v>8</v>
      </c>
      <c r="H402" s="174">
        <v>33</v>
      </c>
      <c r="I402" s="840" t="str">
        <f t="shared" si="30"/>
        <v/>
      </c>
      <c r="J402" s="231" t="str">
        <f t="shared" si="32"/>
        <v>USD ( 83 ) / ( 78 )</v>
      </c>
      <c r="K402" s="231">
        <f>LOOKUP(1,0/($M402&amp;$N402&amp;$O402&amp;$P402&amp;$Q402=全球运价!$B$7:$B$1500&amp;全球运价!$C$7:$C$1500&amp;全球运价!$S$7:$S$1500&amp;全球运价!$L$7:$L$1500&amp;全球运价!$P$7:$P$1500),全球运价!D$7:D$1500)</f>
        <v>-83</v>
      </c>
      <c r="L402" s="231">
        <f>LOOKUP(1,0/($M402&amp;$N402&amp;$O402&amp;$P402&amp;$Q402=全球运价!$B$7:$B$1500&amp;全球运价!$C$7:$C$1500&amp;全球运价!$S$7:$S$1500&amp;全球运价!$L$7:$L$1500&amp;全球运价!$P$7:$P$1500),全球运价!E$7:E$1500)</f>
        <v>-78</v>
      </c>
      <c r="M402" s="48" t="s">
        <v>3830</v>
      </c>
      <c r="N402" s="48" t="s">
        <v>1361</v>
      </c>
      <c r="O402" s="48" t="s">
        <v>3809</v>
      </c>
      <c r="P402" s="48" t="s">
        <v>1107</v>
      </c>
      <c r="Q402" s="48" t="s">
        <v>3866</v>
      </c>
    </row>
    <row r="403" spans="1:17" s="48" customFormat="1" ht="19.5" customHeight="1">
      <c r="A403" s="256" t="s">
        <v>1807</v>
      </c>
      <c r="B403" s="763" t="s">
        <v>3772</v>
      </c>
      <c r="C403" s="886"/>
      <c r="D403" s="887"/>
      <c r="E403" s="429" t="s">
        <v>2425</v>
      </c>
      <c r="F403" s="196" t="s">
        <v>2423</v>
      </c>
      <c r="G403" s="172" t="s">
        <v>8</v>
      </c>
      <c r="H403" s="174">
        <v>33</v>
      </c>
      <c r="I403" s="840" t="str">
        <f t="shared" si="30"/>
        <v/>
      </c>
      <c r="J403" s="231" t="str">
        <f t="shared" si="32"/>
        <v>USD ( 63 ) / ( 58 )</v>
      </c>
      <c r="K403" s="231">
        <f>LOOKUP(1,0/($M403&amp;$N403&amp;$O403&amp;$P403&amp;$Q403=全球运价!$B$7:$B$1500&amp;全球运价!$C$7:$C$1500&amp;全球运价!$S$7:$S$1500&amp;全球运价!$L$7:$L$1500&amp;全球运价!$P$7:$P$1500),全球运价!D$7:D$1500)</f>
        <v>-63</v>
      </c>
      <c r="L403" s="231">
        <f>LOOKUP(1,0/($M403&amp;$N403&amp;$O403&amp;$P403&amp;$Q403=全球运价!$B$7:$B$1500&amp;全球运价!$C$7:$C$1500&amp;全球运价!$S$7:$S$1500&amp;全球运价!$L$7:$L$1500&amp;全球运价!$P$7:$P$1500),全球运价!E$7:E$1500)</f>
        <v>-58</v>
      </c>
      <c r="M403" s="48" t="s">
        <v>3830</v>
      </c>
      <c r="N403" s="48" t="s">
        <v>1361</v>
      </c>
      <c r="O403" s="48" t="s">
        <v>3804</v>
      </c>
      <c r="P403" s="48" t="s">
        <v>3827</v>
      </c>
      <c r="Q403" s="48" t="s">
        <v>3866</v>
      </c>
    </row>
    <row r="404" spans="1:17" s="48" customFormat="1" ht="19.5" customHeight="1">
      <c r="A404" s="256" t="s">
        <v>3098</v>
      </c>
      <c r="B404" s="763" t="s">
        <v>3773</v>
      </c>
      <c r="C404" s="886" t="s">
        <v>102</v>
      </c>
      <c r="D404" s="887"/>
      <c r="E404" s="429" t="s">
        <v>2425</v>
      </c>
      <c r="F404" s="196" t="s">
        <v>2423</v>
      </c>
      <c r="G404" s="172" t="s">
        <v>8</v>
      </c>
      <c r="H404" s="174">
        <v>33</v>
      </c>
      <c r="I404" s="840" t="str">
        <f t="shared" si="30"/>
        <v/>
      </c>
      <c r="J404" s="231" t="str">
        <f t="shared" si="32"/>
        <v>USD ( 123 ) / ( 118 )</v>
      </c>
      <c r="K404" s="231">
        <f>LOOKUP(1,0/($M404&amp;$N404&amp;$O404&amp;$P404&amp;$Q404=全球运价!$B$7:$B$1500&amp;全球运价!$C$7:$C$1500&amp;全球运价!$S$7:$S$1500&amp;全球运价!$L$7:$L$1500&amp;全球运价!$P$7:$P$1500),全球运价!D$7:D$1500)</f>
        <v>-123</v>
      </c>
      <c r="L404" s="231">
        <f>LOOKUP(1,0/($M404&amp;$N404&amp;$O404&amp;$P404&amp;$Q404=全球运价!$B$7:$B$1500&amp;全球运价!$C$7:$C$1500&amp;全球运价!$S$7:$S$1500&amp;全球运价!$L$7:$L$1500&amp;全球运价!$P$7:$P$1500),全球运价!E$7:E$1500)</f>
        <v>-118</v>
      </c>
      <c r="M404" s="48" t="s">
        <v>3830</v>
      </c>
      <c r="N404" s="48" t="s">
        <v>1361</v>
      </c>
      <c r="O404" s="48" t="s">
        <v>3809</v>
      </c>
      <c r="P404" s="48" t="s">
        <v>1108</v>
      </c>
      <c r="Q404" s="48" t="s">
        <v>3866</v>
      </c>
    </row>
    <row r="405" spans="1:17" s="48" customFormat="1" ht="19.5" customHeight="1">
      <c r="A405" s="256" t="s">
        <v>1802</v>
      </c>
      <c r="B405" s="763" t="s">
        <v>3980</v>
      </c>
      <c r="C405" s="886">
        <v>0</v>
      </c>
      <c r="D405" s="887"/>
      <c r="E405" s="429" t="s">
        <v>62</v>
      </c>
      <c r="F405" s="196" t="s">
        <v>3243</v>
      </c>
      <c r="G405" s="172" t="s">
        <v>8</v>
      </c>
      <c r="H405" s="174">
        <v>28</v>
      </c>
      <c r="I405" s="840" t="str">
        <f t="shared" si="30"/>
        <v/>
      </c>
      <c r="J405" s="231" t="str">
        <f t="shared" si="32"/>
        <v>USD ( 23 ) / ( 18 )</v>
      </c>
      <c r="K405" s="231">
        <f>LOOKUP(1,0/($M405&amp;$N405&amp;$O405&amp;$P405&amp;$Q405=全球运价!$B$7:$B$1500&amp;全球运价!$C$7:$C$1500&amp;全球运价!$S$7:$S$1500&amp;全球运价!$L$7:$L$1500&amp;全球运价!$P$7:$P$1500),全球运价!D$7:D$1500)</f>
        <v>-23</v>
      </c>
      <c r="L405" s="231">
        <f>LOOKUP(1,0/($M405&amp;$N405&amp;$O405&amp;$P405&amp;$Q405=全球运价!$B$7:$B$1500&amp;全球运价!$C$7:$C$1500&amp;全球运价!$S$7:$S$1500&amp;全球运价!$L$7:$L$1500&amp;全球运价!$P$7:$P$1500),全球运价!E$7:E$1500)</f>
        <v>-18</v>
      </c>
      <c r="M405" s="48" t="s">
        <v>3831</v>
      </c>
      <c r="N405" s="48" t="s">
        <v>1546</v>
      </c>
      <c r="O405" s="48" t="s">
        <v>3804</v>
      </c>
      <c r="P405" s="48" t="s">
        <v>1107</v>
      </c>
      <c r="Q405" s="48" t="s">
        <v>3866</v>
      </c>
    </row>
    <row r="406" spans="1:17" s="48" customFormat="1" ht="19.5" customHeight="1">
      <c r="A406" s="256" t="s">
        <v>1803</v>
      </c>
      <c r="B406" s="763" t="s">
        <v>3771</v>
      </c>
      <c r="C406" s="886" t="s">
        <v>102</v>
      </c>
      <c r="D406" s="887"/>
      <c r="E406" s="429" t="s">
        <v>62</v>
      </c>
      <c r="F406" s="196" t="s">
        <v>3243</v>
      </c>
      <c r="G406" s="172" t="s">
        <v>8</v>
      </c>
      <c r="H406" s="174">
        <v>28</v>
      </c>
      <c r="I406" s="840" t="str">
        <f t="shared" si="30"/>
        <v/>
      </c>
      <c r="J406" s="231" t="str">
        <f t="shared" si="32"/>
        <v>USD ( 83 ) / ( 78 )</v>
      </c>
      <c r="K406" s="231">
        <f>LOOKUP(1,0/($M406&amp;$N406&amp;$O406&amp;$P406&amp;$Q406=全球运价!$B$7:$B$1500&amp;全球运价!$C$7:$C$1500&amp;全球运价!$S$7:$S$1500&amp;全球运价!$L$7:$L$1500&amp;全球运价!$P$7:$P$1500),全球运价!D$7:D$1500)</f>
        <v>-83</v>
      </c>
      <c r="L406" s="231">
        <f>LOOKUP(1,0/($M406&amp;$N406&amp;$O406&amp;$P406&amp;$Q406=全球运价!$B$7:$B$1500&amp;全球运价!$C$7:$C$1500&amp;全球运价!$S$7:$S$1500&amp;全球运价!$L$7:$L$1500&amp;全球运价!$P$7:$P$1500),全球运价!E$7:E$1500)</f>
        <v>-78</v>
      </c>
      <c r="M406" s="48" t="s">
        <v>3831</v>
      </c>
      <c r="N406" s="48" t="s">
        <v>1546</v>
      </c>
      <c r="O406" s="48" t="s">
        <v>3809</v>
      </c>
      <c r="P406" s="48" t="s">
        <v>1107</v>
      </c>
      <c r="Q406" s="48" t="s">
        <v>3866</v>
      </c>
    </row>
    <row r="407" spans="1:17" s="48" customFormat="1" ht="19.5" customHeight="1">
      <c r="A407" s="256" t="s">
        <v>1804</v>
      </c>
      <c r="B407" s="763" t="s">
        <v>3772</v>
      </c>
      <c r="C407" s="886"/>
      <c r="D407" s="887"/>
      <c r="E407" s="429" t="s">
        <v>62</v>
      </c>
      <c r="F407" s="196" t="s">
        <v>3243</v>
      </c>
      <c r="G407" s="172" t="s">
        <v>8</v>
      </c>
      <c r="H407" s="174">
        <v>28</v>
      </c>
      <c r="I407" s="840" t="str">
        <f t="shared" si="30"/>
        <v/>
      </c>
      <c r="J407" s="231" t="str">
        <f t="shared" si="32"/>
        <v>USD ( 63 ) / ( 58 )</v>
      </c>
      <c r="K407" s="231">
        <f>LOOKUP(1,0/($M407&amp;$N407&amp;$O407&amp;$P407&amp;$Q407=全球运价!$B$7:$B$1500&amp;全球运价!$C$7:$C$1500&amp;全球运价!$S$7:$S$1500&amp;全球运价!$L$7:$L$1500&amp;全球运价!$P$7:$P$1500),全球运价!D$7:D$1500)</f>
        <v>-63</v>
      </c>
      <c r="L407" s="231">
        <f>LOOKUP(1,0/($M407&amp;$N407&amp;$O407&amp;$P407&amp;$Q407=全球运价!$B$7:$B$1500&amp;全球运价!$C$7:$C$1500&amp;全球运价!$S$7:$S$1500&amp;全球运价!$L$7:$L$1500&amp;全球运价!$P$7:$P$1500),全球运价!E$7:E$1500)</f>
        <v>-58</v>
      </c>
      <c r="M407" s="48" t="s">
        <v>3831</v>
      </c>
      <c r="N407" s="48" t="s">
        <v>1546</v>
      </c>
      <c r="O407" s="48" t="s">
        <v>3804</v>
      </c>
      <c r="P407" s="48" t="s">
        <v>3827</v>
      </c>
      <c r="Q407" s="48" t="s">
        <v>3866</v>
      </c>
    </row>
    <row r="408" spans="1:17" s="48" customFormat="1" ht="19.5" customHeight="1">
      <c r="A408" s="256" t="s">
        <v>1805</v>
      </c>
      <c r="B408" s="763" t="s">
        <v>3773</v>
      </c>
      <c r="C408" s="886" t="s">
        <v>102</v>
      </c>
      <c r="D408" s="887"/>
      <c r="E408" s="429" t="s">
        <v>62</v>
      </c>
      <c r="F408" s="196" t="s">
        <v>3243</v>
      </c>
      <c r="G408" s="172" t="s">
        <v>8</v>
      </c>
      <c r="H408" s="174">
        <v>28</v>
      </c>
      <c r="I408" s="840" t="str">
        <f t="shared" si="30"/>
        <v/>
      </c>
      <c r="J408" s="231" t="str">
        <f t="shared" si="32"/>
        <v>USD ( 123 ) / ( 118 )</v>
      </c>
      <c r="K408" s="231">
        <f>LOOKUP(1,0/($M408&amp;$N408&amp;$O408&amp;$P408&amp;$Q408=全球运价!$B$7:$B$1500&amp;全球运价!$C$7:$C$1500&amp;全球运价!$S$7:$S$1500&amp;全球运价!$L$7:$L$1500&amp;全球运价!$P$7:$P$1500),全球运价!D$7:D$1500)</f>
        <v>-123</v>
      </c>
      <c r="L408" s="231">
        <f>LOOKUP(1,0/($M408&amp;$N408&amp;$O408&amp;$P408&amp;$Q408=全球运价!$B$7:$B$1500&amp;全球运价!$C$7:$C$1500&amp;全球运价!$S$7:$S$1500&amp;全球运价!$L$7:$L$1500&amp;全球运价!$P$7:$P$1500),全球运价!E$7:E$1500)</f>
        <v>-118</v>
      </c>
      <c r="M408" s="48" t="s">
        <v>3831</v>
      </c>
      <c r="N408" s="48" t="s">
        <v>1546</v>
      </c>
      <c r="O408" s="48" t="s">
        <v>3809</v>
      </c>
      <c r="P408" s="48" t="s">
        <v>1108</v>
      </c>
      <c r="Q408" s="48" t="s">
        <v>3866</v>
      </c>
    </row>
    <row r="409" spans="1:17" s="48" customFormat="1" ht="19.5" customHeight="1">
      <c r="A409" s="221" t="s">
        <v>3100</v>
      </c>
      <c r="B409" s="763" t="s">
        <v>3717</v>
      </c>
      <c r="C409" s="886">
        <v>0</v>
      </c>
      <c r="D409" s="887"/>
      <c r="E409" s="429" t="s">
        <v>2425</v>
      </c>
      <c r="F409" s="196" t="s">
        <v>2423</v>
      </c>
      <c r="G409" s="172" t="s">
        <v>762</v>
      </c>
      <c r="H409" s="174">
        <v>30</v>
      </c>
      <c r="I409" s="840" t="str">
        <f t="shared" si="30"/>
        <v/>
      </c>
      <c r="J409" s="231" t="str">
        <f t="shared" si="32"/>
        <v>USD ( 13 ) / ( 8 )</v>
      </c>
      <c r="K409" s="231">
        <f>LOOKUP(1,0/($M409&amp;$N409&amp;$O409&amp;$P409&amp;$Q409=全球运价!$B$7:$B$1500&amp;全球运价!$C$7:$C$1500&amp;全球运价!$S$7:$S$1500&amp;全球运价!$L$7:$L$1500&amp;全球运价!$P$7:$P$1500),全球运价!D$7:D$1500)</f>
        <v>-13</v>
      </c>
      <c r="L409" s="231">
        <f>LOOKUP(1,0/($M409&amp;$N409&amp;$O409&amp;$P409&amp;$Q409=全球运价!$B$7:$B$1500&amp;全球运价!$C$7:$C$1500&amp;全球运价!$S$7:$S$1500&amp;全球运价!$L$7:$L$1500&amp;全球运价!$P$7:$P$1500),全球运价!E$7:E$1500)</f>
        <v>-8</v>
      </c>
      <c r="M409" s="48" t="s">
        <v>3832</v>
      </c>
      <c r="N409" s="48" t="s">
        <v>762</v>
      </c>
      <c r="O409" s="48" t="s">
        <v>3804</v>
      </c>
      <c r="P409" s="48" t="s">
        <v>1107</v>
      </c>
      <c r="Q409" s="48" t="s">
        <v>3866</v>
      </c>
    </row>
    <row r="410" spans="1:17" s="48" customFormat="1" ht="19.5" customHeight="1">
      <c r="A410" s="221" t="s">
        <v>1811</v>
      </c>
      <c r="B410" s="763" t="s">
        <v>3718</v>
      </c>
      <c r="C410" s="886" t="s">
        <v>102</v>
      </c>
      <c r="D410" s="887"/>
      <c r="E410" s="429" t="s">
        <v>2425</v>
      </c>
      <c r="F410" s="196" t="s">
        <v>2423</v>
      </c>
      <c r="G410" s="172" t="s">
        <v>762</v>
      </c>
      <c r="H410" s="174">
        <v>30</v>
      </c>
      <c r="I410" s="840" t="str">
        <f t="shared" si="30"/>
        <v/>
      </c>
      <c r="J410" s="231" t="str">
        <f t="shared" si="32"/>
        <v>USD ( 73 ) / ( 68 )</v>
      </c>
      <c r="K410" s="231">
        <f>LOOKUP(1,0/($M410&amp;$N410&amp;$O410&amp;$P410&amp;$Q410=全球运价!$B$7:$B$1500&amp;全球运价!$C$7:$C$1500&amp;全球运价!$S$7:$S$1500&amp;全球运价!$L$7:$L$1500&amp;全球运价!$P$7:$P$1500),全球运价!D$7:D$1500)</f>
        <v>-73</v>
      </c>
      <c r="L410" s="231">
        <f>LOOKUP(1,0/($M410&amp;$N410&amp;$O410&amp;$P410&amp;$Q410=全球运价!$B$7:$B$1500&amp;全球运价!$C$7:$C$1500&amp;全球运价!$S$7:$S$1500&amp;全球运价!$L$7:$L$1500&amp;全球运价!$P$7:$P$1500),全球运价!E$7:E$1500)</f>
        <v>-68</v>
      </c>
      <c r="M410" s="48" t="s">
        <v>3832</v>
      </c>
      <c r="N410" s="48" t="s">
        <v>762</v>
      </c>
      <c r="O410" s="48" t="s">
        <v>3809</v>
      </c>
      <c r="P410" s="48" t="s">
        <v>1107</v>
      </c>
      <c r="Q410" s="48" t="s">
        <v>3866</v>
      </c>
    </row>
    <row r="411" spans="1:17" s="48" customFormat="1" ht="19.5" customHeight="1">
      <c r="A411" s="221" t="s">
        <v>1812</v>
      </c>
      <c r="B411" s="763" t="s">
        <v>3720</v>
      </c>
      <c r="C411" s="886"/>
      <c r="D411" s="887"/>
      <c r="E411" s="429" t="s">
        <v>2425</v>
      </c>
      <c r="F411" s="196" t="s">
        <v>2423</v>
      </c>
      <c r="G411" s="172" t="s">
        <v>762</v>
      </c>
      <c r="H411" s="174">
        <v>30</v>
      </c>
      <c r="I411" s="840" t="str">
        <f t="shared" ref="I411:I474" si="33">IF(J411="","",IF(J411="SYSTEM PRICE","",IF(B411=J411,"","check")))</f>
        <v/>
      </c>
      <c r="J411" s="231" t="str">
        <f t="shared" si="32"/>
        <v>USD ( 53 ) / ( 48 )</v>
      </c>
      <c r="K411" s="231">
        <f>LOOKUP(1,0/($M411&amp;$N411&amp;$O411&amp;$P411&amp;$Q411=全球运价!$B$7:$B$1500&amp;全球运价!$C$7:$C$1500&amp;全球运价!$S$7:$S$1500&amp;全球运价!$L$7:$L$1500&amp;全球运价!$P$7:$P$1500),全球运价!D$7:D$1500)</f>
        <v>-53</v>
      </c>
      <c r="L411" s="231">
        <f>LOOKUP(1,0/($M411&amp;$N411&amp;$O411&amp;$P411&amp;$Q411=全球运价!$B$7:$B$1500&amp;全球运价!$C$7:$C$1500&amp;全球运价!$S$7:$S$1500&amp;全球运价!$L$7:$L$1500&amp;全球运价!$P$7:$P$1500),全球运价!E$7:E$1500)</f>
        <v>-48</v>
      </c>
      <c r="M411" s="48" t="s">
        <v>3832</v>
      </c>
      <c r="N411" s="48" t="s">
        <v>762</v>
      </c>
      <c r="O411" s="48" t="s">
        <v>3804</v>
      </c>
      <c r="P411" s="48" t="s">
        <v>3827</v>
      </c>
      <c r="Q411" s="48" t="s">
        <v>3866</v>
      </c>
    </row>
    <row r="412" spans="1:17" s="76" customFormat="1" ht="19.5" customHeight="1">
      <c r="A412" s="221" t="s">
        <v>1813</v>
      </c>
      <c r="B412" s="763" t="s">
        <v>3719</v>
      </c>
      <c r="C412" s="886" t="s">
        <v>102</v>
      </c>
      <c r="D412" s="887"/>
      <c r="E412" s="429" t="s">
        <v>2425</v>
      </c>
      <c r="F412" s="196" t="s">
        <v>2423</v>
      </c>
      <c r="G412" s="172" t="s">
        <v>762</v>
      </c>
      <c r="H412" s="174">
        <v>30</v>
      </c>
      <c r="I412" s="840" t="str">
        <f t="shared" si="33"/>
        <v/>
      </c>
      <c r="J412" s="231" t="str">
        <f t="shared" si="32"/>
        <v>USD ( 113 ) / ( 108 )</v>
      </c>
      <c r="K412" s="231">
        <f>LOOKUP(1,0/($M412&amp;$N412&amp;$O412&amp;$P412&amp;$Q412=全球运价!$B$7:$B$1500&amp;全球运价!$C$7:$C$1500&amp;全球运价!$S$7:$S$1500&amp;全球运价!$L$7:$L$1500&amp;全球运价!$P$7:$P$1500),全球运价!D$7:D$1500)</f>
        <v>-113</v>
      </c>
      <c r="L412" s="231">
        <f>LOOKUP(1,0/($M412&amp;$N412&amp;$O412&amp;$P412&amp;$Q412=全球运价!$B$7:$B$1500&amp;全球运价!$C$7:$C$1500&amp;全球运价!$S$7:$S$1500&amp;全球运价!$L$7:$L$1500&amp;全球运价!$P$7:$P$1500),全球运价!E$7:E$1500)</f>
        <v>-108</v>
      </c>
      <c r="M412" s="48" t="s">
        <v>3832</v>
      </c>
      <c r="N412" s="48" t="s">
        <v>762</v>
      </c>
      <c r="O412" s="48" t="s">
        <v>3809</v>
      </c>
      <c r="P412" s="48" t="s">
        <v>1108</v>
      </c>
      <c r="Q412" s="48" t="s">
        <v>3866</v>
      </c>
    </row>
    <row r="413" spans="1:17" s="36" customFormat="1" ht="19.5" customHeight="1">
      <c r="A413" s="253" t="s">
        <v>3086</v>
      </c>
      <c r="B413" s="451" t="s">
        <v>3355</v>
      </c>
      <c r="C413" s="886">
        <v>0</v>
      </c>
      <c r="D413" s="887"/>
      <c r="E413" s="429" t="s">
        <v>2427</v>
      </c>
      <c r="F413" s="196" t="s">
        <v>2420</v>
      </c>
      <c r="G413" s="197" t="s">
        <v>8</v>
      </c>
      <c r="H413" s="213">
        <v>28</v>
      </c>
      <c r="I413" s="840" t="str">
        <f t="shared" si="33"/>
        <v/>
      </c>
      <c r="J413" s="231" t="str">
        <f t="shared" si="32"/>
        <v>USD 31 / 36</v>
      </c>
      <c r="K413" s="231">
        <f>LOOKUP(1,0/($M413&amp;$N413&amp;$O413&amp;$P413&amp;$Q413=全球运价!$B$7:$B$1500&amp;全球运价!$C$7:$C$1500&amp;全球运价!$S$7:$S$1500&amp;全球运价!$L$7:$L$1500&amp;全球运价!$P$7:$P$1500),全球运价!D$7:D$1500)</f>
        <v>31</v>
      </c>
      <c r="L413" s="231">
        <f>LOOKUP(1,0/($M413&amp;$N413&amp;$O413&amp;$P413&amp;$Q413=全球运价!$B$7:$B$1500&amp;全球运价!$C$7:$C$1500&amp;全球运价!$S$7:$S$1500&amp;全球运价!$L$7:$L$1500&amp;全球运价!$P$7:$P$1500),全球运价!E$7:E$1500)</f>
        <v>36</v>
      </c>
      <c r="M413" s="48" t="s">
        <v>1196</v>
      </c>
      <c r="N413" s="48" t="s">
        <v>1196</v>
      </c>
      <c r="O413" s="48" t="s">
        <v>3804</v>
      </c>
      <c r="P413" s="48" t="s">
        <v>3803</v>
      </c>
      <c r="Q413" s="48" t="s">
        <v>3868</v>
      </c>
    </row>
    <row r="414" spans="1:17" s="70" customFormat="1" ht="19.5" customHeight="1">
      <c r="A414" s="253" t="s">
        <v>3101</v>
      </c>
      <c r="B414" s="451" t="s">
        <v>3378</v>
      </c>
      <c r="C414" s="886">
        <v>0</v>
      </c>
      <c r="D414" s="887"/>
      <c r="E414" s="429" t="s">
        <v>2427</v>
      </c>
      <c r="F414" s="196" t="s">
        <v>2428</v>
      </c>
      <c r="G414" s="197" t="s">
        <v>8</v>
      </c>
      <c r="H414" s="213">
        <v>35</v>
      </c>
      <c r="I414" s="840" t="str">
        <f t="shared" si="33"/>
        <v/>
      </c>
      <c r="J414" s="231" t="str">
        <f t="shared" si="32"/>
        <v>USD 207 / 212</v>
      </c>
      <c r="K414" s="231">
        <f>LOOKUP(1,0/($M414&amp;$N414&amp;$O414&amp;$P414&amp;$Q414=全球运价!$B$7:$B$1500&amp;全球运价!$C$7:$C$1500&amp;全球运价!$S$7:$S$1500&amp;全球运价!$L$7:$L$1500&amp;全球运价!$P$7:$P$1500),全球运价!D$7:D$1500)</f>
        <v>207</v>
      </c>
      <c r="L414" s="231">
        <f>LOOKUP(1,0/($M414&amp;$N414&amp;$O414&amp;$P414&amp;$Q414=全球运价!$B$7:$B$1500&amp;全球运价!$C$7:$C$1500&amp;全球运价!$S$7:$S$1500&amp;全球运价!$L$7:$L$1500&amp;全球运价!$P$7:$P$1500),全球运价!E$7:E$1500)</f>
        <v>212</v>
      </c>
      <c r="M414" s="48" t="s">
        <v>1483</v>
      </c>
      <c r="N414" s="48" t="s">
        <v>1483</v>
      </c>
      <c r="O414" s="48" t="s">
        <v>3804</v>
      </c>
      <c r="P414" s="48" t="s">
        <v>3803</v>
      </c>
      <c r="Q414" s="48" t="s">
        <v>3868</v>
      </c>
    </row>
    <row r="415" spans="1:17" s="36" customFormat="1" ht="19.5" customHeight="1">
      <c r="A415" s="254" t="s">
        <v>3102</v>
      </c>
      <c r="B415" s="460" t="s">
        <v>3450</v>
      </c>
      <c r="C415" s="886">
        <v>0</v>
      </c>
      <c r="D415" s="887"/>
      <c r="E415" s="429" t="s">
        <v>3229</v>
      </c>
      <c r="F415" s="196" t="s">
        <v>321</v>
      </c>
      <c r="G415" s="172" t="s">
        <v>8</v>
      </c>
      <c r="H415" s="174">
        <v>30</v>
      </c>
      <c r="I415" s="840" t="str">
        <f t="shared" si="33"/>
        <v/>
      </c>
      <c r="J415" s="231" t="str">
        <f t="shared" si="32"/>
        <v>USD 62 / 67</v>
      </c>
      <c r="K415" s="231">
        <f>LOOKUP(1,0/($M415&amp;$N415&amp;$O415&amp;$P415&amp;$Q415=全球运价!$B$7:$B$1500&amp;全球运价!$C$7:$C$1500&amp;全球运价!$S$7:$S$1500&amp;全球运价!$L$7:$L$1500&amp;全球运价!$P$7:$P$1500),全球运价!D$7:D$1500)</f>
        <v>62</v>
      </c>
      <c r="L415" s="231">
        <f>LOOKUP(1,0/($M415&amp;$N415&amp;$O415&amp;$P415&amp;$Q415=全球运价!$B$7:$B$1500&amp;全球运价!$C$7:$C$1500&amp;全球运价!$S$7:$S$1500&amp;全球运价!$L$7:$L$1500&amp;全球运价!$P$7:$P$1500),全球运价!E$7:E$1500)</f>
        <v>67</v>
      </c>
      <c r="M415" s="48" t="s">
        <v>3833</v>
      </c>
      <c r="N415" s="48" t="s">
        <v>1479</v>
      </c>
      <c r="O415" s="48" t="s">
        <v>3804</v>
      </c>
      <c r="P415" s="48" t="s">
        <v>3803</v>
      </c>
      <c r="Q415" s="48" t="s">
        <v>3868</v>
      </c>
    </row>
    <row r="416" spans="1:17" s="48" customFormat="1" ht="19.5" customHeight="1">
      <c r="A416" s="898"/>
      <c r="B416" s="899"/>
      <c r="C416" s="899"/>
      <c r="D416" s="899"/>
      <c r="E416" s="899"/>
      <c r="F416" s="899"/>
      <c r="G416" s="899"/>
      <c r="H416" s="900"/>
      <c r="I416" s="840" t="str">
        <f t="shared" si="33"/>
        <v/>
      </c>
      <c r="J416" s="231"/>
      <c r="K416" s="231"/>
      <c r="L416" s="231"/>
    </row>
    <row r="417" spans="1:18" s="380" customFormat="1" ht="19.5" customHeight="1">
      <c r="A417" s="416" t="s">
        <v>2481</v>
      </c>
      <c r="B417" s="353"/>
      <c r="C417" s="353"/>
      <c r="D417" s="353"/>
      <c r="E417" s="353"/>
      <c r="F417" s="353"/>
      <c r="G417" s="356"/>
      <c r="H417" s="357"/>
      <c r="I417" s="840" t="str">
        <f t="shared" si="33"/>
        <v/>
      </c>
      <c r="J417" s="231"/>
      <c r="K417" s="231"/>
      <c r="L417" s="231"/>
      <c r="M417" s="76"/>
      <c r="N417" s="48"/>
      <c r="O417" s="48"/>
      <c r="P417" s="48"/>
      <c r="Q417" s="48"/>
      <c r="R417" s="48"/>
    </row>
    <row r="418" spans="1:18" s="36" customFormat="1" ht="19.5" customHeight="1">
      <c r="A418" s="895" t="s">
        <v>633</v>
      </c>
      <c r="B418" s="896"/>
      <c r="C418" s="896"/>
      <c r="D418" s="896"/>
      <c r="E418" s="896"/>
      <c r="F418" s="896"/>
      <c r="G418" s="896"/>
      <c r="H418" s="897"/>
      <c r="I418" s="840" t="str">
        <f t="shared" si="33"/>
        <v/>
      </c>
      <c r="J418" s="231"/>
      <c r="K418" s="231"/>
      <c r="L418" s="231"/>
      <c r="N418" s="48"/>
      <c r="O418" s="48"/>
      <c r="P418" s="48"/>
      <c r="Q418" s="48"/>
      <c r="R418" s="48"/>
    </row>
    <row r="419" spans="1:18" s="36" customFormat="1" ht="19.5" customHeight="1">
      <c r="A419" s="46" t="s">
        <v>632</v>
      </c>
      <c r="B419" s="39"/>
      <c r="C419" s="39"/>
      <c r="D419" s="39"/>
      <c r="E419" s="39"/>
      <c r="F419" s="39"/>
      <c r="G419" s="39"/>
      <c r="H419" s="43"/>
      <c r="I419" s="840" t="str">
        <f t="shared" si="33"/>
        <v/>
      </c>
      <c r="J419" s="231"/>
      <c r="K419" s="231"/>
      <c r="L419" s="231"/>
      <c r="N419" s="48"/>
      <c r="O419" s="48"/>
      <c r="P419" s="48"/>
      <c r="Q419" s="48"/>
      <c r="R419" s="48"/>
    </row>
    <row r="420" spans="1:18" s="36" customFormat="1" ht="19.5" customHeight="1">
      <c r="A420" s="46" t="s">
        <v>351</v>
      </c>
      <c r="B420" s="39"/>
      <c r="C420" s="39"/>
      <c r="D420" s="39"/>
      <c r="E420" s="39"/>
      <c r="F420" s="39"/>
      <c r="G420" s="39"/>
      <c r="H420" s="43"/>
      <c r="I420" s="840" t="str">
        <f t="shared" si="33"/>
        <v/>
      </c>
      <c r="J420" s="231"/>
      <c r="K420" s="231"/>
      <c r="L420" s="231"/>
      <c r="N420" s="48"/>
      <c r="O420" s="48"/>
      <c r="Q420" s="48"/>
    </row>
    <row r="421" spans="1:18" s="36" customFormat="1" ht="19.5" customHeight="1">
      <c r="A421" s="46" t="s">
        <v>626</v>
      </c>
      <c r="B421" s="39"/>
      <c r="C421" s="39"/>
      <c r="D421" s="39"/>
      <c r="E421" s="39"/>
      <c r="F421" s="39"/>
      <c r="G421" s="39"/>
      <c r="H421" s="43"/>
      <c r="I421" s="840" t="str">
        <f t="shared" si="33"/>
        <v/>
      </c>
      <c r="J421" s="231"/>
      <c r="K421" s="231"/>
      <c r="L421" s="231"/>
      <c r="N421" s="48"/>
      <c r="O421" s="48"/>
      <c r="Q421" s="48"/>
    </row>
    <row r="422" spans="1:18" s="36" customFormat="1" ht="19.5" customHeight="1">
      <c r="A422" s="46" t="s">
        <v>109</v>
      </c>
      <c r="B422" s="39"/>
      <c r="C422" s="39"/>
      <c r="D422" s="39"/>
      <c r="E422" s="39"/>
      <c r="F422" s="39"/>
      <c r="G422" s="39"/>
      <c r="H422" s="43"/>
      <c r="I422" s="840" t="str">
        <f t="shared" si="33"/>
        <v/>
      </c>
      <c r="J422" s="231"/>
      <c r="K422" s="231"/>
      <c r="L422" s="231"/>
      <c r="N422" s="48"/>
      <c r="O422" s="48"/>
      <c r="Q422" s="48"/>
    </row>
    <row r="423" spans="1:18" s="48" customFormat="1" ht="19.5" customHeight="1">
      <c r="A423" s="46" t="s">
        <v>458</v>
      </c>
      <c r="B423" s="187"/>
      <c r="C423" s="187"/>
      <c r="D423" s="187"/>
      <c r="E423" s="187"/>
      <c r="F423" s="187"/>
      <c r="G423" s="187"/>
      <c r="H423" s="188"/>
      <c r="I423" s="840" t="str">
        <f t="shared" si="33"/>
        <v/>
      </c>
      <c r="J423" s="231"/>
      <c r="K423" s="231"/>
      <c r="L423" s="231"/>
    </row>
    <row r="424" spans="1:18" s="48" customFormat="1" ht="19.5" customHeight="1">
      <c r="A424" s="46" t="s">
        <v>459</v>
      </c>
      <c r="B424" s="39"/>
      <c r="C424" s="39"/>
      <c r="D424" s="39"/>
      <c r="E424" s="39"/>
      <c r="F424" s="39"/>
      <c r="G424" s="39"/>
      <c r="H424" s="43"/>
      <c r="I424" s="840" t="str">
        <f t="shared" si="33"/>
        <v/>
      </c>
      <c r="J424" s="231"/>
      <c r="K424" s="231"/>
      <c r="L424" s="231"/>
    </row>
    <row r="425" spans="1:18" s="48" customFormat="1" ht="19.5" customHeight="1">
      <c r="A425" s="46" t="s">
        <v>110</v>
      </c>
      <c r="B425" s="39"/>
      <c r="C425" s="39"/>
      <c r="D425" s="39"/>
      <c r="E425" s="39"/>
      <c r="F425" s="39"/>
      <c r="G425" s="39"/>
      <c r="H425" s="43"/>
      <c r="I425" s="840" t="str">
        <f t="shared" si="33"/>
        <v/>
      </c>
      <c r="J425" s="231"/>
      <c r="K425" s="231"/>
      <c r="L425" s="231"/>
    </row>
    <row r="426" spans="1:18" s="48" customFormat="1" ht="19.5" customHeight="1">
      <c r="A426" s="46" t="s">
        <v>111</v>
      </c>
      <c r="B426" s="39"/>
      <c r="C426" s="39"/>
      <c r="D426" s="39"/>
      <c r="E426" s="39"/>
      <c r="F426" s="39"/>
      <c r="G426" s="39"/>
      <c r="H426" s="43"/>
      <c r="I426" s="840" t="str">
        <f t="shared" si="33"/>
        <v/>
      </c>
      <c r="J426" s="231"/>
      <c r="K426" s="231"/>
      <c r="L426" s="231"/>
    </row>
    <row r="427" spans="1:18" s="48" customFormat="1" ht="19.5" customHeight="1">
      <c r="A427" s="46" t="s">
        <v>112</v>
      </c>
      <c r="B427" s="39"/>
      <c r="C427" s="39"/>
      <c r="D427" s="39"/>
      <c r="E427" s="39"/>
      <c r="F427" s="39"/>
      <c r="G427" s="39"/>
      <c r="H427" s="43"/>
      <c r="I427" s="840" t="str">
        <f t="shared" si="33"/>
        <v/>
      </c>
      <c r="J427" s="231"/>
      <c r="K427" s="231"/>
      <c r="L427" s="231"/>
    </row>
    <row r="428" spans="1:18" s="48" customFormat="1" ht="19.5" customHeight="1" thickBot="1">
      <c r="A428" s="50" t="s">
        <v>113</v>
      </c>
      <c r="B428" s="44"/>
      <c r="C428" s="44"/>
      <c r="D428" s="44"/>
      <c r="E428" s="44"/>
      <c r="F428" s="44"/>
      <c r="G428" s="44"/>
      <c r="H428" s="52"/>
      <c r="I428" s="840" t="str">
        <f t="shared" si="33"/>
        <v/>
      </c>
      <c r="J428" s="231"/>
      <c r="K428" s="231"/>
      <c r="L428" s="231"/>
    </row>
    <row r="429" spans="1:18" s="48" customFormat="1" ht="19.5" customHeight="1">
      <c r="A429" s="46"/>
      <c r="B429" s="39"/>
      <c r="C429" s="39"/>
      <c r="D429" s="39"/>
      <c r="E429" s="39"/>
      <c r="F429" s="39"/>
      <c r="G429" s="39"/>
      <c r="H429" s="43"/>
      <c r="I429" s="840" t="str">
        <f t="shared" si="33"/>
        <v/>
      </c>
      <c r="J429" s="231"/>
      <c r="K429" s="231"/>
      <c r="L429" s="231"/>
    </row>
    <row r="430" spans="1:18" s="48" customFormat="1" ht="19.5" customHeight="1">
      <c r="A430" s="194" t="s">
        <v>114</v>
      </c>
      <c r="B430" s="250" t="s">
        <v>2</v>
      </c>
      <c r="C430" s="894" t="s">
        <v>88</v>
      </c>
      <c r="D430" s="894"/>
      <c r="E430" s="32" t="s">
        <v>3</v>
      </c>
      <c r="F430" s="32" t="s">
        <v>4</v>
      </c>
      <c r="G430" s="32" t="s">
        <v>5</v>
      </c>
      <c r="H430" s="74" t="s">
        <v>6</v>
      </c>
      <c r="I430" s="840" t="str">
        <f t="shared" si="33"/>
        <v/>
      </c>
      <c r="J430" s="855" t="s">
        <v>4007</v>
      </c>
      <c r="K430" s="231" t="s">
        <v>3905</v>
      </c>
      <c r="L430" s="231" t="s">
        <v>3906</v>
      </c>
      <c r="M430" s="81" t="s">
        <v>3774</v>
      </c>
      <c r="N430" s="81" t="s">
        <v>3874</v>
      </c>
      <c r="O430" s="81" t="s">
        <v>3875</v>
      </c>
      <c r="P430" s="81" t="s">
        <v>3876</v>
      </c>
      <c r="Q430" s="81" t="s">
        <v>3853</v>
      </c>
      <c r="R430" s="762"/>
    </row>
    <row r="431" spans="1:18" s="48" customFormat="1" ht="19.5" customHeight="1">
      <c r="A431" s="171" t="s">
        <v>3191</v>
      </c>
      <c r="B431" s="449" t="s">
        <v>3981</v>
      </c>
      <c r="C431" s="886">
        <v>0</v>
      </c>
      <c r="D431" s="887"/>
      <c r="E431" s="429" t="s">
        <v>3270</v>
      </c>
      <c r="F431" s="196" t="s">
        <v>3231</v>
      </c>
      <c r="G431" s="197" t="s">
        <v>8</v>
      </c>
      <c r="H431" s="243" t="s">
        <v>709</v>
      </c>
      <c r="I431" s="840" t="str">
        <f t="shared" si="33"/>
        <v/>
      </c>
      <c r="J431" s="231" t="str">
        <f t="shared" ref="J431:J436" si="34">"USD "&amp;IF(K431&lt;0,"( "&amp;-K431&amp;" )",K431)&amp;" / "&amp;IF(L431&lt;0,"( "&amp;-L431&amp;" )",L431)</f>
        <v>USD ( 25 ) / ( 25 )</v>
      </c>
      <c r="K431" s="231">
        <f>LOOKUP(1,0/($M431&amp;$N431&amp;$O431&amp;$P431&amp;$Q431=全球运价!$B$7:$B$1500&amp;全球运价!$C$7:$C$1500&amp;全球运价!$S$7:$S$1500&amp;全球运价!$L$7:$L$1500&amp;全球运价!$P$7:$P$1500),全球运价!D$7:D$1500)</f>
        <v>-25</v>
      </c>
      <c r="L431" s="231">
        <f>LOOKUP(1,0/($M431&amp;$N431&amp;$O431&amp;$P431&amp;$Q431=全球运价!$B$7:$B$1500&amp;全球运价!$C$7:$C$1500&amp;全球运价!$S$7:$S$1500&amp;全球运价!$L$7:$L$1500&amp;全球运价!$P$7:$P$1500),全球运价!E$7:E$1500)</f>
        <v>-25</v>
      </c>
      <c r="M431" s="48" t="s">
        <v>759</v>
      </c>
      <c r="N431" s="48" t="s">
        <v>759</v>
      </c>
      <c r="O431" s="48" t="s">
        <v>3804</v>
      </c>
      <c r="P431" s="48" t="s">
        <v>3803</v>
      </c>
      <c r="Q431" s="48" t="s">
        <v>3867</v>
      </c>
    </row>
    <row r="432" spans="1:18" s="48" customFormat="1" ht="19.5" customHeight="1">
      <c r="A432" s="171" t="s">
        <v>643</v>
      </c>
      <c r="B432" s="449" t="s">
        <v>3356</v>
      </c>
      <c r="C432" s="886" t="s">
        <v>115</v>
      </c>
      <c r="D432" s="887"/>
      <c r="E432" s="429" t="s">
        <v>3271</v>
      </c>
      <c r="F432" s="196" t="s">
        <v>3231</v>
      </c>
      <c r="G432" s="197" t="s">
        <v>8</v>
      </c>
      <c r="H432" s="243" t="s">
        <v>709</v>
      </c>
      <c r="I432" s="840" t="str">
        <f t="shared" si="33"/>
        <v/>
      </c>
      <c r="J432" s="231" t="str">
        <f t="shared" si="34"/>
        <v>USD ( 115 ) / ( 115 )</v>
      </c>
      <c r="K432" s="231">
        <f>LOOKUP(1,0/($M432&amp;$N432&amp;$O432&amp;$P432&amp;$Q432=全球运价!$B$7:$B$1500&amp;全球运价!$C$7:$C$1500&amp;全球运价!$S$7:$S$1500&amp;全球运价!$L$7:$L$1500&amp;全球运价!$P$7:$P$1500),全球运价!D$7:D$1500)</f>
        <v>-115</v>
      </c>
      <c r="L432" s="231">
        <f>LOOKUP(1,0/($M432&amp;$N432&amp;$O432&amp;$P432&amp;$Q432=全球运价!$B$7:$B$1500&amp;全球运价!$C$7:$C$1500&amp;全球运价!$S$7:$S$1500&amp;全球运价!$L$7:$L$1500&amp;全球运价!$P$7:$P$1500),全球运价!E$7:E$1500)</f>
        <v>-115</v>
      </c>
      <c r="M432" s="48" t="s">
        <v>759</v>
      </c>
      <c r="N432" s="48" t="s">
        <v>759</v>
      </c>
      <c r="O432" s="48" t="s">
        <v>3809</v>
      </c>
      <c r="P432" s="48" t="s">
        <v>3803</v>
      </c>
      <c r="Q432" s="48" t="s">
        <v>3867</v>
      </c>
    </row>
    <row r="433" spans="1:18" s="48" customFormat="1" ht="19.5" customHeight="1">
      <c r="A433" s="171" t="s">
        <v>3192</v>
      </c>
      <c r="B433" s="449" t="s">
        <v>3357</v>
      </c>
      <c r="C433" s="886" t="s">
        <v>115</v>
      </c>
      <c r="D433" s="887"/>
      <c r="E433" s="429" t="s">
        <v>3271</v>
      </c>
      <c r="F433" s="196" t="s">
        <v>3231</v>
      </c>
      <c r="G433" s="272" t="s">
        <v>116</v>
      </c>
      <c r="H433" s="213">
        <v>35</v>
      </c>
      <c r="I433" s="840" t="str">
        <f t="shared" si="33"/>
        <v/>
      </c>
      <c r="J433" s="231" t="str">
        <f t="shared" si="34"/>
        <v>USD ( 80 ) / ( 75 )</v>
      </c>
      <c r="K433" s="231">
        <f>LOOKUP(1,0/($M433&amp;$N433&amp;$O433&amp;$P433&amp;$Q433=全球运价!$B$7:$B$1500&amp;全球运价!$C$7:$C$1500&amp;全球运价!$S$7:$S$1500&amp;全球运价!$L$7:$L$1500&amp;全球运价!$P$7:$P$1500),全球运价!D$7:D$1500)</f>
        <v>-80</v>
      </c>
      <c r="L433" s="231">
        <f>LOOKUP(1,0/($M433&amp;$N433&amp;$O433&amp;$P433&amp;$Q433=全球运价!$B$7:$B$1500&amp;全球运价!$C$7:$C$1500&amp;全球运价!$S$7:$S$1500&amp;全球运价!$L$7:$L$1500&amp;全球运价!$P$7:$P$1500),全球运价!E$7:E$1500)</f>
        <v>-75</v>
      </c>
      <c r="M433" s="48" t="s">
        <v>1231</v>
      </c>
      <c r="N433" s="48" t="s">
        <v>759</v>
      </c>
      <c r="O433" s="48" t="s">
        <v>3804</v>
      </c>
      <c r="P433" s="48" t="s">
        <v>3803</v>
      </c>
      <c r="Q433" s="48" t="s">
        <v>3868</v>
      </c>
    </row>
    <row r="434" spans="1:18" s="48" customFormat="1" ht="19.5" customHeight="1">
      <c r="A434" s="171" t="s">
        <v>2962</v>
      </c>
      <c r="B434" s="449" t="s">
        <v>3358</v>
      </c>
      <c r="C434" s="886"/>
      <c r="D434" s="887"/>
      <c r="E434" s="429" t="s">
        <v>3270</v>
      </c>
      <c r="F434" s="196" t="s">
        <v>3231</v>
      </c>
      <c r="G434" s="272" t="s">
        <v>116</v>
      </c>
      <c r="H434" s="213">
        <v>35</v>
      </c>
      <c r="I434" s="840" t="str">
        <f t="shared" si="33"/>
        <v/>
      </c>
      <c r="J434" s="231" t="str">
        <f t="shared" si="34"/>
        <v>USD 10 / 15</v>
      </c>
      <c r="K434" s="231">
        <f>LOOKUP(1,0/($M434&amp;$N434&amp;$O434&amp;$P434&amp;$Q434=全球运价!$B$7:$B$1500&amp;全球运价!$C$7:$C$1500&amp;全球运价!$S$7:$S$1500&amp;全球运价!$L$7:$L$1500&amp;全球运价!$P$7:$P$1500),全球运价!D$7:D$1500)</f>
        <v>10</v>
      </c>
      <c r="L434" s="231">
        <f>LOOKUP(1,0/($M434&amp;$N434&amp;$O434&amp;$P434&amp;$Q434=全球运价!$B$7:$B$1500&amp;全球运价!$C$7:$C$1500&amp;全球运价!$S$7:$S$1500&amp;全球运价!$L$7:$L$1500&amp;全球运价!$P$7:$P$1500),全球运价!E$7:E$1500)</f>
        <v>15</v>
      </c>
      <c r="M434" s="48" t="s">
        <v>3835</v>
      </c>
      <c r="N434" s="48" t="s">
        <v>759</v>
      </c>
      <c r="O434" s="48" t="s">
        <v>3804</v>
      </c>
      <c r="P434" s="48" t="s">
        <v>3803</v>
      </c>
      <c r="Q434" s="48" t="s">
        <v>3868</v>
      </c>
    </row>
    <row r="435" spans="1:18" s="48" customFormat="1" ht="19.5" customHeight="1">
      <c r="A435" s="171" t="s">
        <v>299</v>
      </c>
      <c r="B435" s="449" t="s">
        <v>3359</v>
      </c>
      <c r="C435" s="886" t="s">
        <v>115</v>
      </c>
      <c r="D435" s="887"/>
      <c r="E435" s="429" t="s">
        <v>3272</v>
      </c>
      <c r="F435" s="196" t="s">
        <v>3231</v>
      </c>
      <c r="G435" s="272" t="s">
        <v>116</v>
      </c>
      <c r="H435" s="213">
        <v>35</v>
      </c>
      <c r="I435" s="840" t="str">
        <f t="shared" si="33"/>
        <v/>
      </c>
      <c r="J435" s="231" t="str">
        <f t="shared" si="34"/>
        <v>USD ( 80 ) / ( 75 )</v>
      </c>
      <c r="K435" s="231">
        <f>LOOKUP(1,0/($M435&amp;$N435&amp;$O435&amp;$P435&amp;$Q435=全球运价!$B$7:$B$1500&amp;全球运价!$C$7:$C$1500&amp;全球运价!$S$7:$S$1500&amp;全球运价!$L$7:$L$1500&amp;全球运价!$P$7:$P$1500),全球运价!D$7:D$1500)</f>
        <v>-80</v>
      </c>
      <c r="L435" s="231">
        <f>LOOKUP(1,0/($M435&amp;$N435&amp;$O435&amp;$P435&amp;$Q435=全球运价!$B$7:$B$1500&amp;全球运价!$C$7:$C$1500&amp;全球运价!$S$7:$S$1500&amp;全球运价!$L$7:$L$1500&amp;全球运价!$P$7:$P$1500),全球运价!E$7:E$1500)</f>
        <v>-75</v>
      </c>
      <c r="M435" s="48" t="s">
        <v>3835</v>
      </c>
      <c r="N435" s="48" t="s">
        <v>759</v>
      </c>
      <c r="O435" s="48" t="s">
        <v>3809</v>
      </c>
      <c r="P435" s="48" t="s">
        <v>3803</v>
      </c>
      <c r="Q435" s="48" t="s">
        <v>3868</v>
      </c>
    </row>
    <row r="436" spans="1:18" s="48" customFormat="1" ht="19.5" customHeight="1">
      <c r="A436" s="171" t="s">
        <v>2963</v>
      </c>
      <c r="B436" s="449" t="s">
        <v>3982</v>
      </c>
      <c r="C436" s="886" t="s">
        <v>115</v>
      </c>
      <c r="D436" s="887"/>
      <c r="E436" s="429" t="s">
        <v>3271</v>
      </c>
      <c r="F436" s="196" t="s">
        <v>3231</v>
      </c>
      <c r="G436" s="272" t="s">
        <v>116</v>
      </c>
      <c r="H436" s="213">
        <v>35</v>
      </c>
      <c r="I436" s="840" t="str">
        <f t="shared" si="33"/>
        <v/>
      </c>
      <c r="J436" s="231" t="str">
        <f t="shared" si="34"/>
        <v>USD ( 63 ) / ( 58 )</v>
      </c>
      <c r="K436" s="231">
        <f>LOOKUP(1,0/($M436&amp;$N436&amp;$O436&amp;$P436&amp;$Q436=全球运价!$B$7:$B$1500&amp;全球运价!$C$7:$C$1500&amp;全球运价!$S$7:$S$1500&amp;全球运价!$L$7:$L$1500&amp;全球运价!$P$7:$P$1500),全球运价!D$7:D$1500)</f>
        <v>-63</v>
      </c>
      <c r="L436" s="231">
        <f>LOOKUP(1,0/($M436&amp;$N436&amp;$O436&amp;$P436&amp;$Q436=全球运价!$B$7:$B$1500&amp;全球运价!$C$7:$C$1500&amp;全球运价!$S$7:$S$1500&amp;全球运价!$L$7:$L$1500&amp;全球运价!$P$7:$P$1500),全球运价!E$7:E$1500)</f>
        <v>-58</v>
      </c>
      <c r="M436" s="48" t="s">
        <v>1352</v>
      </c>
      <c r="N436" s="48" t="s">
        <v>759</v>
      </c>
      <c r="O436" s="733" t="s">
        <v>1083</v>
      </c>
      <c r="P436" s="48" t="s">
        <v>3803</v>
      </c>
      <c r="Q436" s="48" t="s">
        <v>3868</v>
      </c>
    </row>
    <row r="437" spans="1:18" s="48" customFormat="1" ht="19.5" customHeight="1">
      <c r="A437" s="898"/>
      <c r="B437" s="899"/>
      <c r="C437" s="899"/>
      <c r="D437" s="899"/>
      <c r="E437" s="899"/>
      <c r="F437" s="899"/>
      <c r="G437" s="899"/>
      <c r="H437" s="900"/>
      <c r="I437" s="840" t="str">
        <f t="shared" si="33"/>
        <v/>
      </c>
      <c r="J437" s="231"/>
      <c r="K437" s="231"/>
      <c r="L437" s="231"/>
    </row>
    <row r="438" spans="1:18" s="324" customFormat="1" ht="19.5" customHeight="1">
      <c r="A438" s="895" t="s">
        <v>710</v>
      </c>
      <c r="B438" s="896"/>
      <c r="C438" s="896"/>
      <c r="D438" s="896"/>
      <c r="E438" s="896"/>
      <c r="F438" s="896"/>
      <c r="G438" s="896"/>
      <c r="H438" s="897"/>
      <c r="I438" s="840" t="str">
        <f t="shared" si="33"/>
        <v/>
      </c>
      <c r="J438" s="231"/>
      <c r="K438" s="231"/>
      <c r="L438" s="231"/>
      <c r="M438" s="765"/>
      <c r="N438" s="48"/>
      <c r="O438" s="48"/>
      <c r="P438" s="765"/>
      <c r="Q438" s="48"/>
    </row>
    <row r="439" spans="1:18" s="48" customFormat="1" ht="19.5" customHeight="1">
      <c r="A439" s="46" t="s">
        <v>611</v>
      </c>
      <c r="B439" s="57"/>
      <c r="C439" s="57"/>
      <c r="D439" s="57"/>
      <c r="E439" s="57"/>
      <c r="F439" s="57"/>
      <c r="G439" s="57"/>
      <c r="H439" s="271"/>
      <c r="I439" s="840" t="str">
        <f t="shared" si="33"/>
        <v/>
      </c>
      <c r="J439" s="231"/>
      <c r="K439" s="231"/>
      <c r="L439" s="231"/>
    </row>
    <row r="440" spans="1:18" s="48" customFormat="1" ht="19.5" customHeight="1">
      <c r="A440" s="226" t="s">
        <v>577</v>
      </c>
      <c r="B440" s="57"/>
      <c r="C440" s="270"/>
      <c r="D440" s="270"/>
      <c r="E440" s="270"/>
      <c r="F440" s="270"/>
      <c r="G440" s="270"/>
      <c r="H440" s="271"/>
      <c r="I440" s="840" t="str">
        <f t="shared" si="33"/>
        <v/>
      </c>
      <c r="J440" s="231"/>
      <c r="K440" s="231"/>
      <c r="L440" s="231"/>
    </row>
    <row r="441" spans="1:18" s="48" customFormat="1" ht="19.5" customHeight="1" thickBot="1">
      <c r="A441" s="46" t="s">
        <v>555</v>
      </c>
      <c r="B441" s="39"/>
      <c r="C441" s="39"/>
      <c r="D441" s="39"/>
      <c r="E441" s="39"/>
      <c r="F441" s="39"/>
      <c r="G441" s="39"/>
      <c r="H441" s="43"/>
      <c r="I441" s="840" t="str">
        <f t="shared" si="33"/>
        <v/>
      </c>
      <c r="J441" s="231"/>
      <c r="K441" s="231"/>
      <c r="L441" s="231"/>
    </row>
    <row r="442" spans="1:18" s="48" customFormat="1" ht="19.5" customHeight="1">
      <c r="A442" s="891"/>
      <c r="B442" s="892"/>
      <c r="C442" s="892"/>
      <c r="D442" s="892"/>
      <c r="E442" s="892"/>
      <c r="F442" s="892"/>
      <c r="G442" s="892"/>
      <c r="H442" s="893"/>
      <c r="I442" s="840" t="str">
        <f t="shared" si="33"/>
        <v/>
      </c>
      <c r="J442" s="231"/>
      <c r="K442" s="231"/>
      <c r="L442" s="231"/>
    </row>
    <row r="443" spans="1:18" s="48" customFormat="1" ht="19.5" customHeight="1">
      <c r="A443" s="73" t="s">
        <v>117</v>
      </c>
      <c r="B443" s="306" t="s">
        <v>2</v>
      </c>
      <c r="C443" s="894" t="s">
        <v>88</v>
      </c>
      <c r="D443" s="894"/>
      <c r="E443" s="32" t="s">
        <v>3</v>
      </c>
      <c r="F443" s="32" t="s">
        <v>4</v>
      </c>
      <c r="G443" s="32" t="s">
        <v>5</v>
      </c>
      <c r="H443" s="74" t="s">
        <v>6</v>
      </c>
      <c r="I443" s="840" t="str">
        <f t="shared" si="33"/>
        <v/>
      </c>
      <c r="J443" s="855" t="s">
        <v>4007</v>
      </c>
      <c r="K443" s="231" t="s">
        <v>3905</v>
      </c>
      <c r="L443" s="231" t="s">
        <v>3906</v>
      </c>
      <c r="M443" s="81" t="s">
        <v>3774</v>
      </c>
      <c r="N443" s="81" t="s">
        <v>3874</v>
      </c>
      <c r="O443" s="81" t="s">
        <v>3875</v>
      </c>
      <c r="P443" s="81" t="s">
        <v>3876</v>
      </c>
      <c r="Q443" s="81" t="s">
        <v>3853</v>
      </c>
      <c r="R443" s="762"/>
    </row>
    <row r="444" spans="1:18" s="48" customFormat="1" ht="19.5" customHeight="1">
      <c r="A444" s="202" t="s">
        <v>3420</v>
      </c>
      <c r="B444" s="729" t="s">
        <v>3628</v>
      </c>
      <c r="C444" s="888" t="s">
        <v>118</v>
      </c>
      <c r="D444" s="889"/>
      <c r="E444" s="347" t="s">
        <v>266</v>
      </c>
      <c r="F444" s="196" t="s">
        <v>2429</v>
      </c>
      <c r="G444" s="172" t="s">
        <v>8</v>
      </c>
      <c r="H444" s="174">
        <v>30</v>
      </c>
      <c r="I444" s="840" t="str">
        <f t="shared" si="33"/>
        <v/>
      </c>
      <c r="J444" s="231" t="str">
        <f t="shared" ref="J444:J501" si="35">"USD "&amp;IF(K444&lt;0,"( "&amp;-K444&amp;" )",K444)&amp;" / "&amp;IF(L444&lt;0,"( "&amp;-L444&amp;" )",L444)</f>
        <v>USD ( 168 ) / ( 163 )</v>
      </c>
      <c r="K444" s="231">
        <f>LOOKUP(1,0/($M444&amp;$N444&amp;$O444&amp;$P444&amp;$Q444=全球运价!$B$7:$B$1500&amp;全球运价!$C$7:$C$1500&amp;全球运价!$S$7:$S$1500&amp;全球运价!$L$7:$L$1500&amp;全球运价!$P$7:$P$1500),全球运价!D$7:D$1500)</f>
        <v>-168</v>
      </c>
      <c r="L444" s="231">
        <f>LOOKUP(1,0/($M444&amp;$N444&amp;$O444&amp;$P444&amp;$Q444=全球运价!$B$7:$B$1500&amp;全球运价!$C$7:$C$1500&amp;全球运价!$S$7:$S$1500&amp;全球运价!$L$7:$L$1500&amp;全球运价!$P$7:$P$1500),全球运价!E$7:E$1500)</f>
        <v>-163</v>
      </c>
      <c r="M444" s="48" t="s">
        <v>3836</v>
      </c>
      <c r="N444" s="48" t="s">
        <v>1245</v>
      </c>
      <c r="O444" s="48" t="s">
        <v>3809</v>
      </c>
      <c r="P444" s="48" t="s">
        <v>3803</v>
      </c>
      <c r="Q444" s="48" t="s">
        <v>3868</v>
      </c>
    </row>
    <row r="445" spans="1:18" s="48" customFormat="1" ht="19.5" customHeight="1">
      <c r="A445" s="202" t="s">
        <v>3011</v>
      </c>
      <c r="B445" s="729" t="s">
        <v>4018</v>
      </c>
      <c r="C445" s="888" t="s">
        <v>118</v>
      </c>
      <c r="D445" s="889"/>
      <c r="E445" s="347" t="s">
        <v>266</v>
      </c>
      <c r="F445" s="196" t="s">
        <v>2429</v>
      </c>
      <c r="G445" s="172" t="s">
        <v>8</v>
      </c>
      <c r="H445" s="174">
        <v>30</v>
      </c>
      <c r="I445" s="840" t="str">
        <f t="shared" si="33"/>
        <v/>
      </c>
      <c r="J445" s="231" t="str">
        <f t="shared" si="35"/>
        <v>USD ( 155 ) / ( 150 )</v>
      </c>
      <c r="K445" s="231">
        <f>LOOKUP(1,0/($M445&amp;$N445&amp;$O445&amp;$P445&amp;$Q445=全球运价!$B$7:$B$1500&amp;全球运价!$C$7:$C$1500&amp;全球运价!$S$7:$S$1500&amp;全球运价!$L$7:$L$1500&amp;全球运价!$P$7:$P$1500),全球运价!D$7:D$1500)</f>
        <v>-155</v>
      </c>
      <c r="L445" s="231">
        <f>LOOKUP(1,0/($M445&amp;$N445&amp;$O445&amp;$P445&amp;$Q445=全球运价!$B$7:$B$1500&amp;全球运价!$C$7:$C$1500&amp;全球运价!$S$7:$S$1500&amp;全球运价!$L$7:$L$1500&amp;全球运价!$P$7:$P$1500),全球运价!E$7:E$1500)</f>
        <v>-150</v>
      </c>
      <c r="M445" s="48" t="s">
        <v>3837</v>
      </c>
      <c r="N445" s="48" t="s">
        <v>1663</v>
      </c>
      <c r="O445" s="48" t="s">
        <v>3809</v>
      </c>
      <c r="P445" s="48" t="s">
        <v>3803</v>
      </c>
      <c r="Q445" s="48" t="s">
        <v>3868</v>
      </c>
    </row>
    <row r="446" spans="1:18" s="48" customFormat="1" ht="19.5" customHeight="1">
      <c r="A446" s="171" t="s">
        <v>3430</v>
      </c>
      <c r="B446" s="729" t="s">
        <v>4021</v>
      </c>
      <c r="C446" s="888" t="s">
        <v>118</v>
      </c>
      <c r="D446" s="889"/>
      <c r="E446" s="347" t="s">
        <v>266</v>
      </c>
      <c r="F446" s="196" t="s">
        <v>2429</v>
      </c>
      <c r="G446" s="172" t="s">
        <v>8</v>
      </c>
      <c r="H446" s="174">
        <v>30</v>
      </c>
      <c r="I446" s="840" t="str">
        <f t="shared" si="33"/>
        <v/>
      </c>
      <c r="J446" s="231" t="str">
        <f t="shared" si="35"/>
        <v>USD ( 140 ) / ( 135 )</v>
      </c>
      <c r="K446" s="231">
        <f>LOOKUP(1,0/($M446&amp;$N446&amp;$O446&amp;$P446&amp;$Q446=全球运价!$B$7:$B$1500&amp;全球运价!$C$7:$C$1500&amp;全球运价!$S$7:$S$1500&amp;全球运价!$L$7:$L$1500&amp;全球运价!$P$7:$P$1500),全球运价!D$7:D$1500)</f>
        <v>-140</v>
      </c>
      <c r="L446" s="231">
        <f>LOOKUP(1,0/($M446&amp;$N446&amp;$O446&amp;$P446&amp;$Q446=全球运价!$B$7:$B$1500&amp;全球运价!$C$7:$C$1500&amp;全球运价!$S$7:$S$1500&amp;全球运价!$L$7:$L$1500&amp;全球运价!$P$7:$P$1500),全球运价!E$7:E$1500)</f>
        <v>-135</v>
      </c>
      <c r="M446" s="76" t="s">
        <v>3838</v>
      </c>
      <c r="N446" s="48" t="s">
        <v>1201</v>
      </c>
      <c r="O446" s="48" t="s">
        <v>1084</v>
      </c>
      <c r="P446" s="48" t="s">
        <v>3803</v>
      </c>
      <c r="Q446" s="48" t="s">
        <v>3868</v>
      </c>
    </row>
    <row r="447" spans="1:18" s="48" customFormat="1" ht="19.5" customHeight="1">
      <c r="A447" s="171" t="s">
        <v>3421</v>
      </c>
      <c r="B447" s="729" t="s">
        <v>3649</v>
      </c>
      <c r="C447" s="888"/>
      <c r="D447" s="889"/>
      <c r="E447" s="347" t="s">
        <v>266</v>
      </c>
      <c r="F447" s="196" t="s">
        <v>2429</v>
      </c>
      <c r="G447" s="307" t="s">
        <v>120</v>
      </c>
      <c r="H447" s="213">
        <v>40</v>
      </c>
      <c r="I447" s="840" t="str">
        <f t="shared" si="33"/>
        <v/>
      </c>
      <c r="J447" s="231" t="str">
        <f t="shared" si="35"/>
        <v>USD ( 118 ) / ( 113 )</v>
      </c>
      <c r="K447" s="231">
        <f>LOOKUP(1,0/($M447&amp;$N447&amp;$O447&amp;$P447&amp;$Q447=全球运价!$B$7:$B$1500&amp;全球运价!$C$7:$C$1500&amp;全球运价!$S$7:$S$1500&amp;全球运价!$L$7:$L$1500&amp;全球运价!$P$7:$P$1500),全球运价!D$7:D$1500)</f>
        <v>-118</v>
      </c>
      <c r="L447" s="231">
        <f>LOOKUP(1,0/($M447&amp;$N447&amp;$O447&amp;$P447&amp;$Q447=全球运价!$B$7:$B$1500&amp;全球运价!$C$7:$C$1500&amp;全球运价!$S$7:$S$1500&amp;全球运价!$L$7:$L$1500&amp;全球运价!$P$7:$P$1500),全球运价!E$7:E$1500)</f>
        <v>-113</v>
      </c>
      <c r="M447" s="48" t="s">
        <v>3839</v>
      </c>
      <c r="N447" s="48" t="s">
        <v>1131</v>
      </c>
      <c r="O447" s="48" t="s">
        <v>1083</v>
      </c>
      <c r="P447" s="48" t="s">
        <v>3803</v>
      </c>
      <c r="Q447" s="48" t="s">
        <v>3868</v>
      </c>
    </row>
    <row r="448" spans="1:18" s="48" customFormat="1" ht="19.5" customHeight="1">
      <c r="A448" s="171" t="s">
        <v>119</v>
      </c>
      <c r="B448" s="729" t="s">
        <v>3650</v>
      </c>
      <c r="C448" s="888" t="s">
        <v>118</v>
      </c>
      <c r="D448" s="889"/>
      <c r="E448" s="347" t="s">
        <v>266</v>
      </c>
      <c r="F448" s="196" t="s">
        <v>2429</v>
      </c>
      <c r="G448" s="307" t="s">
        <v>120</v>
      </c>
      <c r="H448" s="213">
        <v>40</v>
      </c>
      <c r="I448" s="840" t="str">
        <f t="shared" si="33"/>
        <v/>
      </c>
      <c r="J448" s="231" t="str">
        <f t="shared" si="35"/>
        <v>USD ( 163 ) / ( 158 )</v>
      </c>
      <c r="K448" s="231">
        <f>LOOKUP(1,0/($M448&amp;$N448&amp;$O448&amp;$P448&amp;$Q448=全球运价!$B$7:$B$1500&amp;全球运价!$C$7:$C$1500&amp;全球运价!$S$7:$S$1500&amp;全球运价!$L$7:$L$1500&amp;全球运价!$P$7:$P$1500),全球运价!D$7:D$1500)</f>
        <v>-163</v>
      </c>
      <c r="L448" s="231">
        <f>LOOKUP(1,0/($M448&amp;$N448&amp;$O448&amp;$P448&amp;$Q448=全球运价!$B$7:$B$1500&amp;全球运价!$C$7:$C$1500&amp;全球运价!$S$7:$S$1500&amp;全球运价!$L$7:$L$1500&amp;全球运价!$P$7:$P$1500),全球运价!E$7:E$1500)</f>
        <v>-158</v>
      </c>
      <c r="M448" s="48" t="s">
        <v>3839</v>
      </c>
      <c r="N448" s="48" t="s">
        <v>1131</v>
      </c>
      <c r="O448" s="48" t="s">
        <v>1084</v>
      </c>
      <c r="P448" s="48" t="s">
        <v>3803</v>
      </c>
      <c r="Q448" s="48" t="s">
        <v>3868</v>
      </c>
    </row>
    <row r="449" spans="1:17" s="48" customFormat="1" ht="19.5" customHeight="1">
      <c r="A449" s="171" t="s">
        <v>3422</v>
      </c>
      <c r="B449" s="729" t="s">
        <v>3624</v>
      </c>
      <c r="C449" s="888" t="s">
        <v>118</v>
      </c>
      <c r="D449" s="889"/>
      <c r="E449" s="347" t="s">
        <v>266</v>
      </c>
      <c r="F449" s="196" t="s">
        <v>2429</v>
      </c>
      <c r="G449" s="307" t="s">
        <v>120</v>
      </c>
      <c r="H449" s="174">
        <v>30</v>
      </c>
      <c r="I449" s="840" t="str">
        <f t="shared" si="33"/>
        <v/>
      </c>
      <c r="J449" s="231" t="str">
        <f t="shared" si="35"/>
        <v>USD ( 163 ) / ( 158 )</v>
      </c>
      <c r="K449" s="231">
        <f>LOOKUP(1,0/($M449&amp;$N449&amp;$O449&amp;$P449&amp;$Q449=全球运价!$B$7:$B$1500&amp;全球运价!$C$7:$C$1500&amp;全球运价!$S$7:$S$1500&amp;全球运价!$L$7:$L$1500&amp;全球运价!$P$7:$P$1500),全球运价!D$7:D$1500)</f>
        <v>-163</v>
      </c>
      <c r="L449" s="231">
        <f>LOOKUP(1,0/($M449&amp;$N449&amp;$O449&amp;$P449&amp;$Q449=全球运价!$B$7:$B$1500&amp;全球运价!$C$7:$C$1500&amp;全球运价!$S$7:$S$1500&amp;全球运价!$L$7:$L$1500&amp;全球运价!$P$7:$P$1500),全球运价!E$7:E$1500)</f>
        <v>-158</v>
      </c>
      <c r="M449" s="48" t="s">
        <v>1685</v>
      </c>
      <c r="N449" s="48" t="s">
        <v>1131</v>
      </c>
      <c r="O449" s="48" t="s">
        <v>1084</v>
      </c>
      <c r="P449" s="48" t="s">
        <v>3803</v>
      </c>
      <c r="Q449" s="48" t="s">
        <v>3868</v>
      </c>
    </row>
    <row r="450" spans="1:17" s="48" customFormat="1" ht="19.5" customHeight="1">
      <c r="A450" s="171" t="s">
        <v>3423</v>
      </c>
      <c r="B450" s="729" t="s">
        <v>3630</v>
      </c>
      <c r="C450" s="888" t="s">
        <v>118</v>
      </c>
      <c r="D450" s="889"/>
      <c r="E450" s="347" t="s">
        <v>266</v>
      </c>
      <c r="F450" s="196" t="s">
        <v>2429</v>
      </c>
      <c r="G450" s="307" t="s">
        <v>120</v>
      </c>
      <c r="H450" s="174">
        <v>35</v>
      </c>
      <c r="I450" s="840" t="str">
        <f t="shared" si="33"/>
        <v/>
      </c>
      <c r="J450" s="231" t="str">
        <f t="shared" si="35"/>
        <v>USD ( 173 ) / ( 168 )</v>
      </c>
      <c r="K450" s="231">
        <f>LOOKUP(1,0/($M450&amp;$N450&amp;$O450&amp;$P450&amp;$Q450=全球运价!$B$7:$B$1500&amp;全球运价!$C$7:$C$1500&amp;全球运价!$S$7:$S$1500&amp;全球运价!$L$7:$L$1500&amp;全球运价!$P$7:$P$1500),全球运价!D$7:D$1500)</f>
        <v>-173</v>
      </c>
      <c r="L450" s="231">
        <f>LOOKUP(1,0/($M450&amp;$N450&amp;$O450&amp;$P450&amp;$Q450=全球运价!$B$7:$B$1500&amp;全球运价!$C$7:$C$1500&amp;全球运价!$S$7:$S$1500&amp;全球运价!$L$7:$L$1500&amp;全球运价!$P$7:$P$1500),全球运价!E$7:E$1500)</f>
        <v>-168</v>
      </c>
      <c r="M450" s="48" t="s">
        <v>3840</v>
      </c>
      <c r="N450" s="48" t="s">
        <v>1131</v>
      </c>
      <c r="O450" s="48" t="s">
        <v>1084</v>
      </c>
      <c r="P450" s="48" t="s">
        <v>3803</v>
      </c>
      <c r="Q450" s="48" t="s">
        <v>3868</v>
      </c>
    </row>
    <row r="451" spans="1:17" s="48" customFormat="1" ht="19.5" customHeight="1">
      <c r="A451" s="171" t="s">
        <v>3424</v>
      </c>
      <c r="B451" s="729" t="s">
        <v>3622</v>
      </c>
      <c r="C451" s="888"/>
      <c r="D451" s="889"/>
      <c r="E451" s="347" t="s">
        <v>266</v>
      </c>
      <c r="F451" s="196" t="s">
        <v>2429</v>
      </c>
      <c r="G451" s="172" t="s">
        <v>8</v>
      </c>
      <c r="H451" s="213">
        <v>30</v>
      </c>
      <c r="I451" s="840" t="str">
        <f t="shared" si="33"/>
        <v/>
      </c>
      <c r="J451" s="231" t="str">
        <f t="shared" si="35"/>
        <v>USD ( 180 ) / ( 175 )</v>
      </c>
      <c r="K451" s="231">
        <f>LOOKUP(1,0/($M451&amp;$N451&amp;$O451&amp;$P451&amp;$Q451=全球运价!$B$7:$B$1500&amp;全球运价!$C$7:$C$1500&amp;全球运价!$S$7:$S$1500&amp;全球运价!$L$7:$L$1500&amp;全球运价!$P$7:$P$1500),全球运价!D$7:D$1500)</f>
        <v>-180</v>
      </c>
      <c r="L451" s="231">
        <f>LOOKUP(1,0/($M451&amp;$N451&amp;$O451&amp;$P451&amp;$Q451=全球运价!$B$7:$B$1500&amp;全球运价!$C$7:$C$1500&amp;全球运价!$S$7:$S$1500&amp;全球运价!$L$7:$L$1500&amp;全球运价!$P$7:$P$1500),全球运价!E$7:E$1500)</f>
        <v>-175</v>
      </c>
      <c r="M451" s="48" t="s">
        <v>3841</v>
      </c>
      <c r="N451" s="48" t="s">
        <v>1131</v>
      </c>
      <c r="O451" s="48" t="s">
        <v>1083</v>
      </c>
      <c r="P451" s="48" t="s">
        <v>3803</v>
      </c>
      <c r="Q451" s="48" t="s">
        <v>3871</v>
      </c>
    </row>
    <row r="452" spans="1:17" s="48" customFormat="1" ht="19.5" customHeight="1">
      <c r="A452" s="171" t="s">
        <v>462</v>
      </c>
      <c r="B452" s="729" t="s">
        <v>3623</v>
      </c>
      <c r="C452" s="888"/>
      <c r="D452" s="889"/>
      <c r="E452" s="347" t="s">
        <v>266</v>
      </c>
      <c r="F452" s="196" t="s">
        <v>2429</v>
      </c>
      <c r="G452" s="172" t="s">
        <v>8</v>
      </c>
      <c r="H452" s="213">
        <v>30</v>
      </c>
      <c r="I452" s="840" t="str">
        <f t="shared" si="33"/>
        <v/>
      </c>
      <c r="J452" s="231" t="str">
        <f t="shared" si="35"/>
        <v>USD ( 175 ) / ( 170 )</v>
      </c>
      <c r="K452" s="231">
        <f>LOOKUP(1,0/($M452&amp;$N452&amp;$O452&amp;$P452&amp;$Q452=全球运价!$B$7:$B$1500&amp;全球运价!$C$7:$C$1500&amp;全球运价!$S$7:$S$1500&amp;全球运价!$L$7:$L$1500&amp;全球运价!$P$7:$P$1500),全球运价!D$7:D$1500)</f>
        <v>-175</v>
      </c>
      <c r="L452" s="231">
        <f>LOOKUP(1,0/($M452&amp;$N452&amp;$O452&amp;$P452&amp;$Q452=全球运价!$B$7:$B$1500&amp;全球运价!$C$7:$C$1500&amp;全球运价!$S$7:$S$1500&amp;全球运价!$L$7:$L$1500&amp;全球运价!$P$7:$P$1500),全球运价!E$7:E$1500)</f>
        <v>-170</v>
      </c>
      <c r="M452" s="48" t="s">
        <v>3841</v>
      </c>
      <c r="N452" s="48" t="s">
        <v>1131</v>
      </c>
      <c r="O452" s="48" t="s">
        <v>1083</v>
      </c>
      <c r="P452" s="48" t="s">
        <v>3803</v>
      </c>
      <c r="Q452" s="48" t="s">
        <v>3870</v>
      </c>
    </row>
    <row r="453" spans="1:17" s="48" customFormat="1" ht="19.5" customHeight="1">
      <c r="A453" s="171" t="s">
        <v>2867</v>
      </c>
      <c r="B453" s="729" t="s">
        <v>3624</v>
      </c>
      <c r="C453" s="888">
        <v>0</v>
      </c>
      <c r="D453" s="889"/>
      <c r="E453" s="347" t="s">
        <v>266</v>
      </c>
      <c r="F453" s="196" t="s">
        <v>2429</v>
      </c>
      <c r="G453" s="172" t="s">
        <v>8</v>
      </c>
      <c r="H453" s="213">
        <v>30</v>
      </c>
      <c r="I453" s="840" t="str">
        <f t="shared" si="33"/>
        <v/>
      </c>
      <c r="J453" s="231" t="str">
        <f t="shared" si="35"/>
        <v>USD ( 163 ) / ( 158 )</v>
      </c>
      <c r="K453" s="231">
        <f>LOOKUP(1,0/($M453&amp;$N453&amp;$O453&amp;$P453&amp;$Q453=全球运价!$B$7:$B$1500&amp;全球运价!$C$7:$C$1500&amp;全球运价!$S$7:$S$1500&amp;全球运价!$L$7:$L$1500&amp;全球运价!$P$7:$P$1500),全球运价!D$7:D$1500)</f>
        <v>-163</v>
      </c>
      <c r="L453" s="231">
        <f>LOOKUP(1,0/($M453&amp;$N453&amp;$O453&amp;$P453&amp;$Q453=全球运价!$B$7:$B$1500&amp;全球运价!$C$7:$C$1500&amp;全球运价!$S$7:$S$1500&amp;全球运价!$L$7:$L$1500&amp;全球运价!$P$7:$P$1500),全球运价!E$7:E$1500)</f>
        <v>-158</v>
      </c>
      <c r="M453" s="48" t="s">
        <v>3841</v>
      </c>
      <c r="N453" s="48" t="s">
        <v>1131</v>
      </c>
      <c r="O453" s="48" t="s">
        <v>1083</v>
      </c>
      <c r="P453" s="48" t="s">
        <v>3803</v>
      </c>
      <c r="Q453" s="48" t="s">
        <v>3867</v>
      </c>
    </row>
    <row r="454" spans="1:17" s="48" customFormat="1" ht="19.5" customHeight="1">
      <c r="A454" s="171" t="s">
        <v>644</v>
      </c>
      <c r="B454" s="729" t="s">
        <v>3625</v>
      </c>
      <c r="C454" s="888" t="s">
        <v>118</v>
      </c>
      <c r="D454" s="889"/>
      <c r="E454" s="347" t="s">
        <v>266</v>
      </c>
      <c r="F454" s="196" t="s">
        <v>2429</v>
      </c>
      <c r="G454" s="307" t="s">
        <v>120</v>
      </c>
      <c r="H454" s="174">
        <v>40</v>
      </c>
      <c r="I454" s="840" t="str">
        <f t="shared" si="33"/>
        <v/>
      </c>
      <c r="J454" s="231" t="str">
        <f t="shared" si="35"/>
        <v>USD ( 158 ) / ( 153 )</v>
      </c>
      <c r="K454" s="231">
        <f>LOOKUP(1,0/($M454&amp;$N454&amp;$O454&amp;$P454&amp;$Q454=全球运价!$B$7:$B$1500&amp;全球运价!$C$7:$C$1500&amp;全球运价!$S$7:$S$1500&amp;全球运价!$L$7:$L$1500&amp;全球运价!$P$7:$P$1500),全球运价!D$7:D$1500)</f>
        <v>-158</v>
      </c>
      <c r="L454" s="231">
        <f>LOOKUP(1,0/($M454&amp;$N454&amp;$O454&amp;$P454&amp;$Q454=全球运价!$B$7:$B$1500&amp;全球运价!$C$7:$C$1500&amp;全球运价!$S$7:$S$1500&amp;全球运价!$L$7:$L$1500&amp;全球运价!$P$7:$P$1500),全球运价!E$7:E$1500)</f>
        <v>-153</v>
      </c>
      <c r="M454" s="48" t="s">
        <v>2688</v>
      </c>
      <c r="N454" s="48" t="s">
        <v>1131</v>
      </c>
      <c r="O454" s="48" t="s">
        <v>1084</v>
      </c>
      <c r="P454" s="48" t="s">
        <v>3803</v>
      </c>
      <c r="Q454" s="48" t="s">
        <v>3868</v>
      </c>
    </row>
    <row r="455" spans="1:17" s="48" customFormat="1" ht="19.5" customHeight="1">
      <c r="A455" s="171" t="s">
        <v>645</v>
      </c>
      <c r="B455" s="729" t="s">
        <v>3624</v>
      </c>
      <c r="C455" s="888" t="s">
        <v>118</v>
      </c>
      <c r="D455" s="889"/>
      <c r="E455" s="347" t="s">
        <v>266</v>
      </c>
      <c r="F455" s="196" t="s">
        <v>2429</v>
      </c>
      <c r="G455" s="307" t="s">
        <v>120</v>
      </c>
      <c r="H455" s="174">
        <v>40</v>
      </c>
      <c r="I455" s="840" t="str">
        <f t="shared" si="33"/>
        <v/>
      </c>
      <c r="J455" s="231" t="str">
        <f t="shared" si="35"/>
        <v>USD ( 163 ) / ( 158 )</v>
      </c>
      <c r="K455" s="231">
        <f>LOOKUP(1,0/($M455&amp;$N455&amp;$O455&amp;$P455&amp;$Q455=全球运价!$B$7:$B$1500&amp;全球运价!$C$7:$C$1500&amp;全球运价!$S$7:$S$1500&amp;全球运价!$L$7:$L$1500&amp;全球运价!$P$7:$P$1500),全球运价!D$7:D$1500)</f>
        <v>-163</v>
      </c>
      <c r="L455" s="231">
        <f>LOOKUP(1,0/($M455&amp;$N455&amp;$O455&amp;$P455&amp;$Q455=全球运价!$B$7:$B$1500&amp;全球运价!$C$7:$C$1500&amp;全球运价!$S$7:$S$1500&amp;全球运价!$L$7:$L$1500&amp;全球运价!$P$7:$P$1500),全球运价!E$7:E$1500)</f>
        <v>-158</v>
      </c>
      <c r="M455" s="48" t="s">
        <v>2683</v>
      </c>
      <c r="N455" s="48" t="s">
        <v>1131</v>
      </c>
      <c r="O455" s="48" t="s">
        <v>1084</v>
      </c>
      <c r="P455" s="48" t="s">
        <v>3803</v>
      </c>
      <c r="Q455" s="48" t="s">
        <v>3868</v>
      </c>
    </row>
    <row r="456" spans="1:17" s="48" customFormat="1" ht="19.5" customHeight="1">
      <c r="A456" s="171" t="s">
        <v>646</v>
      </c>
      <c r="B456" s="729" t="s">
        <v>3983</v>
      </c>
      <c r="C456" s="888" t="s">
        <v>118</v>
      </c>
      <c r="D456" s="889"/>
      <c r="E456" s="347" t="s">
        <v>266</v>
      </c>
      <c r="F456" s="196" t="s">
        <v>2429</v>
      </c>
      <c r="G456" s="307" t="s">
        <v>120</v>
      </c>
      <c r="H456" s="174">
        <v>40</v>
      </c>
      <c r="I456" s="840" t="str">
        <f t="shared" si="33"/>
        <v/>
      </c>
      <c r="J456" s="231" t="str">
        <f t="shared" si="35"/>
        <v>USD ( 116 ) / ( 111 )</v>
      </c>
      <c r="K456" s="231">
        <f>LOOKUP(1,0/($M456&amp;$N456&amp;$O456&amp;$P456&amp;$Q456=全球运价!$B$7:$B$1500&amp;全球运价!$C$7:$C$1500&amp;全球运价!$S$7:$S$1500&amp;全球运价!$L$7:$L$1500&amp;全球运价!$P$7:$P$1500),全球运价!D$7:D$1500)</f>
        <v>-116</v>
      </c>
      <c r="L456" s="231">
        <f>LOOKUP(1,0/($M456&amp;$N456&amp;$O456&amp;$P456&amp;$Q456=全球运价!$B$7:$B$1500&amp;全球运价!$C$7:$C$1500&amp;全球运价!$S$7:$S$1500&amp;全球运价!$L$7:$L$1500&amp;全球运价!$P$7:$P$1500),全球运价!E$7:E$1500)</f>
        <v>-111</v>
      </c>
      <c r="M456" s="48" t="s">
        <v>1704</v>
      </c>
      <c r="N456" s="48" t="s">
        <v>1131</v>
      </c>
      <c r="O456" s="48" t="s">
        <v>1084</v>
      </c>
      <c r="P456" s="48" t="s">
        <v>3803</v>
      </c>
      <c r="Q456" s="48" t="s">
        <v>3868</v>
      </c>
    </row>
    <row r="457" spans="1:17" s="48" customFormat="1" ht="19.5" customHeight="1">
      <c r="A457" s="171" t="s">
        <v>647</v>
      </c>
      <c r="B457" s="729" t="s">
        <v>3624</v>
      </c>
      <c r="C457" s="888" t="s">
        <v>118</v>
      </c>
      <c r="D457" s="889"/>
      <c r="E457" s="347" t="s">
        <v>266</v>
      </c>
      <c r="F457" s="196" t="s">
        <v>2429</v>
      </c>
      <c r="G457" s="307" t="s">
        <v>120</v>
      </c>
      <c r="H457" s="174">
        <v>40</v>
      </c>
      <c r="I457" s="840" t="str">
        <f t="shared" si="33"/>
        <v/>
      </c>
      <c r="J457" s="231" t="str">
        <f t="shared" si="35"/>
        <v>USD ( 163 ) / ( 158 )</v>
      </c>
      <c r="K457" s="231">
        <f>LOOKUP(1,0/($M457&amp;$N457&amp;$O457&amp;$P457&amp;$Q457=全球运价!$B$7:$B$1500&amp;全球运价!$C$7:$C$1500&amp;全球运价!$S$7:$S$1500&amp;全球运价!$L$7:$L$1500&amp;全球运价!$P$7:$P$1500),全球运价!D$7:D$1500)</f>
        <v>-163</v>
      </c>
      <c r="L457" s="231">
        <f>LOOKUP(1,0/($M457&amp;$N457&amp;$O457&amp;$P457&amp;$Q457=全球运价!$B$7:$B$1500&amp;全球运价!$C$7:$C$1500&amp;全球运价!$S$7:$S$1500&amp;全球运价!$L$7:$L$1500&amp;全球运价!$P$7:$P$1500),全球运价!E$7:E$1500)</f>
        <v>-158</v>
      </c>
      <c r="M457" s="48" t="s">
        <v>1374</v>
      </c>
      <c r="N457" s="48" t="s">
        <v>1131</v>
      </c>
      <c r="O457" s="48" t="s">
        <v>1083</v>
      </c>
      <c r="P457" s="48" t="s">
        <v>3803</v>
      </c>
      <c r="Q457" s="48" t="s">
        <v>3868</v>
      </c>
    </row>
    <row r="458" spans="1:17" s="48" customFormat="1" ht="19.5" customHeight="1">
      <c r="A458" s="171" t="s">
        <v>648</v>
      </c>
      <c r="B458" s="729" t="s">
        <v>3626</v>
      </c>
      <c r="C458" s="888" t="s">
        <v>118</v>
      </c>
      <c r="D458" s="889"/>
      <c r="E458" s="347" t="s">
        <v>266</v>
      </c>
      <c r="F458" s="196" t="s">
        <v>2429</v>
      </c>
      <c r="G458" s="307" t="s">
        <v>120</v>
      </c>
      <c r="H458" s="174">
        <v>40</v>
      </c>
      <c r="I458" s="840" t="str">
        <f t="shared" si="33"/>
        <v/>
      </c>
      <c r="J458" s="231" t="str">
        <f t="shared" si="35"/>
        <v>USD ( 161 ) / ( 156 )</v>
      </c>
      <c r="K458" s="231">
        <f>LOOKUP(1,0/($M458&amp;$N458&amp;$O458&amp;$P458&amp;$Q458=全球运价!$B$7:$B$1500&amp;全球运价!$C$7:$C$1500&amp;全球运价!$S$7:$S$1500&amp;全球运价!$L$7:$L$1500&amp;全球运价!$P$7:$P$1500),全球运价!D$7:D$1500)</f>
        <v>-161</v>
      </c>
      <c r="L458" s="231">
        <f>LOOKUP(1,0/($M458&amp;$N458&amp;$O458&amp;$P458&amp;$Q458=全球运价!$B$7:$B$1500&amp;全球运价!$C$7:$C$1500&amp;全球运价!$S$7:$S$1500&amp;全球运价!$L$7:$L$1500&amp;全球运价!$P$7:$P$1500),全球运价!E$7:E$1500)</f>
        <v>-156</v>
      </c>
      <c r="M458" s="48" t="s">
        <v>1497</v>
      </c>
      <c r="N458" s="48" t="s">
        <v>1131</v>
      </c>
      <c r="O458" s="48" t="s">
        <v>1084</v>
      </c>
      <c r="P458" s="48" t="s">
        <v>3803</v>
      </c>
      <c r="Q458" s="48" t="s">
        <v>3868</v>
      </c>
    </row>
    <row r="459" spans="1:17" s="48" customFormat="1" ht="19.5" customHeight="1">
      <c r="A459" s="202" t="s">
        <v>649</v>
      </c>
      <c r="B459" s="460" t="s">
        <v>3473</v>
      </c>
      <c r="C459" s="888"/>
      <c r="D459" s="889"/>
      <c r="E459" s="349" t="s">
        <v>266</v>
      </c>
      <c r="F459" s="196" t="s">
        <v>2429</v>
      </c>
      <c r="G459" s="307" t="s">
        <v>120</v>
      </c>
      <c r="H459" s="174">
        <v>45</v>
      </c>
      <c r="I459" s="840" t="str">
        <f t="shared" si="33"/>
        <v/>
      </c>
      <c r="J459" s="231" t="str">
        <f t="shared" si="35"/>
        <v>USD 387 / 392</v>
      </c>
      <c r="K459" s="231">
        <f>LOOKUP(1,0/($M459&amp;$N459&amp;$O459&amp;$P459&amp;$Q459=全球运价!$B$7:$B$1500&amp;全球运价!$C$7:$C$1500&amp;全球运价!$S$7:$S$1500&amp;全球运价!$L$7:$L$1500&amp;全球运价!$P$7:$P$1500),全球运价!D$7:D$1500)</f>
        <v>387</v>
      </c>
      <c r="L459" s="231">
        <f>LOOKUP(1,0/($M459&amp;$N459&amp;$O459&amp;$P459&amp;$Q459=全球运价!$B$7:$B$1500&amp;全球运价!$C$7:$C$1500&amp;全球运价!$S$7:$S$1500&amp;全球运价!$L$7:$L$1500&amp;全球运价!$P$7:$P$1500),全球运价!E$7:E$1500)</f>
        <v>392</v>
      </c>
      <c r="M459" s="48" t="s">
        <v>3842</v>
      </c>
      <c r="N459" s="48" t="s">
        <v>1131</v>
      </c>
      <c r="O459" s="48" t="s">
        <v>1083</v>
      </c>
      <c r="P459" s="48" t="s">
        <v>3803</v>
      </c>
      <c r="Q459" s="48" t="s">
        <v>3868</v>
      </c>
    </row>
    <row r="460" spans="1:17" s="48" customFormat="1" ht="19.5" customHeight="1">
      <c r="A460" s="202" t="s">
        <v>650</v>
      </c>
      <c r="B460" s="460" t="s">
        <v>3474</v>
      </c>
      <c r="C460" s="888"/>
      <c r="D460" s="889"/>
      <c r="E460" s="349" t="s">
        <v>266</v>
      </c>
      <c r="F460" s="196" t="s">
        <v>2429</v>
      </c>
      <c r="G460" s="307" t="s">
        <v>120</v>
      </c>
      <c r="H460" s="174">
        <v>45</v>
      </c>
      <c r="I460" s="840" t="str">
        <f t="shared" si="33"/>
        <v/>
      </c>
      <c r="J460" s="231" t="str">
        <f t="shared" si="35"/>
        <v>USD 411 / 416</v>
      </c>
      <c r="K460" s="231">
        <f>LOOKUP(1,0/($M460&amp;$N460&amp;$O460&amp;$P460&amp;$Q460=全球运价!$B$7:$B$1500&amp;全球运价!$C$7:$C$1500&amp;全球运价!$S$7:$S$1500&amp;全球运价!$L$7:$L$1500&amp;全球运价!$P$7:$P$1500),全球运价!D$7:D$1500)</f>
        <v>411</v>
      </c>
      <c r="L460" s="231">
        <f>LOOKUP(1,0/($M460&amp;$N460&amp;$O460&amp;$P460&amp;$Q460=全球运价!$B$7:$B$1500&amp;全球运价!$C$7:$C$1500&amp;全球运价!$S$7:$S$1500&amp;全球运价!$L$7:$L$1500&amp;全球运价!$P$7:$P$1500),全球运价!E$7:E$1500)</f>
        <v>416</v>
      </c>
      <c r="M460" s="48" t="s">
        <v>3843</v>
      </c>
      <c r="N460" s="48" t="s">
        <v>1131</v>
      </c>
      <c r="O460" s="48" t="s">
        <v>1083</v>
      </c>
      <c r="P460" s="48" t="s">
        <v>3803</v>
      </c>
      <c r="Q460" s="48" t="s">
        <v>3868</v>
      </c>
    </row>
    <row r="461" spans="1:17" s="48" customFormat="1" ht="19.5" customHeight="1">
      <c r="A461" s="202" t="s">
        <v>651</v>
      </c>
      <c r="B461" s="729" t="s">
        <v>3475</v>
      </c>
      <c r="C461" s="888"/>
      <c r="D461" s="889"/>
      <c r="E461" s="349" t="s">
        <v>266</v>
      </c>
      <c r="F461" s="196" t="s">
        <v>2429</v>
      </c>
      <c r="G461" s="307" t="s">
        <v>120</v>
      </c>
      <c r="H461" s="173"/>
      <c r="I461" s="840" t="str">
        <f t="shared" si="33"/>
        <v/>
      </c>
      <c r="J461" s="231" t="str">
        <f t="shared" si="35"/>
        <v>USD 393 / 398</v>
      </c>
      <c r="K461" s="231">
        <f>LOOKUP(1,0/($M461&amp;$N461&amp;$O461&amp;$P461&amp;$Q461=全球运价!$B$7:$B$1500&amp;全球运价!$C$7:$C$1500&amp;全球运价!$S$7:$S$1500&amp;全球运价!$L$7:$L$1500&amp;全球运价!$P$7:$P$1500),全球运价!D$7:D$1500)</f>
        <v>393</v>
      </c>
      <c r="L461" s="231">
        <f>LOOKUP(1,0/($M461&amp;$N461&amp;$O461&amp;$P461&amp;$Q461=全球运价!$B$7:$B$1500&amp;全球运价!$C$7:$C$1500&amp;全球运价!$S$7:$S$1500&amp;全球运价!$L$7:$L$1500&amp;全球运价!$P$7:$P$1500),全球运价!E$7:E$1500)</f>
        <v>398</v>
      </c>
      <c r="M461" s="48" t="s">
        <v>3844</v>
      </c>
      <c r="N461" s="48" t="s">
        <v>1131</v>
      </c>
      <c r="O461" s="48" t="s">
        <v>1083</v>
      </c>
      <c r="P461" s="48" t="s">
        <v>3803</v>
      </c>
      <c r="Q461" s="48" t="s">
        <v>3868</v>
      </c>
    </row>
    <row r="462" spans="1:17" s="48" customFormat="1" ht="19.5" customHeight="1">
      <c r="A462" s="202" t="s">
        <v>3110</v>
      </c>
      <c r="B462" s="729" t="s">
        <v>3627</v>
      </c>
      <c r="C462" s="888"/>
      <c r="D462" s="889"/>
      <c r="E462" s="349" t="s">
        <v>266</v>
      </c>
      <c r="F462" s="196" t="s">
        <v>2429</v>
      </c>
      <c r="G462" s="307" t="s">
        <v>120</v>
      </c>
      <c r="H462" s="173" t="s">
        <v>297</v>
      </c>
      <c r="I462" s="840" t="str">
        <f t="shared" si="33"/>
        <v/>
      </c>
      <c r="J462" s="231" t="str">
        <f t="shared" si="35"/>
        <v>USD ( 11 ) / ( 6 )</v>
      </c>
      <c r="K462" s="231">
        <f>LOOKUP(1,0/($M462&amp;$N462&amp;$O462&amp;$P462&amp;$Q462=全球运价!$B$7:$B$1500&amp;全球运价!$C$7:$C$1500&amp;全球运价!$S$7:$S$1500&amp;全球运价!$L$7:$L$1500&amp;全球运价!$P$7:$P$1500),全球运价!D$7:D$1500)</f>
        <v>-11</v>
      </c>
      <c r="L462" s="231">
        <f>LOOKUP(1,0/($M462&amp;$N462&amp;$O462&amp;$P462&amp;$Q462=全球运价!$B$7:$B$1500&amp;全球运价!$C$7:$C$1500&amp;全球运价!$S$7:$S$1500&amp;全球运价!$L$7:$L$1500&amp;全球运价!$P$7:$P$1500),全球运价!E$7:E$1500)</f>
        <v>-6</v>
      </c>
      <c r="M462" s="48" t="s">
        <v>1336</v>
      </c>
      <c r="N462" s="48" t="s">
        <v>1131</v>
      </c>
      <c r="O462" s="48" t="s">
        <v>1083</v>
      </c>
      <c r="P462" s="48" t="s">
        <v>3803</v>
      </c>
      <c r="Q462" s="48" t="s">
        <v>3868</v>
      </c>
    </row>
    <row r="463" spans="1:17" s="48" customFormat="1" ht="19.5" customHeight="1">
      <c r="A463" s="202" t="s">
        <v>560</v>
      </c>
      <c r="B463" s="729" t="s">
        <v>3476</v>
      </c>
      <c r="C463" s="888"/>
      <c r="D463" s="889"/>
      <c r="E463" s="349" t="s">
        <v>266</v>
      </c>
      <c r="F463" s="196" t="s">
        <v>2429</v>
      </c>
      <c r="G463" s="307" t="s">
        <v>120</v>
      </c>
      <c r="H463" s="174">
        <v>45</v>
      </c>
      <c r="I463" s="840" t="str">
        <f t="shared" si="33"/>
        <v/>
      </c>
      <c r="J463" s="231" t="str">
        <f t="shared" si="35"/>
        <v>USD 402 / 407</v>
      </c>
      <c r="K463" s="231">
        <f>LOOKUP(1,0/($M463&amp;$N463&amp;$O463&amp;$P463&amp;$Q463=全球运价!$B$7:$B$1500&amp;全球运价!$C$7:$C$1500&amp;全球运价!$S$7:$S$1500&amp;全球运价!$L$7:$L$1500&amp;全球运价!$P$7:$P$1500),全球运价!D$7:D$1500)</f>
        <v>402</v>
      </c>
      <c r="L463" s="231">
        <f>LOOKUP(1,0/($M463&amp;$N463&amp;$O463&amp;$P463&amp;$Q463=全球运价!$B$7:$B$1500&amp;全球运价!$C$7:$C$1500&amp;全球运价!$S$7:$S$1500&amp;全球运价!$L$7:$L$1500&amp;全球运价!$P$7:$P$1500),全球运价!E$7:E$1500)</f>
        <v>407</v>
      </c>
      <c r="M463" s="48" t="s">
        <v>3845</v>
      </c>
      <c r="N463" s="48" t="s">
        <v>1131</v>
      </c>
      <c r="O463" s="48" t="s">
        <v>1083</v>
      </c>
      <c r="P463" s="48" t="s">
        <v>3803</v>
      </c>
      <c r="Q463" s="48" t="s">
        <v>3868</v>
      </c>
    </row>
    <row r="464" spans="1:17" s="48" customFormat="1" ht="19.5" customHeight="1">
      <c r="A464" s="171" t="s">
        <v>3007</v>
      </c>
      <c r="B464" s="729" t="s">
        <v>3631</v>
      </c>
      <c r="C464" s="888">
        <v>0</v>
      </c>
      <c r="D464" s="889"/>
      <c r="E464" s="349" t="s">
        <v>2454</v>
      </c>
      <c r="F464" s="196" t="s">
        <v>2430</v>
      </c>
      <c r="G464" s="172" t="s">
        <v>8</v>
      </c>
      <c r="H464" s="174">
        <v>39</v>
      </c>
      <c r="I464" s="840" t="str">
        <f t="shared" si="33"/>
        <v/>
      </c>
      <c r="J464" s="231" t="str">
        <f t="shared" si="35"/>
        <v>USD ( 99 ) / ( 94 )</v>
      </c>
      <c r="K464" s="231">
        <f>LOOKUP(1,0/($M464&amp;$N464&amp;$O464&amp;$P464&amp;$Q464=全球运价!$B$7:$B$1500&amp;全球运价!$C$7:$C$1500&amp;全球运价!$S$7:$S$1500&amp;全球运价!$L$7:$L$1500&amp;全球运价!$P$7:$P$1500),全球运价!D$7:D$1500)</f>
        <v>-99</v>
      </c>
      <c r="L464" s="231">
        <f>LOOKUP(1,0/($M464&amp;$N464&amp;$O464&amp;$P464&amp;$Q464=全球运价!$B$7:$B$1500&amp;全球运价!$C$7:$C$1500&amp;全球运价!$S$7:$S$1500&amp;全球运价!$L$7:$L$1500&amp;全球运价!$P$7:$P$1500),全球运价!E$7:E$1500)</f>
        <v>-94</v>
      </c>
      <c r="M464" s="48" t="s">
        <v>1253</v>
      </c>
      <c r="N464" s="48" t="s">
        <v>1253</v>
      </c>
      <c r="O464" s="48" t="s">
        <v>1083</v>
      </c>
      <c r="P464" s="48" t="s">
        <v>3803</v>
      </c>
      <c r="Q464" s="48" t="s">
        <v>3867</v>
      </c>
    </row>
    <row r="465" spans="1:17" s="36" customFormat="1" ht="19.5" customHeight="1">
      <c r="A465" s="171" t="s">
        <v>290</v>
      </c>
      <c r="B465" s="729" t="s">
        <v>3632</v>
      </c>
      <c r="C465" s="888" t="s">
        <v>176</v>
      </c>
      <c r="D465" s="889"/>
      <c r="E465" s="349" t="s">
        <v>2454</v>
      </c>
      <c r="F465" s="196" t="s">
        <v>2430</v>
      </c>
      <c r="G465" s="172" t="s">
        <v>8</v>
      </c>
      <c r="H465" s="174">
        <v>39</v>
      </c>
      <c r="I465" s="840" t="str">
        <f t="shared" si="33"/>
        <v/>
      </c>
      <c r="J465" s="231" t="str">
        <f t="shared" si="35"/>
        <v>USD ( 139 ) / ( 134 )</v>
      </c>
      <c r="K465" s="231">
        <f>LOOKUP(1,0/($M465&amp;$N465&amp;$O465&amp;$P465&amp;$Q465=全球运价!$B$7:$B$1500&amp;全球运价!$C$7:$C$1500&amp;全球运价!$S$7:$S$1500&amp;全球运价!$L$7:$L$1500&amp;全球运价!$P$7:$P$1500),全球运价!D$7:D$1500)</f>
        <v>-139</v>
      </c>
      <c r="L465" s="231">
        <f>LOOKUP(1,0/($M465&amp;$N465&amp;$O465&amp;$P465&amp;$Q465=全球运价!$B$7:$B$1500&amp;全球运价!$C$7:$C$1500&amp;全球运价!$S$7:$S$1500&amp;全球运价!$L$7:$L$1500&amp;全球运价!$P$7:$P$1500),全球运价!E$7:E$1500)</f>
        <v>-134</v>
      </c>
      <c r="M465" s="48" t="s">
        <v>1253</v>
      </c>
      <c r="N465" s="48" t="s">
        <v>1253</v>
      </c>
      <c r="O465" s="48" t="s">
        <v>1084</v>
      </c>
      <c r="P465" s="48" t="s">
        <v>3803</v>
      </c>
      <c r="Q465" s="48" t="s">
        <v>3867</v>
      </c>
    </row>
    <row r="466" spans="1:17" s="36" customFormat="1" ht="19.5" customHeight="1">
      <c r="A466" s="171" t="s">
        <v>652</v>
      </c>
      <c r="B466" s="729" t="s">
        <v>3631</v>
      </c>
      <c r="C466" s="888">
        <v>0</v>
      </c>
      <c r="D466" s="889"/>
      <c r="E466" s="349" t="s">
        <v>2454</v>
      </c>
      <c r="F466" s="196" t="s">
        <v>2430</v>
      </c>
      <c r="G466" s="184" t="s">
        <v>121</v>
      </c>
      <c r="H466" s="174">
        <v>40</v>
      </c>
      <c r="I466" s="840" t="str">
        <f t="shared" si="33"/>
        <v/>
      </c>
      <c r="J466" s="231" t="str">
        <f t="shared" si="35"/>
        <v>USD ( 99 ) / ( 94 )</v>
      </c>
      <c r="K466" s="231">
        <f>LOOKUP(1,0/($M466&amp;$N466&amp;$O466&amp;$P466&amp;$Q466=全球运价!$B$7:$B$1500&amp;全球运价!$C$7:$C$1500&amp;全球运价!$S$7:$S$1500&amp;全球运价!$L$7:$L$1500&amp;全球运价!$P$7:$P$1500),全球运价!D$7:D$1500)</f>
        <v>-99</v>
      </c>
      <c r="L466" s="231">
        <f>LOOKUP(1,0/($M466&amp;$N466&amp;$O466&amp;$P466&amp;$Q466=全球运价!$B$7:$B$1500&amp;全球运价!$C$7:$C$1500&amp;全球运价!$S$7:$S$1500&amp;全球运价!$L$7:$L$1500&amp;全球运价!$P$7:$P$1500),全球运价!E$7:E$1500)</f>
        <v>-94</v>
      </c>
      <c r="M466" s="48" t="s">
        <v>3846</v>
      </c>
      <c r="N466" s="48" t="s">
        <v>1253</v>
      </c>
      <c r="O466" s="48" t="s">
        <v>1083</v>
      </c>
      <c r="P466" s="48" t="s">
        <v>3803</v>
      </c>
      <c r="Q466" s="48" t="s">
        <v>3868</v>
      </c>
    </row>
    <row r="467" spans="1:17" s="75" customFormat="1" ht="19.5" customHeight="1">
      <c r="A467" s="171" t="s">
        <v>291</v>
      </c>
      <c r="B467" s="729" t="s">
        <v>3632</v>
      </c>
      <c r="C467" s="888" t="s">
        <v>176</v>
      </c>
      <c r="D467" s="889"/>
      <c r="E467" s="349" t="s">
        <v>2454</v>
      </c>
      <c r="F467" s="196" t="s">
        <v>2430</v>
      </c>
      <c r="G467" s="184" t="s">
        <v>121</v>
      </c>
      <c r="H467" s="174">
        <v>40</v>
      </c>
      <c r="I467" s="840" t="str">
        <f t="shared" si="33"/>
        <v/>
      </c>
      <c r="J467" s="231" t="str">
        <f t="shared" si="35"/>
        <v>USD ( 139 ) / ( 134 )</v>
      </c>
      <c r="K467" s="231">
        <f>LOOKUP(1,0/($M467&amp;$N467&amp;$O467&amp;$P467&amp;$Q467=全球运价!$B$7:$B$1500&amp;全球运价!$C$7:$C$1500&amp;全球运价!$S$7:$S$1500&amp;全球运价!$L$7:$L$1500&amp;全球运价!$P$7:$P$1500),全球运价!D$7:D$1500)</f>
        <v>-139</v>
      </c>
      <c r="L467" s="231">
        <f>LOOKUP(1,0/($M467&amp;$N467&amp;$O467&amp;$P467&amp;$Q467=全球运价!$B$7:$B$1500&amp;全球运价!$C$7:$C$1500&amp;全球运价!$S$7:$S$1500&amp;全球运价!$L$7:$L$1500&amp;全球运价!$P$7:$P$1500),全球运价!E$7:E$1500)</f>
        <v>-134</v>
      </c>
      <c r="M467" s="48" t="s">
        <v>3846</v>
      </c>
      <c r="N467" s="48" t="s">
        <v>1253</v>
      </c>
      <c r="O467" s="48" t="s">
        <v>1084</v>
      </c>
      <c r="P467" s="48" t="s">
        <v>3803</v>
      </c>
      <c r="Q467" s="48" t="s">
        <v>3868</v>
      </c>
    </row>
    <row r="468" spans="1:17" s="36" customFormat="1" ht="19.5" customHeight="1">
      <c r="A468" s="171" t="s">
        <v>3008</v>
      </c>
      <c r="B468" s="729" t="s">
        <v>3631</v>
      </c>
      <c r="C468" s="888">
        <v>0</v>
      </c>
      <c r="D468" s="889"/>
      <c r="E468" s="349" t="s">
        <v>2454</v>
      </c>
      <c r="F468" s="196" t="s">
        <v>2430</v>
      </c>
      <c r="G468" s="184" t="s">
        <v>121</v>
      </c>
      <c r="H468" s="174">
        <v>40</v>
      </c>
      <c r="I468" s="840" t="str">
        <f t="shared" si="33"/>
        <v/>
      </c>
      <c r="J468" s="231" t="str">
        <f t="shared" si="35"/>
        <v>USD ( 99 ) / ( 94 )</v>
      </c>
      <c r="K468" s="231">
        <f>LOOKUP(1,0/($M468&amp;$N468&amp;$O468&amp;$P468&amp;$Q468=全球运价!$B$7:$B$1500&amp;全球运价!$C$7:$C$1500&amp;全球运价!$S$7:$S$1500&amp;全球运价!$L$7:$L$1500&amp;全球运价!$P$7:$P$1500),全球运价!D$7:D$1500)</f>
        <v>-99</v>
      </c>
      <c r="L468" s="231">
        <f>LOOKUP(1,0/($M468&amp;$N468&amp;$O468&amp;$P468&amp;$Q468=全球运价!$B$7:$B$1500&amp;全球运价!$C$7:$C$1500&amp;全球运价!$S$7:$S$1500&amp;全球运价!$L$7:$L$1500&amp;全球运价!$P$7:$P$1500),全球运价!E$7:E$1500)</f>
        <v>-94</v>
      </c>
      <c r="M468" s="48" t="s">
        <v>3849</v>
      </c>
      <c r="N468" s="48" t="s">
        <v>1253</v>
      </c>
      <c r="O468" s="48" t="s">
        <v>1083</v>
      </c>
      <c r="P468" s="48" t="s">
        <v>3803</v>
      </c>
      <c r="Q468" s="48" t="s">
        <v>3868</v>
      </c>
    </row>
    <row r="469" spans="1:17" s="48" customFormat="1" ht="19.5" customHeight="1">
      <c r="A469" s="171" t="s">
        <v>292</v>
      </c>
      <c r="B469" s="729" t="s">
        <v>3632</v>
      </c>
      <c r="C469" s="888" t="s">
        <v>176</v>
      </c>
      <c r="D469" s="889"/>
      <c r="E469" s="349" t="s">
        <v>2454</v>
      </c>
      <c r="F469" s="196" t="s">
        <v>2430</v>
      </c>
      <c r="G469" s="184" t="s">
        <v>121</v>
      </c>
      <c r="H469" s="174">
        <v>40</v>
      </c>
      <c r="I469" s="840" t="str">
        <f t="shared" si="33"/>
        <v/>
      </c>
      <c r="J469" s="231" t="str">
        <f t="shared" si="35"/>
        <v>USD ( 139 ) / ( 134 )</v>
      </c>
      <c r="K469" s="231">
        <f>LOOKUP(1,0/($M469&amp;$N469&amp;$O469&amp;$P469&amp;$Q469=全球运价!$B$7:$B$1500&amp;全球运价!$C$7:$C$1500&amp;全球运价!$S$7:$S$1500&amp;全球运价!$L$7:$L$1500&amp;全球运价!$P$7:$P$1500),全球运价!D$7:D$1500)</f>
        <v>-139</v>
      </c>
      <c r="L469" s="231">
        <f>LOOKUP(1,0/($M469&amp;$N469&amp;$O469&amp;$P469&amp;$Q469=全球运价!$B$7:$B$1500&amp;全球运价!$C$7:$C$1500&amp;全球运价!$S$7:$S$1500&amp;全球运价!$L$7:$L$1500&amp;全球运价!$P$7:$P$1500),全球运价!E$7:E$1500)</f>
        <v>-134</v>
      </c>
      <c r="M469" s="48" t="s">
        <v>3849</v>
      </c>
      <c r="N469" s="48" t="s">
        <v>1253</v>
      </c>
      <c r="O469" s="48" t="s">
        <v>1084</v>
      </c>
      <c r="P469" s="48" t="s">
        <v>3803</v>
      </c>
      <c r="Q469" s="48" t="s">
        <v>3868</v>
      </c>
    </row>
    <row r="470" spans="1:17" s="48" customFormat="1" ht="19.5" customHeight="1">
      <c r="A470" s="171" t="s">
        <v>3009</v>
      </c>
      <c r="B470" s="729" t="s">
        <v>3633</v>
      </c>
      <c r="C470" s="888"/>
      <c r="D470" s="889"/>
      <c r="E470" s="349" t="s">
        <v>2454</v>
      </c>
      <c r="F470" s="196" t="s">
        <v>2430</v>
      </c>
      <c r="G470" s="184" t="s">
        <v>121</v>
      </c>
      <c r="H470" s="174">
        <v>40</v>
      </c>
      <c r="I470" s="840" t="str">
        <f t="shared" si="33"/>
        <v/>
      </c>
      <c r="J470" s="231" t="str">
        <f t="shared" si="35"/>
        <v>USD ( 88 ) / ( 83 )</v>
      </c>
      <c r="K470" s="231">
        <f>LOOKUP(1,0/($M470&amp;$N470&amp;$O470&amp;$P470&amp;$Q470=全球运价!$B$7:$B$1500&amp;全球运价!$C$7:$C$1500&amp;全球运价!$S$7:$S$1500&amp;全球运价!$L$7:$L$1500&amp;全球运价!$P$7:$P$1500),全球运价!D$7:D$1500)</f>
        <v>-88</v>
      </c>
      <c r="L470" s="231">
        <f>LOOKUP(1,0/($M470&amp;$N470&amp;$O470&amp;$P470&amp;$Q470=全球运价!$B$7:$B$1500&amp;全球运价!$C$7:$C$1500&amp;全球运价!$S$7:$S$1500&amp;全球运价!$L$7:$L$1500&amp;全球运价!$P$7:$P$1500),全球运价!E$7:E$1500)</f>
        <v>-83</v>
      </c>
      <c r="M470" s="48" t="s">
        <v>3848</v>
      </c>
      <c r="N470" s="48" t="s">
        <v>1253</v>
      </c>
      <c r="O470" s="48" t="s">
        <v>1083</v>
      </c>
      <c r="P470" s="48" t="s">
        <v>3803</v>
      </c>
      <c r="Q470" s="48" t="s">
        <v>3868</v>
      </c>
    </row>
    <row r="471" spans="1:17" s="48" customFormat="1" ht="19.5" customHeight="1">
      <c r="A471" s="171" t="s">
        <v>3004</v>
      </c>
      <c r="B471" s="729" t="s">
        <v>3634</v>
      </c>
      <c r="C471" s="888" t="s">
        <v>176</v>
      </c>
      <c r="D471" s="889"/>
      <c r="E471" s="349" t="s">
        <v>2454</v>
      </c>
      <c r="F471" s="196" t="s">
        <v>2430</v>
      </c>
      <c r="G471" s="184" t="s">
        <v>121</v>
      </c>
      <c r="H471" s="174">
        <v>40</v>
      </c>
      <c r="I471" s="840" t="str">
        <f t="shared" si="33"/>
        <v/>
      </c>
      <c r="J471" s="231" t="str">
        <f t="shared" si="35"/>
        <v>USD ( 128 ) / ( 123 )</v>
      </c>
      <c r="K471" s="231">
        <f>LOOKUP(1,0/($M471&amp;$N471&amp;$O471&amp;$P471&amp;$Q471=全球运价!$B$7:$B$1500&amp;全球运价!$C$7:$C$1500&amp;全球运价!$S$7:$S$1500&amp;全球运价!$L$7:$L$1500&amp;全球运价!$P$7:$P$1500),全球运价!D$7:D$1500)</f>
        <v>-128</v>
      </c>
      <c r="L471" s="231">
        <f>LOOKUP(1,0/($M471&amp;$N471&amp;$O471&amp;$P471&amp;$Q471=全球运价!$B$7:$B$1500&amp;全球运价!$C$7:$C$1500&amp;全球运价!$S$7:$S$1500&amp;全球运价!$L$7:$L$1500&amp;全球运价!$P$7:$P$1500),全球运价!E$7:E$1500)</f>
        <v>-123</v>
      </c>
      <c r="M471" s="48" t="s">
        <v>3848</v>
      </c>
      <c r="N471" s="48" t="s">
        <v>1253</v>
      </c>
      <c r="O471" s="48" t="s">
        <v>1084</v>
      </c>
      <c r="P471" s="48" t="s">
        <v>3803</v>
      </c>
      <c r="Q471" s="48" t="s">
        <v>3868</v>
      </c>
    </row>
    <row r="472" spans="1:17" s="48" customFormat="1" ht="19.5" customHeight="1">
      <c r="A472" s="171" t="s">
        <v>3010</v>
      </c>
      <c r="B472" s="729" t="s">
        <v>3633</v>
      </c>
      <c r="C472" s="888"/>
      <c r="D472" s="889"/>
      <c r="E472" s="349" t="s">
        <v>2454</v>
      </c>
      <c r="F472" s="196" t="s">
        <v>2430</v>
      </c>
      <c r="G472" s="184" t="s">
        <v>121</v>
      </c>
      <c r="H472" s="174">
        <v>40</v>
      </c>
      <c r="I472" s="840" t="str">
        <f t="shared" si="33"/>
        <v/>
      </c>
      <c r="J472" s="231" t="str">
        <f t="shared" si="35"/>
        <v>USD ( 88 ) / ( 83 )</v>
      </c>
      <c r="K472" s="231">
        <f>LOOKUP(1,0/($M472&amp;$N472&amp;$O472&amp;$P472&amp;$Q472=全球运价!$B$7:$B$1500&amp;全球运价!$C$7:$C$1500&amp;全球运价!$S$7:$S$1500&amp;全球运价!$L$7:$L$1500&amp;全球运价!$P$7:$P$1500),全球运价!D$7:D$1500)</f>
        <v>-88</v>
      </c>
      <c r="L472" s="231">
        <f>LOOKUP(1,0/($M472&amp;$N472&amp;$O472&amp;$P472&amp;$Q472=全球运价!$B$7:$B$1500&amp;全球运价!$C$7:$C$1500&amp;全球运价!$S$7:$S$1500&amp;全球运价!$L$7:$L$1500&amp;全球运价!$P$7:$P$1500),全球运价!E$7:E$1500)</f>
        <v>-83</v>
      </c>
      <c r="M472" s="48" t="s">
        <v>3847</v>
      </c>
      <c r="N472" s="48" t="s">
        <v>1253</v>
      </c>
      <c r="O472" s="48" t="s">
        <v>1083</v>
      </c>
      <c r="P472" s="48" t="s">
        <v>3803</v>
      </c>
      <c r="Q472" s="48" t="s">
        <v>3868</v>
      </c>
    </row>
    <row r="473" spans="1:17" s="48" customFormat="1" ht="19.5" customHeight="1">
      <c r="A473" s="171" t="s">
        <v>2999</v>
      </c>
      <c r="B473" s="729" t="s">
        <v>3634</v>
      </c>
      <c r="C473" s="888" t="s">
        <v>176</v>
      </c>
      <c r="D473" s="889"/>
      <c r="E473" s="349" t="s">
        <v>2454</v>
      </c>
      <c r="F473" s="196" t="s">
        <v>2430</v>
      </c>
      <c r="G473" s="184" t="s">
        <v>121</v>
      </c>
      <c r="H473" s="174">
        <v>40</v>
      </c>
      <c r="I473" s="840" t="str">
        <f t="shared" si="33"/>
        <v/>
      </c>
      <c r="J473" s="231" t="str">
        <f t="shared" si="35"/>
        <v>USD ( 128 ) / ( 123 )</v>
      </c>
      <c r="K473" s="231">
        <f>LOOKUP(1,0/($M473&amp;$N473&amp;$O473&amp;$P473&amp;$Q473=全球运价!$B$7:$B$1500&amp;全球运价!$C$7:$C$1500&amp;全球运价!$S$7:$S$1500&amp;全球运价!$L$7:$L$1500&amp;全球运价!$P$7:$P$1500),全球运价!D$7:D$1500)</f>
        <v>-128</v>
      </c>
      <c r="L473" s="231">
        <f>LOOKUP(1,0/($M473&amp;$N473&amp;$O473&amp;$P473&amp;$Q473=全球运价!$B$7:$B$1500&amp;全球运价!$C$7:$C$1500&amp;全球运价!$S$7:$S$1500&amp;全球运价!$L$7:$L$1500&amp;全球运价!$P$7:$P$1500),全球运价!E$7:E$1500)</f>
        <v>-123</v>
      </c>
      <c r="M473" s="48" t="s">
        <v>3847</v>
      </c>
      <c r="N473" s="48" t="s">
        <v>1253</v>
      </c>
      <c r="O473" s="48" t="s">
        <v>1084</v>
      </c>
      <c r="P473" s="48" t="s">
        <v>3803</v>
      </c>
      <c r="Q473" s="48" t="s">
        <v>3868</v>
      </c>
    </row>
    <row r="474" spans="1:17" s="48" customFormat="1" ht="19.5" customHeight="1">
      <c r="A474" s="171" t="s">
        <v>3000</v>
      </c>
      <c r="B474" s="729" t="s">
        <v>3633</v>
      </c>
      <c r="C474" s="888"/>
      <c r="D474" s="889"/>
      <c r="E474" s="349" t="s">
        <v>2454</v>
      </c>
      <c r="F474" s="196" t="s">
        <v>2430</v>
      </c>
      <c r="G474" s="184" t="s">
        <v>121</v>
      </c>
      <c r="H474" s="174">
        <v>40</v>
      </c>
      <c r="I474" s="840" t="str">
        <f t="shared" si="33"/>
        <v/>
      </c>
      <c r="J474" s="231" t="str">
        <f t="shared" si="35"/>
        <v>USD ( 88 ) / ( 83 )</v>
      </c>
      <c r="K474" s="231">
        <f>LOOKUP(1,0/($M474&amp;$N474&amp;$O474&amp;$P474&amp;$Q474=全球运价!$B$7:$B$1500&amp;全球运价!$C$7:$C$1500&amp;全球运价!$S$7:$S$1500&amp;全球运价!$L$7:$L$1500&amp;全球运价!$P$7:$P$1500),全球运价!D$7:D$1500)</f>
        <v>-88</v>
      </c>
      <c r="L474" s="231">
        <f>LOOKUP(1,0/($M474&amp;$N474&amp;$O474&amp;$P474&amp;$Q474=全球运价!$B$7:$B$1500&amp;全球运价!$C$7:$C$1500&amp;全球运价!$S$7:$S$1500&amp;全球运价!$L$7:$L$1500&amp;全球运价!$P$7:$P$1500),全球运价!E$7:E$1500)</f>
        <v>-83</v>
      </c>
      <c r="M474" s="48" t="s">
        <v>1457</v>
      </c>
      <c r="N474" s="48" t="s">
        <v>1253</v>
      </c>
      <c r="O474" s="48" t="s">
        <v>1083</v>
      </c>
      <c r="P474" s="48" t="s">
        <v>3803</v>
      </c>
      <c r="Q474" s="48" t="s">
        <v>3868</v>
      </c>
    </row>
    <row r="475" spans="1:17" s="48" customFormat="1" ht="19.5" customHeight="1">
      <c r="A475" s="171" t="s">
        <v>3001</v>
      </c>
      <c r="B475" s="729" t="s">
        <v>3634</v>
      </c>
      <c r="C475" s="888" t="s">
        <v>176</v>
      </c>
      <c r="D475" s="889"/>
      <c r="E475" s="349" t="s">
        <v>2454</v>
      </c>
      <c r="F475" s="196" t="s">
        <v>2430</v>
      </c>
      <c r="G475" s="184" t="s">
        <v>121</v>
      </c>
      <c r="H475" s="174">
        <v>40</v>
      </c>
      <c r="I475" s="840" t="str">
        <f t="shared" ref="I475:I538" si="36">IF(J475="","",IF(J475="SYSTEM PRICE","",IF(B475=J475,"","check")))</f>
        <v/>
      </c>
      <c r="J475" s="231" t="str">
        <f t="shared" si="35"/>
        <v>USD ( 128 ) / ( 123 )</v>
      </c>
      <c r="K475" s="231">
        <f>LOOKUP(1,0/($M475&amp;$N475&amp;$O475&amp;$P475&amp;$Q475=全球运价!$B$7:$B$1500&amp;全球运价!$C$7:$C$1500&amp;全球运价!$S$7:$S$1500&amp;全球运价!$L$7:$L$1500&amp;全球运价!$P$7:$P$1500),全球运价!D$7:D$1500)</f>
        <v>-128</v>
      </c>
      <c r="L475" s="231">
        <f>LOOKUP(1,0/($M475&amp;$N475&amp;$O475&amp;$P475&amp;$Q475=全球运价!$B$7:$B$1500&amp;全球运价!$C$7:$C$1500&amp;全球运价!$S$7:$S$1500&amp;全球运价!$L$7:$L$1500&amp;全球运价!$P$7:$P$1500),全球运价!E$7:E$1500)</f>
        <v>-123</v>
      </c>
      <c r="M475" s="48" t="s">
        <v>1457</v>
      </c>
      <c r="N475" s="48" t="s">
        <v>1253</v>
      </c>
      <c r="O475" s="48" t="s">
        <v>1084</v>
      </c>
      <c r="P475" s="48" t="s">
        <v>3803</v>
      </c>
      <c r="Q475" s="48" t="s">
        <v>3868</v>
      </c>
    </row>
    <row r="476" spans="1:17" s="48" customFormat="1" ht="19.5" customHeight="1">
      <c r="A476" s="171" t="s">
        <v>3005</v>
      </c>
      <c r="B476" s="729" t="s">
        <v>3633</v>
      </c>
      <c r="C476" s="888"/>
      <c r="D476" s="889"/>
      <c r="E476" s="349" t="s">
        <v>2454</v>
      </c>
      <c r="F476" s="196" t="s">
        <v>2430</v>
      </c>
      <c r="G476" s="184" t="s">
        <v>121</v>
      </c>
      <c r="H476" s="174">
        <v>40</v>
      </c>
      <c r="I476" s="840" t="str">
        <f t="shared" si="36"/>
        <v/>
      </c>
      <c r="J476" s="231" t="str">
        <f t="shared" si="35"/>
        <v>USD ( 88 ) / ( 83 )</v>
      </c>
      <c r="K476" s="231">
        <f>LOOKUP(1,0/($M476&amp;$N476&amp;$O476&amp;$P476&amp;$Q476=全球运价!$B$7:$B$1500&amp;全球运价!$C$7:$C$1500&amp;全球运价!$S$7:$S$1500&amp;全球运价!$L$7:$L$1500&amp;全球运价!$P$7:$P$1500),全球运价!D$7:D$1500)</f>
        <v>-88</v>
      </c>
      <c r="L476" s="231">
        <f>LOOKUP(1,0/($M476&amp;$N476&amp;$O476&amp;$P476&amp;$Q476=全球运价!$B$7:$B$1500&amp;全球运价!$C$7:$C$1500&amp;全球运价!$S$7:$S$1500&amp;全球运价!$L$7:$L$1500&amp;全球运价!$P$7:$P$1500),全球运价!E$7:E$1500)</f>
        <v>-83</v>
      </c>
      <c r="M476" s="48" t="s">
        <v>1501</v>
      </c>
      <c r="N476" s="48" t="s">
        <v>1253</v>
      </c>
      <c r="O476" s="48" t="s">
        <v>1083</v>
      </c>
      <c r="P476" s="48" t="s">
        <v>3803</v>
      </c>
      <c r="Q476" s="48" t="s">
        <v>3868</v>
      </c>
    </row>
    <row r="477" spans="1:17" s="48" customFormat="1" ht="19.5" customHeight="1">
      <c r="A477" s="202" t="s">
        <v>3002</v>
      </c>
      <c r="B477" s="729" t="s">
        <v>3634</v>
      </c>
      <c r="C477" s="888" t="s">
        <v>176</v>
      </c>
      <c r="D477" s="889"/>
      <c r="E477" s="400" t="s">
        <v>2454</v>
      </c>
      <c r="F477" s="196" t="s">
        <v>2430</v>
      </c>
      <c r="G477" s="184" t="s">
        <v>121</v>
      </c>
      <c r="H477" s="174">
        <v>40</v>
      </c>
      <c r="I477" s="840" t="str">
        <f t="shared" si="36"/>
        <v/>
      </c>
      <c r="J477" s="231" t="str">
        <f t="shared" si="35"/>
        <v>USD ( 128 ) / ( 123 )</v>
      </c>
      <c r="K477" s="231">
        <f>LOOKUP(1,0/($M477&amp;$N477&amp;$O477&amp;$P477&amp;$Q477=全球运价!$B$7:$B$1500&amp;全球运价!$C$7:$C$1500&amp;全球运价!$S$7:$S$1500&amp;全球运价!$L$7:$L$1500&amp;全球运价!$P$7:$P$1500),全球运价!D$7:D$1500)</f>
        <v>-128</v>
      </c>
      <c r="L477" s="231">
        <f>LOOKUP(1,0/($M477&amp;$N477&amp;$O477&amp;$P477&amp;$Q477=全球运价!$B$7:$B$1500&amp;全球运价!$C$7:$C$1500&amp;全球运价!$S$7:$S$1500&amp;全球运价!$L$7:$L$1500&amp;全球运价!$P$7:$P$1500),全球运价!E$7:E$1500)</f>
        <v>-123</v>
      </c>
      <c r="M477" s="48" t="s">
        <v>1501</v>
      </c>
      <c r="N477" s="48" t="s">
        <v>1253</v>
      </c>
      <c r="O477" s="48" t="s">
        <v>1084</v>
      </c>
      <c r="P477" s="48" t="s">
        <v>3803</v>
      </c>
      <c r="Q477" s="48" t="s">
        <v>3868</v>
      </c>
    </row>
    <row r="478" spans="1:17" s="48" customFormat="1" ht="19.5" customHeight="1">
      <c r="A478" s="171" t="s">
        <v>3003</v>
      </c>
      <c r="B478" s="729" t="s">
        <v>3633</v>
      </c>
      <c r="C478" s="888"/>
      <c r="D478" s="889"/>
      <c r="E478" s="400" t="s">
        <v>2454</v>
      </c>
      <c r="F478" s="196" t="s">
        <v>2430</v>
      </c>
      <c r="G478" s="184" t="s">
        <v>121</v>
      </c>
      <c r="H478" s="174">
        <v>40</v>
      </c>
      <c r="I478" s="840" t="str">
        <f t="shared" si="36"/>
        <v/>
      </c>
      <c r="J478" s="231" t="str">
        <f t="shared" si="35"/>
        <v>USD ( 88 ) / ( 83 )</v>
      </c>
      <c r="K478" s="231">
        <f>LOOKUP(1,0/($M478&amp;$N478&amp;$O478&amp;$P478&amp;$Q478=全球运价!$B$7:$B$1500&amp;全球运价!$C$7:$C$1500&amp;全球运价!$S$7:$S$1500&amp;全球运价!$L$7:$L$1500&amp;全球运价!$P$7:$P$1500),全球运价!D$7:D$1500)</f>
        <v>-88</v>
      </c>
      <c r="L478" s="231">
        <f>LOOKUP(1,0/($M478&amp;$N478&amp;$O478&amp;$P478&amp;$Q478=全球运价!$B$7:$B$1500&amp;全球运价!$C$7:$C$1500&amp;全球运价!$S$7:$S$1500&amp;全球运价!$L$7:$L$1500&amp;全球运价!$P$7:$P$1500),全球运价!E$7:E$1500)</f>
        <v>-83</v>
      </c>
      <c r="M478" s="48" t="s">
        <v>3850</v>
      </c>
      <c r="N478" s="48" t="s">
        <v>1253</v>
      </c>
      <c r="O478" s="48" t="s">
        <v>1083</v>
      </c>
      <c r="P478" s="48" t="s">
        <v>3803</v>
      </c>
      <c r="Q478" s="48" t="s">
        <v>3868</v>
      </c>
    </row>
    <row r="479" spans="1:17" s="70" customFormat="1" ht="19.5" customHeight="1">
      <c r="A479" s="171" t="s">
        <v>3006</v>
      </c>
      <c r="B479" s="729" t="s">
        <v>3634</v>
      </c>
      <c r="C479" s="888" t="s">
        <v>176</v>
      </c>
      <c r="D479" s="889"/>
      <c r="E479" s="400" t="s">
        <v>2454</v>
      </c>
      <c r="F479" s="196" t="s">
        <v>2430</v>
      </c>
      <c r="G479" s="184" t="s">
        <v>121</v>
      </c>
      <c r="H479" s="174">
        <v>40</v>
      </c>
      <c r="I479" s="840" t="str">
        <f t="shared" si="36"/>
        <v/>
      </c>
      <c r="J479" s="231" t="str">
        <f t="shared" si="35"/>
        <v>USD ( 128 ) / ( 123 )</v>
      </c>
      <c r="K479" s="231">
        <f>LOOKUP(1,0/($M479&amp;$N479&amp;$O479&amp;$P479&amp;$Q479=全球运价!$B$7:$B$1500&amp;全球运价!$C$7:$C$1500&amp;全球运价!$S$7:$S$1500&amp;全球运价!$L$7:$L$1500&amp;全球运价!$P$7:$P$1500),全球运价!D$7:D$1500)</f>
        <v>-128</v>
      </c>
      <c r="L479" s="231">
        <f>LOOKUP(1,0/($M479&amp;$N479&amp;$O479&amp;$P479&amp;$Q479=全球运价!$B$7:$B$1500&amp;全球运价!$C$7:$C$1500&amp;全球运价!$S$7:$S$1500&amp;全球运价!$L$7:$L$1500&amp;全球运价!$P$7:$P$1500),全球运价!E$7:E$1500)</f>
        <v>-123</v>
      </c>
      <c r="M479" s="48" t="s">
        <v>3850</v>
      </c>
      <c r="N479" s="48" t="s">
        <v>1253</v>
      </c>
      <c r="O479" s="48" t="s">
        <v>1084</v>
      </c>
      <c r="P479" s="48" t="s">
        <v>3803</v>
      </c>
      <c r="Q479" s="48" t="s">
        <v>3868</v>
      </c>
    </row>
    <row r="480" spans="1:17" s="36" customFormat="1" ht="19.5" customHeight="1">
      <c r="A480" s="252" t="s">
        <v>3093</v>
      </c>
      <c r="B480" s="729" t="s">
        <v>3635</v>
      </c>
      <c r="C480" s="888">
        <v>0</v>
      </c>
      <c r="D480" s="889"/>
      <c r="E480" s="400" t="s">
        <v>2885</v>
      </c>
      <c r="F480" s="196" t="s">
        <v>747</v>
      </c>
      <c r="G480" s="172" t="s">
        <v>8</v>
      </c>
      <c r="H480" s="174">
        <v>33</v>
      </c>
      <c r="I480" s="840" t="str">
        <f t="shared" si="36"/>
        <v/>
      </c>
      <c r="J480" s="231" t="str">
        <f t="shared" si="35"/>
        <v>USD ( 90 ) / ( 85 )</v>
      </c>
      <c r="K480" s="231">
        <f>LOOKUP(1,0/($M480&amp;$N480&amp;$O480&amp;$P480&amp;$Q480=全球运价!$B$7:$B$1500&amp;全球运价!$C$7:$C$1500&amp;全球运价!$S$7:$S$1500&amp;全球运价!$L$7:$L$1500&amp;全球运价!$P$7:$P$1500),全球运价!D$7:D$1500)</f>
        <v>-90</v>
      </c>
      <c r="L480" s="231">
        <f>LOOKUP(1,0/($M480&amp;$N480&amp;$O480&amp;$P480&amp;$Q480=全球运价!$B$7:$B$1500&amp;全球运价!$C$7:$C$1500&amp;全球运价!$S$7:$S$1500&amp;全球运价!$L$7:$L$1500&amp;全球运价!$P$7:$P$1500),全球运价!E$7:E$1500)</f>
        <v>-85</v>
      </c>
      <c r="M480" s="48" t="s">
        <v>1248</v>
      </c>
      <c r="N480" s="48" t="s">
        <v>1248</v>
      </c>
      <c r="O480" s="48" t="s">
        <v>1083</v>
      </c>
      <c r="P480" s="48" t="s">
        <v>3803</v>
      </c>
      <c r="Q480" s="48" t="s">
        <v>3868</v>
      </c>
    </row>
    <row r="481" spans="1:17" s="48" customFormat="1" ht="19.5" customHeight="1">
      <c r="A481" s="252" t="s">
        <v>122</v>
      </c>
      <c r="B481" s="729" t="s">
        <v>3636</v>
      </c>
      <c r="C481" s="888" t="s">
        <v>176</v>
      </c>
      <c r="D481" s="889"/>
      <c r="E481" s="400" t="s">
        <v>2885</v>
      </c>
      <c r="F481" s="196" t="s">
        <v>747</v>
      </c>
      <c r="G481" s="172" t="s">
        <v>8</v>
      </c>
      <c r="H481" s="174">
        <v>33</v>
      </c>
      <c r="I481" s="840" t="str">
        <f t="shared" si="36"/>
        <v/>
      </c>
      <c r="J481" s="231" t="str">
        <f t="shared" si="35"/>
        <v>USD ( 130 ) / ( 125 )</v>
      </c>
      <c r="K481" s="231">
        <f>LOOKUP(1,0/($M481&amp;$N481&amp;$O481&amp;$P481&amp;$Q481=全球运价!$B$7:$B$1500&amp;全球运价!$C$7:$C$1500&amp;全球运价!$S$7:$S$1500&amp;全球运价!$L$7:$L$1500&amp;全球运价!$P$7:$P$1500),全球运价!D$7:D$1500)</f>
        <v>-130</v>
      </c>
      <c r="L481" s="231">
        <f>LOOKUP(1,0/($M481&amp;$N481&amp;$O481&amp;$P481&amp;$Q481=全球运价!$B$7:$B$1500&amp;全球运价!$C$7:$C$1500&amp;全球运价!$S$7:$S$1500&amp;全球运价!$L$7:$L$1500&amp;全球运价!$P$7:$P$1500),全球运价!E$7:E$1500)</f>
        <v>-125</v>
      </c>
      <c r="M481" s="48" t="s">
        <v>1248</v>
      </c>
      <c r="N481" s="48" t="s">
        <v>1248</v>
      </c>
      <c r="O481" s="48" t="s">
        <v>1084</v>
      </c>
      <c r="P481" s="48" t="s">
        <v>3803</v>
      </c>
      <c r="Q481" s="48" t="s">
        <v>3834</v>
      </c>
    </row>
    <row r="482" spans="1:17" s="48" customFormat="1" ht="19.5" customHeight="1">
      <c r="A482" s="252" t="s">
        <v>3094</v>
      </c>
      <c r="B482" s="729" t="s">
        <v>3637</v>
      </c>
      <c r="C482" s="888">
        <v>0</v>
      </c>
      <c r="D482" s="889"/>
      <c r="E482" s="400" t="s">
        <v>2884</v>
      </c>
      <c r="F482" s="196" t="s">
        <v>747</v>
      </c>
      <c r="G482" s="307" t="s">
        <v>123</v>
      </c>
      <c r="H482" s="174">
        <v>36</v>
      </c>
      <c r="I482" s="840" t="str">
        <f t="shared" si="36"/>
        <v/>
      </c>
      <c r="J482" s="231" t="str">
        <f t="shared" si="35"/>
        <v>USD ( 65 ) / ( 60 )</v>
      </c>
      <c r="K482" s="231">
        <f>LOOKUP(1,0/($M482&amp;$N482&amp;$O482&amp;$P482&amp;$Q482=全球运价!$B$7:$B$1500&amp;全球运价!$C$7:$C$1500&amp;全球运价!$S$7:$S$1500&amp;全球运价!$L$7:$L$1500&amp;全球运价!$P$7:$P$1500),全球运价!D$7:D$1500)</f>
        <v>-65</v>
      </c>
      <c r="L482" s="231">
        <f>LOOKUP(1,0/($M482&amp;$N482&amp;$O482&amp;$P482&amp;$Q482=全球运价!$B$7:$B$1500&amp;全球运价!$C$7:$C$1500&amp;全球运价!$S$7:$S$1500&amp;全球运价!$L$7:$L$1500&amp;全球运价!$P$7:$P$1500),全球运价!E$7:E$1500)</f>
        <v>-60</v>
      </c>
      <c r="M482" s="48" t="s">
        <v>1247</v>
      </c>
      <c r="N482" s="48" t="s">
        <v>1248</v>
      </c>
      <c r="O482" s="48" t="s">
        <v>1083</v>
      </c>
      <c r="P482" s="48" t="s">
        <v>3803</v>
      </c>
      <c r="Q482" s="48" t="s">
        <v>3868</v>
      </c>
    </row>
    <row r="483" spans="1:17" s="48" customFormat="1" ht="19.5" customHeight="1">
      <c r="A483" s="252" t="s">
        <v>653</v>
      </c>
      <c r="B483" s="729" t="s">
        <v>3612</v>
      </c>
      <c r="C483" s="888" t="s">
        <v>176</v>
      </c>
      <c r="D483" s="889"/>
      <c r="E483" s="400" t="s">
        <v>2884</v>
      </c>
      <c r="F483" s="196" t="s">
        <v>747</v>
      </c>
      <c r="G483" s="307" t="s">
        <v>123</v>
      </c>
      <c r="H483" s="174">
        <v>36</v>
      </c>
      <c r="I483" s="840" t="str">
        <f t="shared" si="36"/>
        <v/>
      </c>
      <c r="J483" s="231" t="str">
        <f t="shared" si="35"/>
        <v>USD ( 105 ) / ( 100 )</v>
      </c>
      <c r="K483" s="231">
        <f>LOOKUP(1,0/($M483&amp;$N483&amp;$O483&amp;$P483&amp;$Q483=全球运价!$B$7:$B$1500&amp;全球运价!$C$7:$C$1500&amp;全球运价!$S$7:$S$1500&amp;全球运价!$L$7:$L$1500&amp;全球运价!$P$7:$P$1500),全球运价!D$7:D$1500)</f>
        <v>-105</v>
      </c>
      <c r="L483" s="231">
        <f>LOOKUP(1,0/($M483&amp;$N483&amp;$O483&amp;$P483&amp;$Q483=全球运价!$B$7:$B$1500&amp;全球运价!$C$7:$C$1500&amp;全球运价!$S$7:$S$1500&amp;全球运价!$L$7:$L$1500&amp;全球运价!$P$7:$P$1500),全球运价!E$7:E$1500)</f>
        <v>-100</v>
      </c>
      <c r="M483" s="48" t="s">
        <v>1247</v>
      </c>
      <c r="N483" s="48" t="s">
        <v>1248</v>
      </c>
      <c r="O483" s="48" t="s">
        <v>1084</v>
      </c>
      <c r="P483" s="48" t="s">
        <v>3803</v>
      </c>
      <c r="Q483" s="48" t="s">
        <v>3868</v>
      </c>
    </row>
    <row r="484" spans="1:17" s="48" customFormat="1" ht="19.5" customHeight="1">
      <c r="A484" s="295" t="s">
        <v>3491</v>
      </c>
      <c r="B484" s="729" t="s">
        <v>3638</v>
      </c>
      <c r="C484" s="888">
        <v>0</v>
      </c>
      <c r="D484" s="889"/>
      <c r="E484" s="400" t="s">
        <v>2884</v>
      </c>
      <c r="F484" s="196" t="s">
        <v>747</v>
      </c>
      <c r="G484" s="307" t="s">
        <v>123</v>
      </c>
      <c r="H484" s="174">
        <v>36</v>
      </c>
      <c r="I484" s="840" t="str">
        <f t="shared" si="36"/>
        <v/>
      </c>
      <c r="J484" s="231" t="str">
        <f t="shared" si="35"/>
        <v>USD ( 77 ) / ( 72 )</v>
      </c>
      <c r="K484" s="231">
        <f>LOOKUP(1,0/($M484&amp;$N484&amp;$O484&amp;$P484&amp;$Q484=全球运价!$B$7:$B$1500&amp;全球运价!$C$7:$C$1500&amp;全球运价!$S$7:$S$1500&amp;全球运价!$L$7:$L$1500&amp;全球运价!$P$7:$P$1500),全球运价!D$7:D$1500)</f>
        <v>-77</v>
      </c>
      <c r="L484" s="231">
        <f>LOOKUP(1,0/($M484&amp;$N484&amp;$O484&amp;$P484&amp;$Q484=全球运价!$B$7:$B$1500&amp;全球运价!$C$7:$C$1500&amp;全球运价!$S$7:$S$1500&amp;全球运价!$L$7:$L$1500&amp;全球运价!$P$7:$P$1500),全球运价!E$7:E$1500)</f>
        <v>-72</v>
      </c>
      <c r="M484" s="48" t="s">
        <v>3851</v>
      </c>
      <c r="N484" s="48" t="s">
        <v>1248</v>
      </c>
      <c r="O484" s="48" t="s">
        <v>1083</v>
      </c>
      <c r="P484" s="48" t="s">
        <v>3803</v>
      </c>
      <c r="Q484" s="48" t="s">
        <v>3868</v>
      </c>
    </row>
    <row r="485" spans="1:17" s="48" customFormat="1" ht="19.5" customHeight="1">
      <c r="A485" s="295" t="s">
        <v>631</v>
      </c>
      <c r="B485" s="729" t="s">
        <v>3639</v>
      </c>
      <c r="C485" s="888" t="s">
        <v>176</v>
      </c>
      <c r="D485" s="889"/>
      <c r="E485" s="400" t="s">
        <v>2884</v>
      </c>
      <c r="F485" s="196" t="s">
        <v>747</v>
      </c>
      <c r="G485" s="307" t="s">
        <v>123</v>
      </c>
      <c r="H485" s="174">
        <v>36</v>
      </c>
      <c r="I485" s="840" t="str">
        <f t="shared" si="36"/>
        <v/>
      </c>
      <c r="J485" s="231" t="str">
        <f t="shared" si="35"/>
        <v>USD ( 117 ) / ( 112 )</v>
      </c>
      <c r="K485" s="231">
        <f>LOOKUP(1,0/($M485&amp;$N485&amp;$O485&amp;$P485&amp;$Q485=全球运价!$B$7:$B$1500&amp;全球运价!$C$7:$C$1500&amp;全球运价!$S$7:$S$1500&amp;全球运价!$L$7:$L$1500&amp;全球运价!$P$7:$P$1500),全球运价!D$7:D$1500)</f>
        <v>-117</v>
      </c>
      <c r="L485" s="231">
        <f>LOOKUP(1,0/($M485&amp;$N485&amp;$O485&amp;$P485&amp;$Q485=全球运价!$B$7:$B$1500&amp;全球运价!$C$7:$C$1500&amp;全球运价!$S$7:$S$1500&amp;全球运价!$L$7:$L$1500&amp;全球运价!$P$7:$P$1500),全球运价!E$7:E$1500)</f>
        <v>-112</v>
      </c>
      <c r="M485" s="48" t="s">
        <v>3851</v>
      </c>
      <c r="N485" s="48" t="s">
        <v>1248</v>
      </c>
      <c r="O485" s="48" t="s">
        <v>1084</v>
      </c>
      <c r="P485" s="48" t="s">
        <v>3803</v>
      </c>
      <c r="Q485" s="48" t="s">
        <v>3868</v>
      </c>
    </row>
    <row r="486" spans="1:17" s="36" customFormat="1" ht="19.5" customHeight="1">
      <c r="A486" s="171" t="s">
        <v>3095</v>
      </c>
      <c r="B486" s="730" t="s">
        <v>3612</v>
      </c>
      <c r="C486" s="888">
        <v>0</v>
      </c>
      <c r="D486" s="889"/>
      <c r="E486" s="349" t="s">
        <v>736</v>
      </c>
      <c r="F486" s="196" t="s">
        <v>2431</v>
      </c>
      <c r="G486" s="197" t="s">
        <v>8</v>
      </c>
      <c r="H486" s="213">
        <v>33</v>
      </c>
      <c r="I486" s="840" t="str">
        <f t="shared" si="36"/>
        <v/>
      </c>
      <c r="J486" s="231" t="str">
        <f t="shared" si="35"/>
        <v>USD ( 105 ) / ( 100 )</v>
      </c>
      <c r="K486" s="231">
        <f>LOOKUP(1,0/($M486&amp;$N486&amp;$O486&amp;$P486&amp;$Q486=全球运价!$B$7:$B$1500&amp;全球运价!$C$7:$C$1500&amp;全球运价!$S$7:$S$1500&amp;全球运价!$L$7:$L$1500&amp;全球运价!$P$7:$P$1500),全球运价!D$7:D$1500)</f>
        <v>-105</v>
      </c>
      <c r="L486" s="231">
        <f>LOOKUP(1,0/($M486&amp;$N486&amp;$O486&amp;$P486&amp;$Q486=全球运价!$B$7:$B$1500&amp;全球运价!$C$7:$C$1500&amp;全球运价!$S$7:$S$1500&amp;全球运价!$L$7:$L$1500&amp;全球运价!$P$7:$P$1500),全球运价!E$7:E$1500)</f>
        <v>-100</v>
      </c>
      <c r="M486" s="48" t="s">
        <v>3852</v>
      </c>
      <c r="N486" s="48" t="s">
        <v>760</v>
      </c>
      <c r="O486" s="48" t="s">
        <v>1083</v>
      </c>
      <c r="P486" s="48" t="s">
        <v>3803</v>
      </c>
      <c r="Q486" s="48" t="s">
        <v>3869</v>
      </c>
    </row>
    <row r="487" spans="1:17" s="48" customFormat="1" ht="19.5" customHeight="1">
      <c r="A487" s="171" t="s">
        <v>3111</v>
      </c>
      <c r="B487" s="730" t="s">
        <v>3640</v>
      </c>
      <c r="C487" s="888" t="s">
        <v>325</v>
      </c>
      <c r="D487" s="889"/>
      <c r="E487" s="349" t="s">
        <v>736</v>
      </c>
      <c r="F487" s="196" t="s">
        <v>2431</v>
      </c>
      <c r="G487" s="197" t="s">
        <v>8</v>
      </c>
      <c r="H487" s="213">
        <v>33</v>
      </c>
      <c r="I487" s="840" t="str">
        <f t="shared" si="36"/>
        <v/>
      </c>
      <c r="J487" s="231" t="str">
        <f t="shared" si="35"/>
        <v>USD ( 135 ) / ( 130 )</v>
      </c>
      <c r="K487" s="231">
        <f>LOOKUP(1,0/($M487&amp;$N487&amp;$O487&amp;$P487&amp;$Q487=全球运价!$B$7:$B$1500&amp;全球运价!$C$7:$C$1500&amp;全球运价!$S$7:$S$1500&amp;全球运价!$L$7:$L$1500&amp;全球运价!$P$7:$P$1500),全球运价!D$7:D$1500)</f>
        <v>-135</v>
      </c>
      <c r="L487" s="231">
        <f>LOOKUP(1,0/($M487&amp;$N487&amp;$O487&amp;$P487&amp;$Q487=全球运价!$B$7:$B$1500&amp;全球运价!$C$7:$C$1500&amp;全球运价!$S$7:$S$1500&amp;全球运价!$L$7:$L$1500&amp;全球运价!$P$7:$P$1500),全球运价!E$7:E$1500)</f>
        <v>-130</v>
      </c>
      <c r="M487" s="48" t="s">
        <v>3852</v>
      </c>
      <c r="N487" s="48" t="s">
        <v>760</v>
      </c>
      <c r="O487" s="48" t="s">
        <v>1084</v>
      </c>
      <c r="P487" s="48" t="s">
        <v>3803</v>
      </c>
      <c r="Q487" s="48" t="s">
        <v>3869</v>
      </c>
    </row>
    <row r="488" spans="1:17" s="48" customFormat="1" ht="19.5" customHeight="1">
      <c r="A488" s="171" t="s">
        <v>3112</v>
      </c>
      <c r="B488" s="729" t="s">
        <v>3641</v>
      </c>
      <c r="C488" s="888">
        <v>0</v>
      </c>
      <c r="D488" s="889"/>
      <c r="E488" s="349" t="s">
        <v>736</v>
      </c>
      <c r="F488" s="196" t="s">
        <v>2431</v>
      </c>
      <c r="G488" s="196" t="s">
        <v>124</v>
      </c>
      <c r="H488" s="243" t="s">
        <v>737</v>
      </c>
      <c r="I488" s="840" t="str">
        <f t="shared" si="36"/>
        <v/>
      </c>
      <c r="J488" s="231" t="str">
        <f t="shared" si="35"/>
        <v>USD ( 80 ) / ( 75 )</v>
      </c>
      <c r="K488" s="231">
        <f>LOOKUP(1,0/($M488&amp;$N488&amp;$O488&amp;$P488&amp;$Q488=全球运价!$B$7:$B$1500&amp;全球运价!$C$7:$C$1500&amp;全球运价!$S$7:$S$1500&amp;全球运价!$L$7:$L$1500&amp;全球运价!$P$7:$P$1500),全球运价!D$7:D$1500)</f>
        <v>-80</v>
      </c>
      <c r="L488" s="231">
        <f>LOOKUP(1,0/($M488&amp;$N488&amp;$O488&amp;$P488&amp;$Q488=全球运价!$B$7:$B$1500&amp;全球运价!$C$7:$C$1500&amp;全球运价!$S$7:$S$1500&amp;全球运价!$L$7:$L$1500&amp;全球运价!$P$7:$P$1500),全球运价!E$7:E$1500)</f>
        <v>-75</v>
      </c>
      <c r="M488" s="48" t="s">
        <v>3877</v>
      </c>
      <c r="N488" s="48" t="s">
        <v>760</v>
      </c>
      <c r="O488" s="48" t="s">
        <v>1083</v>
      </c>
      <c r="P488" s="48" t="s">
        <v>3803</v>
      </c>
      <c r="Q488" s="48" t="s">
        <v>3868</v>
      </c>
    </row>
    <row r="489" spans="1:17" s="48" customFormat="1" ht="19.5" customHeight="1">
      <c r="A489" s="171" t="s">
        <v>125</v>
      </c>
      <c r="B489" s="729" t="s">
        <v>3642</v>
      </c>
      <c r="C489" s="888" t="s">
        <v>325</v>
      </c>
      <c r="D489" s="889"/>
      <c r="E489" s="349" t="s">
        <v>736</v>
      </c>
      <c r="F489" s="196" t="s">
        <v>2431</v>
      </c>
      <c r="G489" s="196" t="s">
        <v>124</v>
      </c>
      <c r="H489" s="243" t="s">
        <v>737</v>
      </c>
      <c r="I489" s="840" t="str">
        <f t="shared" si="36"/>
        <v/>
      </c>
      <c r="J489" s="231" t="str">
        <f t="shared" si="35"/>
        <v>USD ( 110 ) / ( 105 )</v>
      </c>
      <c r="K489" s="231">
        <f>LOOKUP(1,0/($M489&amp;$N489&amp;$O489&amp;$P489&amp;$Q489=全球运价!$B$7:$B$1500&amp;全球运价!$C$7:$C$1500&amp;全球运价!$S$7:$S$1500&amp;全球运价!$L$7:$L$1500&amp;全球运价!$P$7:$P$1500),全球运价!D$7:D$1500)</f>
        <v>-110</v>
      </c>
      <c r="L489" s="231">
        <f>LOOKUP(1,0/($M489&amp;$N489&amp;$O489&amp;$P489&amp;$Q489=全球运价!$B$7:$B$1500&amp;全球运价!$C$7:$C$1500&amp;全球运价!$S$7:$S$1500&amp;全球运价!$L$7:$L$1500&amp;全球运价!$P$7:$P$1500),全球运价!E$7:E$1500)</f>
        <v>-105</v>
      </c>
      <c r="M489" s="48" t="s">
        <v>3877</v>
      </c>
      <c r="N489" s="48" t="s">
        <v>760</v>
      </c>
      <c r="O489" s="48" t="s">
        <v>1084</v>
      </c>
      <c r="P489" s="48" t="s">
        <v>3803</v>
      </c>
      <c r="Q489" s="48" t="s">
        <v>3868</v>
      </c>
    </row>
    <row r="490" spans="1:17" s="48" customFormat="1" ht="19.5" customHeight="1">
      <c r="A490" s="171" t="s">
        <v>3490</v>
      </c>
      <c r="B490" s="730" t="s">
        <v>3643</v>
      </c>
      <c r="C490" s="888" t="s">
        <v>176</v>
      </c>
      <c r="D490" s="889"/>
      <c r="E490" s="458" t="s">
        <v>3419</v>
      </c>
      <c r="F490" s="196" t="s">
        <v>677</v>
      </c>
      <c r="G490" s="197" t="s">
        <v>8</v>
      </c>
      <c r="H490" s="213">
        <v>35</v>
      </c>
      <c r="I490" s="840" t="str">
        <f t="shared" si="36"/>
        <v/>
      </c>
      <c r="J490" s="231" t="str">
        <f t="shared" si="35"/>
        <v>USD ( 91 ) / ( 86 )</v>
      </c>
      <c r="K490" s="231">
        <f>LOOKUP(1,0/($M490&amp;$N490&amp;$O490&amp;$P490&amp;$Q490=全球运价!$B$7:$B$1500&amp;全球运价!$C$7:$C$1500&amp;全球运价!$S$7:$S$1500&amp;全球运价!$L$7:$L$1500&amp;全球运价!$P$7:$P$1500),全球运价!D$7:D$1500)</f>
        <v>-91</v>
      </c>
      <c r="L490" s="231">
        <f>LOOKUP(1,0/($M490&amp;$N490&amp;$O490&amp;$P490&amp;$Q490=全球运价!$B$7:$B$1500&amp;全球运价!$C$7:$C$1500&amp;全球运价!$S$7:$S$1500&amp;全球运价!$L$7:$L$1500&amp;全球运价!$P$7:$P$1500),全球运价!E$7:E$1500)</f>
        <v>-86</v>
      </c>
      <c r="M490" s="48" t="s">
        <v>766</v>
      </c>
      <c r="N490" s="48" t="s">
        <v>766</v>
      </c>
      <c r="O490" s="48" t="s">
        <v>1084</v>
      </c>
      <c r="P490" s="48" t="s">
        <v>3803</v>
      </c>
      <c r="Q490" s="48" t="s">
        <v>3868</v>
      </c>
    </row>
    <row r="491" spans="1:17" s="48" customFormat="1" ht="19.5" customHeight="1">
      <c r="A491" s="171" t="s">
        <v>654</v>
      </c>
      <c r="B491" s="730" t="s">
        <v>3643</v>
      </c>
      <c r="C491" s="888" t="s">
        <v>176</v>
      </c>
      <c r="D491" s="889"/>
      <c r="E491" s="458" t="s">
        <v>3419</v>
      </c>
      <c r="F491" s="196" t="s">
        <v>677</v>
      </c>
      <c r="G491" s="307" t="s">
        <v>127</v>
      </c>
      <c r="H491" s="174">
        <v>40</v>
      </c>
      <c r="I491" s="840" t="str">
        <f t="shared" si="36"/>
        <v/>
      </c>
      <c r="J491" s="231" t="str">
        <f t="shared" si="35"/>
        <v>USD ( 91 ) / ( 86 )</v>
      </c>
      <c r="K491" s="231">
        <f>LOOKUP(1,0/($M491&amp;$N491&amp;$O491&amp;$P491&amp;$Q491=全球运价!$B$7:$B$1500&amp;全球运价!$C$7:$C$1500&amp;全球运价!$S$7:$S$1500&amp;全球运价!$L$7:$L$1500&amp;全球运价!$P$7:$P$1500),全球运价!D$7:D$1500)</f>
        <v>-91</v>
      </c>
      <c r="L491" s="231">
        <f>LOOKUP(1,0/($M491&amp;$N491&amp;$O491&amp;$P491&amp;$Q491=全球运价!$B$7:$B$1500&amp;全球运价!$C$7:$C$1500&amp;全球运价!$S$7:$S$1500&amp;全球运价!$L$7:$L$1500&amp;全球运价!$P$7:$P$1500),全球运价!E$7:E$1500)</f>
        <v>-86</v>
      </c>
      <c r="M491" s="48" t="s">
        <v>2661</v>
      </c>
      <c r="N491" s="48" t="s">
        <v>766</v>
      </c>
      <c r="O491" s="48" t="s">
        <v>1084</v>
      </c>
      <c r="P491" s="48" t="s">
        <v>3803</v>
      </c>
      <c r="Q491" s="48" t="s">
        <v>3868</v>
      </c>
    </row>
    <row r="492" spans="1:17" s="48" customFormat="1" ht="19.5" customHeight="1">
      <c r="A492" s="171" t="s">
        <v>655</v>
      </c>
      <c r="B492" s="730" t="s">
        <v>3644</v>
      </c>
      <c r="C492" s="888" t="s">
        <v>176</v>
      </c>
      <c r="D492" s="889"/>
      <c r="E492" s="458" t="s">
        <v>3419</v>
      </c>
      <c r="F492" s="196" t="s">
        <v>677</v>
      </c>
      <c r="G492" s="307" t="s">
        <v>127</v>
      </c>
      <c r="H492" s="174">
        <v>50</v>
      </c>
      <c r="I492" s="840" t="str">
        <f t="shared" si="36"/>
        <v/>
      </c>
      <c r="J492" s="231" t="str">
        <f t="shared" si="35"/>
        <v>USD ( 61 ) / ( 56 )</v>
      </c>
      <c r="K492" s="231">
        <f>LOOKUP(1,0/($M492&amp;$N492&amp;$O492&amp;$P492&amp;$Q492=全球运价!$B$7:$B$1500&amp;全球运价!$C$7:$C$1500&amp;全球运价!$S$7:$S$1500&amp;全球运价!$L$7:$L$1500&amp;全球运价!$P$7:$P$1500),全球运价!D$7:D$1500)</f>
        <v>-61</v>
      </c>
      <c r="L492" s="231">
        <f>LOOKUP(1,0/($M492&amp;$N492&amp;$O492&amp;$P492&amp;$Q492=全球运价!$B$7:$B$1500&amp;全球运价!$C$7:$C$1500&amp;全球运价!$S$7:$S$1500&amp;全球运价!$L$7:$L$1500&amp;全球运价!$P$7:$P$1500),全球运价!E$7:E$1500)</f>
        <v>-56</v>
      </c>
      <c r="M492" s="48" t="s">
        <v>1551</v>
      </c>
      <c r="N492" s="48" t="s">
        <v>766</v>
      </c>
      <c r="O492" s="48" t="s">
        <v>1084</v>
      </c>
      <c r="P492" s="48" t="s">
        <v>3803</v>
      </c>
      <c r="Q492" s="48" t="s">
        <v>3868</v>
      </c>
    </row>
    <row r="493" spans="1:17" s="48" customFormat="1" ht="19.5" customHeight="1">
      <c r="A493" s="171" t="s">
        <v>656</v>
      </c>
      <c r="B493" s="730" t="s">
        <v>3643</v>
      </c>
      <c r="C493" s="888" t="s">
        <v>176</v>
      </c>
      <c r="D493" s="889"/>
      <c r="E493" s="458" t="s">
        <v>3419</v>
      </c>
      <c r="F493" s="196" t="s">
        <v>677</v>
      </c>
      <c r="G493" s="172" t="s">
        <v>8</v>
      </c>
      <c r="H493" s="174">
        <v>33</v>
      </c>
      <c r="I493" s="840" t="str">
        <f t="shared" si="36"/>
        <v/>
      </c>
      <c r="J493" s="231" t="str">
        <f t="shared" si="35"/>
        <v>USD ( 91 ) / ( 86 )</v>
      </c>
      <c r="K493" s="231">
        <f>LOOKUP(1,0/($M493&amp;$N493&amp;$O493&amp;$P493&amp;$Q493=全球运价!$B$7:$B$1500&amp;全球运价!$C$7:$C$1500&amp;全球运价!$S$7:$S$1500&amp;全球运价!$L$7:$L$1500&amp;全球运价!$P$7:$P$1500),全球运价!D$7:D$1500)</f>
        <v>-91</v>
      </c>
      <c r="L493" s="231">
        <f>LOOKUP(1,0/($M493&amp;$N493&amp;$O493&amp;$P493&amp;$Q493=全球运价!$B$7:$B$1500&amp;全球运价!$C$7:$C$1500&amp;全球运价!$S$7:$S$1500&amp;全球运价!$L$7:$L$1500&amp;全球运价!$P$7:$P$1500),全球运价!E$7:E$1500)</f>
        <v>-86</v>
      </c>
      <c r="M493" s="48" t="s">
        <v>1684</v>
      </c>
      <c r="N493" s="48" t="s">
        <v>1684</v>
      </c>
      <c r="O493" s="48" t="s">
        <v>1084</v>
      </c>
      <c r="P493" s="48" t="s">
        <v>3803</v>
      </c>
      <c r="Q493" s="48" t="s">
        <v>3868</v>
      </c>
    </row>
    <row r="494" spans="1:17" s="48" customFormat="1" ht="19.5" customHeight="1">
      <c r="A494" s="171" t="s">
        <v>657</v>
      </c>
      <c r="B494" s="730" t="s">
        <v>3643</v>
      </c>
      <c r="C494" s="888" t="s">
        <v>176</v>
      </c>
      <c r="D494" s="889"/>
      <c r="E494" s="458" t="s">
        <v>3419</v>
      </c>
      <c r="F494" s="196" t="s">
        <v>677</v>
      </c>
      <c r="G494" s="184" t="s">
        <v>126</v>
      </c>
      <c r="H494" s="174">
        <v>35</v>
      </c>
      <c r="I494" s="840" t="str">
        <f t="shared" si="36"/>
        <v/>
      </c>
      <c r="J494" s="231" t="str">
        <f t="shared" si="35"/>
        <v>USD ( 91 ) / ( 86 )</v>
      </c>
      <c r="K494" s="231">
        <f>LOOKUP(1,0/($M494&amp;$N494&amp;$O494&amp;$P494&amp;$Q494=全球运价!$B$7:$B$1500&amp;全球运价!$C$7:$C$1500&amp;全球运价!$S$7:$S$1500&amp;全球运价!$L$7:$L$1500&amp;全球运价!$P$7:$P$1500),全球运价!D$7:D$1500)</f>
        <v>-91</v>
      </c>
      <c r="L494" s="231">
        <f>LOOKUP(1,0/($M494&amp;$N494&amp;$O494&amp;$P494&amp;$Q494=全球运价!$B$7:$B$1500&amp;全球运价!$C$7:$C$1500&amp;全球运价!$S$7:$S$1500&amp;全球运价!$L$7:$L$1500&amp;全球运价!$P$7:$P$1500),全球运价!E$7:E$1500)</f>
        <v>-86</v>
      </c>
      <c r="M494" s="48" t="s">
        <v>1755</v>
      </c>
      <c r="N494" s="48" t="s">
        <v>1684</v>
      </c>
      <c r="O494" s="48" t="s">
        <v>1084</v>
      </c>
      <c r="P494" s="48" t="s">
        <v>3803</v>
      </c>
      <c r="Q494" s="48" t="s">
        <v>3868</v>
      </c>
    </row>
    <row r="495" spans="1:17" s="36" customFormat="1" ht="19.5" customHeight="1">
      <c r="A495" s="255" t="s">
        <v>3618</v>
      </c>
      <c r="B495" s="730" t="s">
        <v>3619</v>
      </c>
      <c r="C495" s="888"/>
      <c r="D495" s="889"/>
      <c r="E495" s="349" t="s">
        <v>266</v>
      </c>
      <c r="F495" s="196" t="s">
        <v>323</v>
      </c>
      <c r="G495" s="172" t="s">
        <v>8</v>
      </c>
      <c r="H495" s="174">
        <v>45</v>
      </c>
      <c r="I495" s="840" t="str">
        <f t="shared" si="36"/>
        <v/>
      </c>
      <c r="J495" s="231" t="str">
        <f t="shared" si="35"/>
        <v>USD ( 6 ) / ( 1 )</v>
      </c>
      <c r="K495" s="231">
        <f>LOOKUP(1,0/($M495&amp;$N495&amp;$O495&amp;$P495&amp;$Q495=全球运价!$B$7:$B$1500&amp;全球运价!$C$7:$C$1500&amp;全球运价!$S$7:$S$1500&amp;全球运价!$L$7:$L$1500&amp;全球运价!$P$7:$P$1500),全球运价!D$7:D$1500)</f>
        <v>-6</v>
      </c>
      <c r="L495" s="231">
        <f>LOOKUP(1,0/($M495&amp;$N495&amp;$O495&amp;$P495&amp;$Q495=全球运价!$B$7:$B$1500&amp;全球运价!$C$7:$C$1500&amp;全球运价!$S$7:$S$1500&amp;全球运价!$L$7:$L$1500&amp;全球运价!$P$7:$P$1500),全球运价!E$7:E$1500)</f>
        <v>-1</v>
      </c>
      <c r="M495" s="48" t="s">
        <v>583</v>
      </c>
      <c r="N495" s="48" t="s">
        <v>583</v>
      </c>
      <c r="O495" s="48" t="s">
        <v>1083</v>
      </c>
      <c r="P495" s="48" t="s">
        <v>3803</v>
      </c>
      <c r="Q495" s="48" t="s">
        <v>3868</v>
      </c>
    </row>
    <row r="496" spans="1:17" s="48" customFormat="1" ht="19.5" customHeight="1">
      <c r="A496" s="255" t="s">
        <v>3620</v>
      </c>
      <c r="B496" s="729" t="s">
        <v>3621</v>
      </c>
      <c r="C496" s="888"/>
      <c r="D496" s="889"/>
      <c r="E496" s="349" t="s">
        <v>266</v>
      </c>
      <c r="F496" s="196" t="s">
        <v>323</v>
      </c>
      <c r="G496" s="272" t="s">
        <v>583</v>
      </c>
      <c r="H496" s="213">
        <v>55</v>
      </c>
      <c r="I496" s="840" t="str">
        <f t="shared" si="36"/>
        <v/>
      </c>
      <c r="J496" s="231" t="str">
        <f t="shared" si="35"/>
        <v>USD 4 / 9</v>
      </c>
      <c r="K496" s="231">
        <f>LOOKUP(1,0/($M496&amp;$N496&amp;$O496&amp;$P496&amp;$Q496=全球运价!$B$7:$B$1500&amp;全球运价!$C$7:$C$1500&amp;全球运价!$S$7:$S$1500&amp;全球运价!$L$7:$L$1500&amp;全球运价!$P$7:$P$1500),全球运价!D$7:D$1500)</f>
        <v>4</v>
      </c>
      <c r="L496" s="231">
        <f>LOOKUP(1,0/($M496&amp;$N496&amp;$O496&amp;$P496&amp;$Q496=全球运价!$B$7:$B$1500&amp;全球运价!$C$7:$C$1500&amp;全球运价!$S$7:$S$1500&amp;全球运价!$L$7:$L$1500&amp;全球运价!$P$7:$P$1500),全球运价!E$7:E$1500)</f>
        <v>9</v>
      </c>
      <c r="M496" s="48" t="s">
        <v>1562</v>
      </c>
      <c r="N496" s="48" t="s">
        <v>583</v>
      </c>
      <c r="O496" s="48" t="s">
        <v>1083</v>
      </c>
      <c r="P496" s="48" t="s">
        <v>3803</v>
      </c>
      <c r="Q496" s="48" t="s">
        <v>3868</v>
      </c>
    </row>
    <row r="497" spans="1:19" s="48" customFormat="1" ht="19.5" customHeight="1">
      <c r="A497" s="256" t="s">
        <v>3046</v>
      </c>
      <c r="B497" s="729" t="s">
        <v>3645</v>
      </c>
      <c r="C497" s="888"/>
      <c r="D497" s="889"/>
      <c r="E497" s="349" t="s">
        <v>736</v>
      </c>
      <c r="F497" s="196" t="s">
        <v>2433</v>
      </c>
      <c r="G497" s="172" t="s">
        <v>8</v>
      </c>
      <c r="H497" s="174">
        <v>35</v>
      </c>
      <c r="I497" s="840" t="str">
        <f t="shared" si="36"/>
        <v/>
      </c>
      <c r="J497" s="231" t="str">
        <f t="shared" si="35"/>
        <v>USD ( 10 ) / ( 5 )</v>
      </c>
      <c r="K497" s="231">
        <f>LOOKUP(1,0/($M497&amp;$N497&amp;$O497&amp;$P497&amp;$Q497=全球运价!$B$7:$B$1500&amp;全球运价!$C$7:$C$1500&amp;全球运价!$S$7:$S$1500&amp;全球运价!$L$7:$L$1500&amp;全球运价!$P$7:$P$1500),全球运价!D$7:D$1500)</f>
        <v>-10</v>
      </c>
      <c r="L497" s="231">
        <f>LOOKUP(1,0/($M497&amp;$N497&amp;$O497&amp;$P497&amp;$Q497=全球运价!$B$7:$B$1500&amp;全球运价!$C$7:$C$1500&amp;全球运价!$S$7:$S$1500&amp;全球运价!$L$7:$L$1500&amp;全球运价!$P$7:$P$1500),全球运价!E$7:E$1500)</f>
        <v>-5</v>
      </c>
      <c r="M497" s="48" t="s">
        <v>3878</v>
      </c>
      <c r="N497" s="48" t="s">
        <v>1284</v>
      </c>
      <c r="O497" s="48" t="s">
        <v>1083</v>
      </c>
      <c r="P497" s="48" t="s">
        <v>3803</v>
      </c>
      <c r="Q497" s="48" t="s">
        <v>3868</v>
      </c>
    </row>
    <row r="498" spans="1:19" s="36" customFormat="1" ht="19.5" customHeight="1">
      <c r="A498" s="255" t="s">
        <v>3045</v>
      </c>
      <c r="B498" s="729" t="s">
        <v>3646</v>
      </c>
      <c r="C498" s="888"/>
      <c r="D498" s="889"/>
      <c r="E498" s="349" t="s">
        <v>736</v>
      </c>
      <c r="F498" s="196" t="s">
        <v>2433</v>
      </c>
      <c r="G498" s="172" t="s">
        <v>476</v>
      </c>
      <c r="H498" s="174">
        <v>30</v>
      </c>
      <c r="I498" s="840" t="str">
        <f t="shared" si="36"/>
        <v/>
      </c>
      <c r="J498" s="231" t="str">
        <f t="shared" si="35"/>
        <v>USD 35 / 40</v>
      </c>
      <c r="K498" s="231">
        <f>LOOKUP(1,0/($M498&amp;$N498&amp;$O498&amp;$P498&amp;$Q498=全球运价!$B$7:$B$1500&amp;全球运价!$C$7:$C$1500&amp;全球运价!$S$7:$S$1500&amp;全球运价!$L$7:$L$1500&amp;全球运价!$P$7:$P$1500),全球运价!D$7:D$1500)</f>
        <v>35</v>
      </c>
      <c r="L498" s="231">
        <f>LOOKUP(1,0/($M498&amp;$N498&amp;$O498&amp;$P498&amp;$Q498=全球运价!$B$7:$B$1500&amp;全球运价!$C$7:$C$1500&amp;全球运价!$S$7:$S$1500&amp;全球运价!$L$7:$L$1500&amp;全球运价!$P$7:$P$1500),全球运价!E$7:E$1500)</f>
        <v>40</v>
      </c>
      <c r="M498" s="48" t="s">
        <v>1412</v>
      </c>
      <c r="N498" s="48" t="s">
        <v>1284</v>
      </c>
      <c r="O498" s="48" t="s">
        <v>1083</v>
      </c>
      <c r="P498" s="48" t="s">
        <v>3803</v>
      </c>
      <c r="Q498" s="48" t="s">
        <v>3868</v>
      </c>
    </row>
    <row r="499" spans="1:19" s="36" customFormat="1" ht="19.5" customHeight="1">
      <c r="A499" s="255" t="s">
        <v>3297</v>
      </c>
      <c r="B499" s="729" t="s">
        <v>3647</v>
      </c>
      <c r="C499" s="888"/>
      <c r="D499" s="889"/>
      <c r="E499" s="349" t="s">
        <v>736</v>
      </c>
      <c r="F499" s="196" t="s">
        <v>2433</v>
      </c>
      <c r="G499" s="172" t="s">
        <v>476</v>
      </c>
      <c r="H499" s="174">
        <v>35</v>
      </c>
      <c r="I499" s="840" t="str">
        <f t="shared" si="36"/>
        <v/>
      </c>
      <c r="J499" s="231" t="str">
        <f t="shared" si="35"/>
        <v>USD 75 / 80</v>
      </c>
      <c r="K499" s="231">
        <f>LOOKUP(1,0/($M499&amp;$N499&amp;$O499&amp;$P499&amp;$Q499=全球运价!$B$7:$B$1500&amp;全球运价!$C$7:$C$1500&amp;全球运价!$S$7:$S$1500&amp;全球运价!$L$7:$L$1500&amp;全球运价!$P$7:$P$1500),全球运价!D$7:D$1500)</f>
        <v>75</v>
      </c>
      <c r="L499" s="231">
        <f>LOOKUP(1,0/($M499&amp;$N499&amp;$O499&amp;$P499&amp;$Q499=全球运价!$B$7:$B$1500&amp;全球运价!$C$7:$C$1500&amp;全球运价!$S$7:$S$1500&amp;全球运价!$L$7:$L$1500&amp;全球运价!$P$7:$P$1500),全球运价!E$7:E$1500)</f>
        <v>80</v>
      </c>
      <c r="M499" s="48" t="s">
        <v>1283</v>
      </c>
      <c r="N499" s="48" t="s">
        <v>1284</v>
      </c>
      <c r="O499" s="48" t="s">
        <v>1083</v>
      </c>
      <c r="P499" s="48" t="s">
        <v>3803</v>
      </c>
      <c r="Q499" s="48" t="s">
        <v>3868</v>
      </c>
    </row>
    <row r="500" spans="1:19" s="36" customFormat="1" ht="19.5" customHeight="1">
      <c r="A500" s="255" t="s">
        <v>3298</v>
      </c>
      <c r="B500" s="729" t="s">
        <v>3646</v>
      </c>
      <c r="C500" s="888"/>
      <c r="D500" s="889"/>
      <c r="E500" s="349" t="s">
        <v>736</v>
      </c>
      <c r="F500" s="196" t="s">
        <v>2433</v>
      </c>
      <c r="G500" s="172" t="s">
        <v>476</v>
      </c>
      <c r="H500" s="174">
        <v>45</v>
      </c>
      <c r="I500" s="840" t="str">
        <f t="shared" si="36"/>
        <v/>
      </c>
      <c r="J500" s="231" t="str">
        <f t="shared" si="35"/>
        <v>USD 35 / 40</v>
      </c>
      <c r="K500" s="231">
        <f>LOOKUP(1,0/($M500&amp;$N500&amp;$O500&amp;$P500&amp;$Q500=全球运价!$B$7:$B$1500&amp;全球运价!$C$7:$C$1500&amp;全球运价!$S$7:$S$1500&amp;全球运价!$L$7:$L$1500&amp;全球运价!$P$7:$P$1500),全球运价!D$7:D$1500)</f>
        <v>35</v>
      </c>
      <c r="L500" s="231">
        <f>LOOKUP(1,0/($M500&amp;$N500&amp;$O500&amp;$P500&amp;$Q500=全球运价!$B$7:$B$1500&amp;全球运价!$C$7:$C$1500&amp;全球运价!$S$7:$S$1500&amp;全球运价!$L$7:$L$1500&amp;全球运价!$P$7:$P$1500),全球运价!E$7:E$1500)</f>
        <v>40</v>
      </c>
      <c r="M500" s="48" t="s">
        <v>1444</v>
      </c>
      <c r="N500" s="48" t="s">
        <v>1284</v>
      </c>
      <c r="O500" s="48" t="s">
        <v>1083</v>
      </c>
      <c r="P500" s="48" t="s">
        <v>3803</v>
      </c>
      <c r="Q500" s="48" t="s">
        <v>3868</v>
      </c>
    </row>
    <row r="501" spans="1:19" s="55" customFormat="1" ht="19.5" customHeight="1">
      <c r="A501" s="255" t="s">
        <v>3299</v>
      </c>
      <c r="B501" s="729" t="s">
        <v>3647</v>
      </c>
      <c r="C501" s="890"/>
      <c r="D501" s="890"/>
      <c r="E501" s="349" t="s">
        <v>383</v>
      </c>
      <c r="F501" s="196" t="s">
        <v>2432</v>
      </c>
      <c r="G501" s="197" t="s">
        <v>8</v>
      </c>
      <c r="H501" s="213">
        <v>34</v>
      </c>
      <c r="I501" s="840" t="str">
        <f t="shared" si="36"/>
        <v/>
      </c>
      <c r="J501" s="231" t="str">
        <f t="shared" si="35"/>
        <v>USD 75 / 80</v>
      </c>
      <c r="K501" s="231">
        <f>LOOKUP(1,0/($M501&amp;$N501&amp;$O501&amp;$P501&amp;$Q501=全球运价!$B$7:$B$1500&amp;全球运价!$C$7:$C$1500&amp;全球运价!$S$7:$S$1500&amp;全球运价!$L$7:$L$1500&amp;全球运价!$P$7:$P$1500),全球运价!D$7:D$1500)</f>
        <v>75</v>
      </c>
      <c r="L501" s="231">
        <f>LOOKUP(1,0/($M501&amp;$N501&amp;$O501&amp;$P501&amp;$Q501=全球运价!$B$7:$B$1500&amp;全球运价!$C$7:$C$1500&amp;全球运价!$S$7:$S$1500&amp;全球运价!$L$7:$L$1500&amp;全球运价!$P$7:$P$1500),全球运价!E$7:E$1500)</f>
        <v>80</v>
      </c>
      <c r="M501" s="48" t="s">
        <v>3879</v>
      </c>
      <c r="N501" s="48" t="s">
        <v>3879</v>
      </c>
      <c r="O501" s="48" t="s">
        <v>1083</v>
      </c>
      <c r="P501" s="48" t="s">
        <v>3803</v>
      </c>
      <c r="Q501" s="48" t="s">
        <v>3868</v>
      </c>
      <c r="R501" s="48"/>
      <c r="S501" s="48"/>
    </row>
    <row r="502" spans="1:19" s="48" customFormat="1" ht="19.5" customHeight="1">
      <c r="A502" s="898"/>
      <c r="B502" s="899"/>
      <c r="C502" s="899"/>
      <c r="D502" s="899"/>
      <c r="E502" s="899"/>
      <c r="F502" s="899"/>
      <c r="G502" s="899"/>
      <c r="H502" s="900"/>
      <c r="I502" s="840" t="str">
        <f t="shared" si="36"/>
        <v/>
      </c>
      <c r="J502" s="231"/>
      <c r="K502" s="231"/>
      <c r="L502" s="231"/>
    </row>
    <row r="503" spans="1:19" s="360" customFormat="1" ht="19.5" customHeight="1">
      <c r="A503" s="416" t="s">
        <v>3034</v>
      </c>
      <c r="B503" s="353"/>
      <c r="C503" s="353"/>
      <c r="D503" s="353"/>
      <c r="E503" s="353"/>
      <c r="F503" s="354"/>
      <c r="G503" s="358"/>
      <c r="H503" s="359"/>
      <c r="I503" s="840" t="str">
        <f t="shared" si="36"/>
        <v/>
      </c>
      <c r="J503" s="231"/>
      <c r="K503" s="231"/>
      <c r="L503" s="231"/>
      <c r="M503" s="55"/>
      <c r="N503" s="48"/>
      <c r="O503" s="48"/>
      <c r="P503" s="48"/>
      <c r="Q503" s="48"/>
      <c r="R503" s="48"/>
      <c r="S503" s="48"/>
    </row>
    <row r="504" spans="1:19" s="324" customFormat="1" ht="19.5" customHeight="1">
      <c r="A504" s="895" t="s">
        <v>1065</v>
      </c>
      <c r="B504" s="896"/>
      <c r="C504" s="896"/>
      <c r="D504" s="896"/>
      <c r="E504" s="896"/>
      <c r="F504" s="896"/>
      <c r="G504" s="896"/>
      <c r="H504" s="897"/>
      <c r="I504" s="840" t="str">
        <f t="shared" si="36"/>
        <v/>
      </c>
      <c r="J504" s="231"/>
      <c r="K504" s="231"/>
      <c r="L504" s="231"/>
      <c r="M504" s="765"/>
      <c r="N504" s="48"/>
      <c r="O504" s="48"/>
      <c r="P504" s="48"/>
      <c r="Q504" s="48"/>
      <c r="R504" s="48"/>
      <c r="S504" s="48"/>
    </row>
    <row r="505" spans="1:19" s="48" customFormat="1" ht="19.5" customHeight="1">
      <c r="A505" s="276" t="s">
        <v>477</v>
      </c>
      <c r="B505" s="333"/>
      <c r="C505" s="333"/>
      <c r="D505" s="333"/>
      <c r="E505" s="333"/>
      <c r="F505" s="333"/>
      <c r="G505" s="333"/>
      <c r="H505" s="331"/>
      <c r="I505" s="840" t="str">
        <f t="shared" si="36"/>
        <v/>
      </c>
      <c r="J505" s="231"/>
      <c r="K505" s="231"/>
      <c r="L505" s="231"/>
    </row>
    <row r="506" spans="1:19" s="48" customFormat="1" ht="19.5" customHeight="1">
      <c r="A506" s="46" t="s">
        <v>348</v>
      </c>
      <c r="B506" s="39"/>
      <c r="C506" s="39"/>
      <c r="D506" s="39"/>
      <c r="E506" s="39"/>
      <c r="F506" s="39"/>
      <c r="G506" s="39"/>
      <c r="H506" s="43"/>
      <c r="I506" s="840" t="str">
        <f t="shared" si="36"/>
        <v/>
      </c>
      <c r="J506" s="231"/>
      <c r="K506" s="231"/>
      <c r="L506" s="231"/>
    </row>
    <row r="507" spans="1:19" s="48" customFormat="1" ht="19.5" customHeight="1">
      <c r="A507" s="46" t="s">
        <v>468</v>
      </c>
      <c r="B507" s="39"/>
      <c r="C507" s="39"/>
      <c r="D507" s="39"/>
      <c r="E507" s="39"/>
      <c r="F507" s="39"/>
      <c r="G507" s="39"/>
      <c r="H507" s="43"/>
      <c r="I507" s="840" t="str">
        <f t="shared" si="36"/>
        <v/>
      </c>
      <c r="J507" s="231"/>
      <c r="K507" s="231"/>
      <c r="L507" s="231"/>
    </row>
    <row r="508" spans="1:19" s="48" customFormat="1" ht="19.5" customHeight="1" thickBot="1">
      <c r="A508" s="50" t="s">
        <v>129</v>
      </c>
      <c r="B508" s="44"/>
      <c r="C508" s="44"/>
      <c r="D508" s="44"/>
      <c r="E508" s="44"/>
      <c r="F508" s="44"/>
      <c r="G508" s="44"/>
      <c r="H508" s="52"/>
      <c r="I508" s="840" t="str">
        <f t="shared" si="36"/>
        <v/>
      </c>
      <c r="J508" s="231"/>
      <c r="K508" s="231"/>
      <c r="L508" s="231"/>
    </row>
    <row r="509" spans="1:19" s="36" customFormat="1" ht="19.5" customHeight="1">
      <c r="A509" s="891"/>
      <c r="B509" s="892"/>
      <c r="C509" s="892"/>
      <c r="D509" s="892"/>
      <c r="E509" s="892"/>
      <c r="F509" s="892"/>
      <c r="G509" s="892"/>
      <c r="H509" s="893"/>
      <c r="I509" s="840" t="str">
        <f t="shared" si="36"/>
        <v/>
      </c>
      <c r="J509" s="231"/>
      <c r="K509" s="231"/>
      <c r="L509" s="231"/>
      <c r="N509" s="48"/>
      <c r="O509" s="48"/>
      <c r="Q509" s="48"/>
    </row>
    <row r="510" spans="1:19" s="48" customFormat="1" ht="19.5" customHeight="1">
      <c r="A510" s="73" t="s">
        <v>114</v>
      </c>
      <c r="B510" s="332" t="s">
        <v>2</v>
      </c>
      <c r="C510" s="894" t="s">
        <v>88</v>
      </c>
      <c r="D510" s="894"/>
      <c r="E510" s="32" t="s">
        <v>3</v>
      </c>
      <c r="F510" s="32" t="s">
        <v>4</v>
      </c>
      <c r="G510" s="32" t="s">
        <v>5</v>
      </c>
      <c r="H510" s="74" t="s">
        <v>6</v>
      </c>
      <c r="I510" s="840" t="str">
        <f t="shared" si="36"/>
        <v/>
      </c>
      <c r="J510" s="855" t="s">
        <v>4007</v>
      </c>
      <c r="K510" s="231" t="s">
        <v>3905</v>
      </c>
      <c r="L510" s="231" t="s">
        <v>3906</v>
      </c>
      <c r="M510" s="81" t="s">
        <v>3774</v>
      </c>
      <c r="N510" s="81" t="s">
        <v>3874</v>
      </c>
      <c r="O510" s="81" t="s">
        <v>3875</v>
      </c>
      <c r="P510" s="81" t="s">
        <v>3876</v>
      </c>
      <c r="Q510" s="81" t="s">
        <v>3853</v>
      </c>
      <c r="R510" s="762"/>
    </row>
    <row r="511" spans="1:19" s="77" customFormat="1" ht="19.5" customHeight="1">
      <c r="A511" s="252" t="s">
        <v>3035</v>
      </c>
      <c r="B511" s="449" t="s">
        <v>3360</v>
      </c>
      <c r="C511" s="888">
        <v>0</v>
      </c>
      <c r="D511" s="889"/>
      <c r="E511" s="412" t="s">
        <v>3038</v>
      </c>
      <c r="F511" s="368" t="s">
        <v>2641</v>
      </c>
      <c r="G511" s="172" t="s">
        <v>8</v>
      </c>
      <c r="H511" s="173" t="s">
        <v>678</v>
      </c>
      <c r="I511" s="840" t="str">
        <f t="shared" si="36"/>
        <v/>
      </c>
      <c r="J511" s="231" t="str">
        <f t="shared" ref="J511:J528" si="37">"USD "&amp;IF(K511&lt;0,"( "&amp;-K511&amp;" )",K511)&amp;" / "&amp;IF(L511&lt;0,"( "&amp;-L511&amp;" )",L511)</f>
        <v>USD ( 79 ) / ( 74 )</v>
      </c>
      <c r="K511" s="231">
        <f>LOOKUP(1,0/($M511&amp;$N511&amp;$O511&amp;$P511&amp;$Q511=全球运价!$B$7:$B$1500&amp;全球运价!$C$7:$C$1500&amp;全球运价!$S$7:$S$1500&amp;全球运价!$L$7:$L$1500&amp;全球运价!$P$7:$P$1500),全球运价!D$7:D$1500)</f>
        <v>-79</v>
      </c>
      <c r="L511" s="231">
        <f>LOOKUP(1,0/($M511&amp;$N511&amp;$O511&amp;$P511&amp;$Q511=全球运价!$B$7:$B$1500&amp;全球运价!$C$7:$C$1500&amp;全球运价!$S$7:$S$1500&amp;全球运价!$L$7:$L$1500&amp;全球运价!$P$7:$P$1500),全球运价!E$7:E$1500)</f>
        <v>-74</v>
      </c>
      <c r="M511" s="48" t="s">
        <v>1214</v>
      </c>
      <c r="N511" s="48" t="s">
        <v>1214</v>
      </c>
      <c r="O511" s="48" t="s">
        <v>1083</v>
      </c>
      <c r="P511" s="48" t="s">
        <v>3803</v>
      </c>
      <c r="Q511" s="48" t="s">
        <v>1188</v>
      </c>
    </row>
    <row r="512" spans="1:19" s="47" customFormat="1" ht="19.5" customHeight="1">
      <c r="A512" s="252" t="s">
        <v>130</v>
      </c>
      <c r="B512" s="449" t="s">
        <v>3361</v>
      </c>
      <c r="C512" s="888" t="s">
        <v>91</v>
      </c>
      <c r="D512" s="889"/>
      <c r="E512" s="412" t="s">
        <v>3038</v>
      </c>
      <c r="F512" s="368" t="s">
        <v>2641</v>
      </c>
      <c r="G512" s="172" t="s">
        <v>8</v>
      </c>
      <c r="H512" s="173" t="s">
        <v>678</v>
      </c>
      <c r="I512" s="840" t="str">
        <f t="shared" si="36"/>
        <v/>
      </c>
      <c r="J512" s="231" t="str">
        <f t="shared" si="37"/>
        <v>USD ( 149 ) / ( 144 )</v>
      </c>
      <c r="K512" s="231">
        <f>LOOKUP(1,0/($M512&amp;$N512&amp;$O512&amp;$P512&amp;$Q512=全球运价!$B$7:$B$1500&amp;全球运价!$C$7:$C$1500&amp;全球运价!$S$7:$S$1500&amp;全球运价!$L$7:$L$1500&amp;全球运价!$P$7:$P$1500),全球运价!D$7:D$1500)</f>
        <v>-149</v>
      </c>
      <c r="L512" s="231">
        <f>LOOKUP(1,0/($M512&amp;$N512&amp;$O512&amp;$P512&amp;$Q512=全球运价!$B$7:$B$1500&amp;全球运价!$C$7:$C$1500&amp;全球运价!$S$7:$S$1500&amp;全球运价!$L$7:$L$1500&amp;全球运价!$P$7:$P$1500),全球运价!E$7:E$1500)</f>
        <v>-144</v>
      </c>
      <c r="M512" s="48" t="s">
        <v>1214</v>
      </c>
      <c r="N512" s="48" t="s">
        <v>1214</v>
      </c>
      <c r="O512" s="48" t="s">
        <v>1084</v>
      </c>
      <c r="P512" s="48" t="s">
        <v>3803</v>
      </c>
      <c r="Q512" s="48" t="s">
        <v>1188</v>
      </c>
    </row>
    <row r="513" spans="1:17" s="48" customFormat="1" ht="19.5" customHeight="1">
      <c r="A513" s="252" t="s">
        <v>659</v>
      </c>
      <c r="B513" s="449" t="s">
        <v>3360</v>
      </c>
      <c r="C513" s="888">
        <v>0</v>
      </c>
      <c r="D513" s="889"/>
      <c r="E513" s="412" t="s">
        <v>2453</v>
      </c>
      <c r="F513" s="186" t="s">
        <v>2434</v>
      </c>
      <c r="G513" s="172" t="s">
        <v>8</v>
      </c>
      <c r="H513" s="173" t="s">
        <v>678</v>
      </c>
      <c r="I513" s="840" t="str">
        <f t="shared" si="36"/>
        <v/>
      </c>
      <c r="J513" s="231" t="str">
        <f t="shared" si="37"/>
        <v>USD ( 79 ) / ( 74 )</v>
      </c>
      <c r="K513" s="231">
        <f>LOOKUP(1,0/($M513&amp;$N513&amp;$O513&amp;$P513&amp;$Q513=全球运价!$B$7:$B$1500&amp;全球运价!$C$7:$C$1500&amp;全球运价!$S$7:$S$1500&amp;全球运价!$L$7:$L$1500&amp;全球运价!$P$7:$P$1500),全球运价!D$7:D$1500)</f>
        <v>-79</v>
      </c>
      <c r="L513" s="231">
        <f>LOOKUP(1,0/($M513&amp;$N513&amp;$O513&amp;$P513&amp;$Q513=全球运价!$B$7:$B$1500&amp;全球运价!$C$7:$C$1500&amp;全球运价!$S$7:$S$1500&amp;全球运价!$L$7:$L$1500&amp;全球运价!$P$7:$P$1500),全球运价!E$7:E$1500)</f>
        <v>-74</v>
      </c>
      <c r="M513" s="48" t="s">
        <v>1217</v>
      </c>
      <c r="N513" s="48" t="s">
        <v>1217</v>
      </c>
      <c r="O513" s="48" t="s">
        <v>1083</v>
      </c>
      <c r="P513" s="48" t="s">
        <v>3803</v>
      </c>
      <c r="Q513" s="48" t="s">
        <v>1188</v>
      </c>
    </row>
    <row r="514" spans="1:17" s="48" customFormat="1" ht="19.5" customHeight="1">
      <c r="A514" s="252" t="s">
        <v>131</v>
      </c>
      <c r="B514" s="449" t="s">
        <v>3361</v>
      </c>
      <c r="C514" s="888" t="s">
        <v>91</v>
      </c>
      <c r="D514" s="889"/>
      <c r="E514" s="412" t="s">
        <v>2453</v>
      </c>
      <c r="F514" s="186" t="s">
        <v>2434</v>
      </c>
      <c r="G514" s="172" t="s">
        <v>8</v>
      </c>
      <c r="H514" s="173" t="s">
        <v>678</v>
      </c>
      <c r="I514" s="840" t="str">
        <f t="shared" si="36"/>
        <v/>
      </c>
      <c r="J514" s="231" t="str">
        <f t="shared" si="37"/>
        <v>USD ( 149 ) / ( 144 )</v>
      </c>
      <c r="K514" s="231">
        <f>LOOKUP(1,0/($M514&amp;$N514&amp;$O514&amp;$P514&amp;$Q514=全球运价!$B$7:$B$1500&amp;全球运价!$C$7:$C$1500&amp;全球运价!$S$7:$S$1500&amp;全球运价!$L$7:$L$1500&amp;全球运价!$P$7:$P$1500),全球运价!D$7:D$1500)</f>
        <v>-149</v>
      </c>
      <c r="L514" s="231">
        <f>LOOKUP(1,0/($M514&amp;$N514&amp;$O514&amp;$P514&amp;$Q514=全球运价!$B$7:$B$1500&amp;全球运价!$C$7:$C$1500&amp;全球运价!$S$7:$S$1500&amp;全球运价!$L$7:$L$1500&amp;全球运价!$P$7:$P$1500),全球运价!E$7:E$1500)</f>
        <v>-144</v>
      </c>
      <c r="M514" s="48" t="s">
        <v>1217</v>
      </c>
      <c r="N514" s="48" t="s">
        <v>1217</v>
      </c>
      <c r="O514" s="48" t="s">
        <v>1084</v>
      </c>
      <c r="P514" s="48" t="s">
        <v>3803</v>
      </c>
      <c r="Q514" s="48" t="s">
        <v>1188</v>
      </c>
    </row>
    <row r="515" spans="1:17" s="48" customFormat="1" ht="19.5" customHeight="1">
      <c r="A515" s="171" t="s">
        <v>660</v>
      </c>
      <c r="B515" s="449" t="s">
        <v>3360</v>
      </c>
      <c r="C515" s="888">
        <v>0</v>
      </c>
      <c r="D515" s="889"/>
      <c r="E515" s="412" t="s">
        <v>3039</v>
      </c>
      <c r="F515" s="368" t="s">
        <v>2641</v>
      </c>
      <c r="G515" s="179" t="s">
        <v>3040</v>
      </c>
      <c r="H515" s="174">
        <v>28</v>
      </c>
      <c r="I515" s="840" t="str">
        <f t="shared" si="36"/>
        <v/>
      </c>
      <c r="J515" s="231" t="str">
        <f t="shared" si="37"/>
        <v>USD ( 79 ) / ( 74 )</v>
      </c>
      <c r="K515" s="231">
        <f>LOOKUP(1,0/($M515&amp;$N515&amp;$O515&amp;$P515&amp;$Q515=全球运价!$B$7:$B$1500&amp;全球运价!$C$7:$C$1500&amp;全球运价!$S$7:$S$1500&amp;全球运价!$L$7:$L$1500&amp;全球运价!$P$7:$P$1500),全球运价!D$7:D$1500)</f>
        <v>-79</v>
      </c>
      <c r="L515" s="231">
        <f>LOOKUP(1,0/($M515&amp;$N515&amp;$O515&amp;$P515&amp;$Q515=全球运价!$B$7:$B$1500&amp;全球运价!$C$7:$C$1500&amp;全球运价!$S$7:$S$1500&amp;全球运价!$L$7:$L$1500&amp;全球运价!$P$7:$P$1500),全球运价!E$7:E$1500)</f>
        <v>-74</v>
      </c>
      <c r="M515" s="48" t="s">
        <v>3880</v>
      </c>
      <c r="N515" s="48" t="s">
        <v>1217</v>
      </c>
      <c r="O515" s="48" t="s">
        <v>1083</v>
      </c>
      <c r="P515" s="48" t="s">
        <v>3803</v>
      </c>
      <c r="Q515" s="48" t="s">
        <v>1188</v>
      </c>
    </row>
    <row r="516" spans="1:17" s="48" customFormat="1" ht="19.5" customHeight="1">
      <c r="A516" s="171" t="s">
        <v>289</v>
      </c>
      <c r="B516" s="449" t="s">
        <v>3361</v>
      </c>
      <c r="C516" s="888" t="s">
        <v>91</v>
      </c>
      <c r="D516" s="889"/>
      <c r="E516" s="412" t="s">
        <v>3039</v>
      </c>
      <c r="F516" s="368" t="s">
        <v>2641</v>
      </c>
      <c r="G516" s="179" t="s">
        <v>3040</v>
      </c>
      <c r="H516" s="174">
        <v>28</v>
      </c>
      <c r="I516" s="840" t="str">
        <f t="shared" si="36"/>
        <v/>
      </c>
      <c r="J516" s="231" t="str">
        <f t="shared" si="37"/>
        <v>USD ( 149 ) / ( 144 )</v>
      </c>
      <c r="K516" s="231">
        <f>LOOKUP(1,0/($M516&amp;$N516&amp;$O516&amp;$P516&amp;$Q516=全球运价!$B$7:$B$1500&amp;全球运价!$C$7:$C$1500&amp;全球运价!$S$7:$S$1500&amp;全球运价!$L$7:$L$1500&amp;全球运价!$P$7:$P$1500),全球运价!D$7:D$1500)</f>
        <v>-149</v>
      </c>
      <c r="L516" s="231">
        <f>LOOKUP(1,0/($M516&amp;$N516&amp;$O516&amp;$P516&amp;$Q516=全球运价!$B$7:$B$1500&amp;全球运价!$C$7:$C$1500&amp;全球运价!$S$7:$S$1500&amp;全球运价!$L$7:$L$1500&amp;全球运价!$P$7:$P$1500),全球运价!E$7:E$1500)</f>
        <v>-144</v>
      </c>
      <c r="M516" s="48" t="s">
        <v>3880</v>
      </c>
      <c r="N516" s="48" t="s">
        <v>1217</v>
      </c>
      <c r="O516" s="48" t="s">
        <v>1084</v>
      </c>
      <c r="P516" s="48" t="s">
        <v>3803</v>
      </c>
      <c r="Q516" s="48" t="s">
        <v>1188</v>
      </c>
    </row>
    <row r="517" spans="1:17" s="48" customFormat="1" ht="19.5" customHeight="1">
      <c r="A517" s="171" t="s">
        <v>2371</v>
      </c>
      <c r="B517" s="449" t="s">
        <v>3360</v>
      </c>
      <c r="C517" s="888">
        <v>0</v>
      </c>
      <c r="D517" s="889"/>
      <c r="E517" s="412" t="s">
        <v>3039</v>
      </c>
      <c r="F517" s="368" t="s">
        <v>2641</v>
      </c>
      <c r="G517" s="179" t="s">
        <v>3040</v>
      </c>
      <c r="H517" s="173" t="s">
        <v>132</v>
      </c>
      <c r="I517" s="840" t="str">
        <f t="shared" si="36"/>
        <v/>
      </c>
      <c r="J517" s="231" t="str">
        <f t="shared" si="37"/>
        <v>USD ( 79 ) / ( 74 )</v>
      </c>
      <c r="K517" s="231">
        <f>LOOKUP(1,0/($M517&amp;$N517&amp;$O517&amp;$P517&amp;$Q517=全球运价!$B$7:$B$1500&amp;全球运价!$C$7:$C$1500&amp;全球运价!$S$7:$S$1500&amp;全球运价!$L$7:$L$1500&amp;全球运价!$P$7:$P$1500),全球运价!D$7:D$1500)</f>
        <v>-79</v>
      </c>
      <c r="L517" s="231">
        <f>LOOKUP(1,0/($M517&amp;$N517&amp;$O517&amp;$P517&amp;$Q517=全球运价!$B$7:$B$1500&amp;全球运价!$C$7:$C$1500&amp;全球运价!$S$7:$S$1500&amp;全球运价!$L$7:$L$1500&amp;全球运价!$P$7:$P$1500),全球运价!E$7:E$1500)</f>
        <v>-74</v>
      </c>
      <c r="M517" s="48" t="s">
        <v>3881</v>
      </c>
      <c r="N517" s="48" t="s">
        <v>1217</v>
      </c>
      <c r="O517" s="48" t="s">
        <v>1083</v>
      </c>
      <c r="P517" s="48" t="s">
        <v>3803</v>
      </c>
      <c r="Q517" s="48" t="s">
        <v>1188</v>
      </c>
    </row>
    <row r="518" spans="1:17" s="48" customFormat="1" ht="19.5" customHeight="1">
      <c r="A518" s="171" t="s">
        <v>133</v>
      </c>
      <c r="B518" s="449" t="s">
        <v>3361</v>
      </c>
      <c r="C518" s="888" t="s">
        <v>91</v>
      </c>
      <c r="D518" s="889"/>
      <c r="E518" s="412" t="s">
        <v>3039</v>
      </c>
      <c r="F518" s="368" t="s">
        <v>2641</v>
      </c>
      <c r="G518" s="179" t="s">
        <v>3040</v>
      </c>
      <c r="H518" s="173" t="s">
        <v>132</v>
      </c>
      <c r="I518" s="840" t="str">
        <f t="shared" si="36"/>
        <v/>
      </c>
      <c r="J518" s="231" t="str">
        <f t="shared" si="37"/>
        <v>USD ( 149 ) / ( 144 )</v>
      </c>
      <c r="K518" s="231">
        <f>LOOKUP(1,0/($M518&amp;$N518&amp;$O518&amp;$P518&amp;$Q518=全球运价!$B$7:$B$1500&amp;全球运价!$C$7:$C$1500&amp;全球运价!$S$7:$S$1500&amp;全球运价!$L$7:$L$1500&amp;全球运价!$P$7:$P$1500),全球运价!D$7:D$1500)</f>
        <v>-149</v>
      </c>
      <c r="L518" s="231">
        <f>LOOKUP(1,0/($M518&amp;$N518&amp;$O518&amp;$P518&amp;$Q518=全球运价!$B$7:$B$1500&amp;全球运价!$C$7:$C$1500&amp;全球运价!$S$7:$S$1500&amp;全球运价!$L$7:$L$1500&amp;全球运价!$P$7:$P$1500),全球运价!E$7:E$1500)</f>
        <v>-144</v>
      </c>
      <c r="M518" s="48" t="s">
        <v>3881</v>
      </c>
      <c r="N518" s="48" t="s">
        <v>1217</v>
      </c>
      <c r="O518" s="48" t="s">
        <v>1084</v>
      </c>
      <c r="P518" s="48" t="s">
        <v>3803</v>
      </c>
      <c r="Q518" s="48" t="s">
        <v>1188</v>
      </c>
    </row>
    <row r="519" spans="1:17" s="48" customFormat="1" ht="19.5" customHeight="1">
      <c r="A519" s="171" t="s">
        <v>134</v>
      </c>
      <c r="B519" s="449" t="s">
        <v>3360</v>
      </c>
      <c r="C519" s="888">
        <v>0</v>
      </c>
      <c r="D519" s="889"/>
      <c r="E519" s="412" t="s">
        <v>3039</v>
      </c>
      <c r="F519" s="368" t="s">
        <v>2641</v>
      </c>
      <c r="G519" s="179" t="s">
        <v>3040</v>
      </c>
      <c r="H519" s="173" t="s">
        <v>132</v>
      </c>
      <c r="I519" s="840" t="str">
        <f t="shared" si="36"/>
        <v/>
      </c>
      <c r="J519" s="231" t="str">
        <f t="shared" si="37"/>
        <v>USD ( 79 ) / ( 74 )</v>
      </c>
      <c r="K519" s="231">
        <f>LOOKUP(1,0/($M519&amp;$N519&amp;$O519&amp;$P519&amp;$Q519=全球运价!$B$7:$B$1500&amp;全球运价!$C$7:$C$1500&amp;全球运价!$S$7:$S$1500&amp;全球运价!$L$7:$L$1500&amp;全球运价!$P$7:$P$1500),全球运价!D$7:D$1500)</f>
        <v>-79</v>
      </c>
      <c r="L519" s="231">
        <f>LOOKUP(1,0/($M519&amp;$N519&amp;$O519&amp;$P519&amp;$Q519=全球运价!$B$7:$B$1500&amp;全球运价!$C$7:$C$1500&amp;全球运价!$S$7:$S$1500&amp;全球运价!$L$7:$L$1500&amp;全球运价!$P$7:$P$1500),全球运价!E$7:E$1500)</f>
        <v>-74</v>
      </c>
      <c r="M519" s="48" t="s">
        <v>3882</v>
      </c>
      <c r="N519" s="48" t="s">
        <v>1217</v>
      </c>
      <c r="O519" s="48" t="s">
        <v>1083</v>
      </c>
      <c r="P519" s="48" t="s">
        <v>3803</v>
      </c>
      <c r="Q519" s="48" t="s">
        <v>1188</v>
      </c>
    </row>
    <row r="520" spans="1:17" s="48" customFormat="1" ht="19.5" customHeight="1">
      <c r="A520" s="171" t="s">
        <v>135</v>
      </c>
      <c r="B520" s="449" t="s">
        <v>3361</v>
      </c>
      <c r="C520" s="888" t="s">
        <v>91</v>
      </c>
      <c r="D520" s="889"/>
      <c r="E520" s="412" t="s">
        <v>3039</v>
      </c>
      <c r="F520" s="368" t="s">
        <v>2641</v>
      </c>
      <c r="G520" s="179" t="s">
        <v>3040</v>
      </c>
      <c r="H520" s="173" t="s">
        <v>132</v>
      </c>
      <c r="I520" s="840" t="str">
        <f t="shared" si="36"/>
        <v/>
      </c>
      <c r="J520" s="231" t="str">
        <f t="shared" si="37"/>
        <v>USD ( 149 ) / ( 144 )</v>
      </c>
      <c r="K520" s="231">
        <f>LOOKUP(1,0/($M520&amp;$N520&amp;$O520&amp;$P520&amp;$Q520=全球运价!$B$7:$B$1500&amp;全球运价!$C$7:$C$1500&amp;全球运价!$S$7:$S$1500&amp;全球运价!$L$7:$L$1500&amp;全球运价!$P$7:$P$1500),全球运价!D$7:D$1500)</f>
        <v>-149</v>
      </c>
      <c r="L520" s="231">
        <f>LOOKUP(1,0/($M520&amp;$N520&amp;$O520&amp;$P520&amp;$Q520=全球运价!$B$7:$B$1500&amp;全球运价!$C$7:$C$1500&amp;全球运价!$S$7:$S$1500&amp;全球运价!$L$7:$L$1500&amp;全球运价!$P$7:$P$1500),全球运价!E$7:E$1500)</f>
        <v>-144</v>
      </c>
      <c r="M520" s="48" t="s">
        <v>3882</v>
      </c>
      <c r="N520" s="48" t="s">
        <v>1217</v>
      </c>
      <c r="O520" s="48" t="s">
        <v>1084</v>
      </c>
      <c r="P520" s="48" t="s">
        <v>3803</v>
      </c>
      <c r="Q520" s="48" t="s">
        <v>1188</v>
      </c>
    </row>
    <row r="521" spans="1:17" s="48" customFormat="1" ht="19.5" customHeight="1">
      <c r="A521" s="202" t="s">
        <v>3047</v>
      </c>
      <c r="B521" s="449" t="s">
        <v>3362</v>
      </c>
      <c r="C521" s="888">
        <v>0</v>
      </c>
      <c r="D521" s="889"/>
      <c r="E521" s="412" t="s">
        <v>3039</v>
      </c>
      <c r="F521" s="368" t="s">
        <v>2641</v>
      </c>
      <c r="G521" s="179" t="s">
        <v>3040</v>
      </c>
      <c r="H521" s="173" t="s">
        <v>132</v>
      </c>
      <c r="I521" s="840" t="str">
        <f t="shared" si="36"/>
        <v/>
      </c>
      <c r="J521" s="231" t="str">
        <f t="shared" si="37"/>
        <v>USD ( 39 ) / ( 34 )</v>
      </c>
      <c r="K521" s="231">
        <f>LOOKUP(1,0/($M521&amp;$N521&amp;$O521&amp;$P521&amp;$Q521=全球运价!$B$7:$B$1500&amp;全球运价!$C$7:$C$1500&amp;全球运价!$S$7:$S$1500&amp;全球运价!$L$7:$L$1500&amp;全球运价!$P$7:$P$1500),全球运价!D$7:D$1500)</f>
        <v>-39</v>
      </c>
      <c r="L521" s="231">
        <f>LOOKUP(1,0/($M521&amp;$N521&amp;$O521&amp;$P521&amp;$Q521=全球运价!$B$7:$B$1500&amp;全球运价!$C$7:$C$1500&amp;全球运价!$S$7:$S$1500&amp;全球运价!$L$7:$L$1500&amp;全球运价!$P$7:$P$1500),全球运价!E$7:E$1500)</f>
        <v>-34</v>
      </c>
      <c r="M521" s="48" t="s">
        <v>3883</v>
      </c>
      <c r="N521" s="48" t="s">
        <v>1217</v>
      </c>
      <c r="O521" s="48" t="s">
        <v>1083</v>
      </c>
      <c r="P521" s="48" t="s">
        <v>3803</v>
      </c>
      <c r="Q521" s="48" t="s">
        <v>1188</v>
      </c>
    </row>
    <row r="522" spans="1:17" s="48" customFormat="1" ht="19.5" customHeight="1">
      <c r="A522" s="202" t="s">
        <v>338</v>
      </c>
      <c r="B522" s="449" t="s">
        <v>3363</v>
      </c>
      <c r="C522" s="888" t="s">
        <v>91</v>
      </c>
      <c r="D522" s="889"/>
      <c r="E522" s="412" t="s">
        <v>3039</v>
      </c>
      <c r="F522" s="368" t="s">
        <v>2641</v>
      </c>
      <c r="G522" s="179" t="s">
        <v>3040</v>
      </c>
      <c r="H522" s="173" t="s">
        <v>132</v>
      </c>
      <c r="I522" s="840" t="str">
        <f t="shared" si="36"/>
        <v/>
      </c>
      <c r="J522" s="231" t="str">
        <f t="shared" si="37"/>
        <v>USD ( 109 ) / ( 104 )</v>
      </c>
      <c r="K522" s="231">
        <f>LOOKUP(1,0/($M522&amp;$N522&amp;$O522&amp;$P522&amp;$Q522=全球运价!$B$7:$B$1500&amp;全球运价!$C$7:$C$1500&amp;全球运价!$S$7:$S$1500&amp;全球运价!$L$7:$L$1500&amp;全球运价!$P$7:$P$1500),全球运价!D$7:D$1500)</f>
        <v>-109</v>
      </c>
      <c r="L522" s="231">
        <f>LOOKUP(1,0/($M522&amp;$N522&amp;$O522&amp;$P522&amp;$Q522=全球运价!$B$7:$B$1500&amp;全球运价!$C$7:$C$1500&amp;全球运价!$S$7:$S$1500&amp;全球运价!$L$7:$L$1500&amp;全球运价!$P$7:$P$1500),全球运价!E$7:E$1500)</f>
        <v>-104</v>
      </c>
      <c r="M522" s="48" t="s">
        <v>3883</v>
      </c>
      <c r="N522" s="48" t="s">
        <v>1217</v>
      </c>
      <c r="O522" s="48" t="s">
        <v>1084</v>
      </c>
      <c r="P522" s="48" t="s">
        <v>3803</v>
      </c>
      <c r="Q522" s="48" t="s">
        <v>1188</v>
      </c>
    </row>
    <row r="523" spans="1:17" s="48" customFormat="1" ht="19.5" customHeight="1">
      <c r="A523" s="171" t="s">
        <v>136</v>
      </c>
      <c r="B523" s="449" t="s">
        <v>3360</v>
      </c>
      <c r="C523" s="888">
        <v>0</v>
      </c>
      <c r="D523" s="889"/>
      <c r="E523" s="412" t="s">
        <v>3039</v>
      </c>
      <c r="F523" s="368" t="s">
        <v>2641</v>
      </c>
      <c r="G523" s="179" t="s">
        <v>3040</v>
      </c>
      <c r="H523" s="173" t="s">
        <v>132</v>
      </c>
      <c r="I523" s="840" t="str">
        <f t="shared" si="36"/>
        <v/>
      </c>
      <c r="J523" s="231" t="str">
        <f t="shared" si="37"/>
        <v>USD ( 79 ) / ( 74 )</v>
      </c>
      <c r="K523" s="231">
        <f>LOOKUP(1,0/($M523&amp;$N523&amp;$O523&amp;$P523&amp;$Q523=全球运价!$B$7:$B$1500&amp;全球运价!$C$7:$C$1500&amp;全球运价!$S$7:$S$1500&amp;全球运价!$L$7:$L$1500&amp;全球运价!$P$7:$P$1500),全球运价!D$7:D$1500)</f>
        <v>-79</v>
      </c>
      <c r="L523" s="231">
        <f>LOOKUP(1,0/($M523&amp;$N523&amp;$O523&amp;$P523&amp;$Q523=全球运价!$B$7:$B$1500&amp;全球运价!$C$7:$C$1500&amp;全球运价!$S$7:$S$1500&amp;全球运价!$L$7:$L$1500&amp;全球运价!$P$7:$P$1500),全球运价!E$7:E$1500)</f>
        <v>-74</v>
      </c>
      <c r="M523" s="48" t="s">
        <v>1488</v>
      </c>
      <c r="N523" s="48" t="s">
        <v>1217</v>
      </c>
      <c r="O523" s="48" t="s">
        <v>1083</v>
      </c>
      <c r="P523" s="48" t="s">
        <v>3803</v>
      </c>
      <c r="Q523" s="48" t="s">
        <v>1188</v>
      </c>
    </row>
    <row r="524" spans="1:17" s="48" customFormat="1" ht="19.5" customHeight="1">
      <c r="A524" s="171" t="s">
        <v>137</v>
      </c>
      <c r="B524" s="449" t="s">
        <v>3361</v>
      </c>
      <c r="C524" s="888" t="s">
        <v>91</v>
      </c>
      <c r="D524" s="889"/>
      <c r="E524" s="412" t="s">
        <v>3039</v>
      </c>
      <c r="F524" s="368" t="s">
        <v>2641</v>
      </c>
      <c r="G524" s="179" t="s">
        <v>3040</v>
      </c>
      <c r="H524" s="173" t="s">
        <v>132</v>
      </c>
      <c r="I524" s="840" t="str">
        <f t="shared" si="36"/>
        <v/>
      </c>
      <c r="J524" s="231" t="str">
        <f t="shared" si="37"/>
        <v>USD ( 149 ) / ( 144 )</v>
      </c>
      <c r="K524" s="231">
        <f>LOOKUP(1,0/($M524&amp;$N524&amp;$O524&amp;$P524&amp;$Q524=全球运价!$B$7:$B$1500&amp;全球运价!$C$7:$C$1500&amp;全球运价!$S$7:$S$1500&amp;全球运价!$L$7:$L$1500&amp;全球运价!$P$7:$P$1500),全球运价!D$7:D$1500)</f>
        <v>-149</v>
      </c>
      <c r="L524" s="231">
        <f>LOOKUP(1,0/($M524&amp;$N524&amp;$O524&amp;$P524&amp;$Q524=全球运价!$B$7:$B$1500&amp;全球运价!$C$7:$C$1500&amp;全球运价!$S$7:$S$1500&amp;全球运价!$L$7:$L$1500&amp;全球运价!$P$7:$P$1500),全球运价!E$7:E$1500)</f>
        <v>-144</v>
      </c>
      <c r="M524" s="48" t="s">
        <v>1488</v>
      </c>
      <c r="N524" s="48" t="s">
        <v>1217</v>
      </c>
      <c r="O524" s="48" t="s">
        <v>1084</v>
      </c>
      <c r="P524" s="48" t="s">
        <v>3803</v>
      </c>
      <c r="Q524" s="48" t="s">
        <v>1188</v>
      </c>
    </row>
    <row r="525" spans="1:17" s="48" customFormat="1" ht="19.5" customHeight="1">
      <c r="A525" s="171" t="s">
        <v>138</v>
      </c>
      <c r="B525" s="449" t="s">
        <v>3360</v>
      </c>
      <c r="C525" s="888">
        <v>0</v>
      </c>
      <c r="D525" s="889"/>
      <c r="E525" s="412" t="s">
        <v>3039</v>
      </c>
      <c r="F525" s="368" t="s">
        <v>2641</v>
      </c>
      <c r="G525" s="179" t="s">
        <v>3040</v>
      </c>
      <c r="H525" s="173" t="s">
        <v>132</v>
      </c>
      <c r="I525" s="840" t="str">
        <f t="shared" si="36"/>
        <v/>
      </c>
      <c r="J525" s="231" t="str">
        <f t="shared" si="37"/>
        <v>USD ( 79 ) / ( 74 )</v>
      </c>
      <c r="K525" s="231">
        <f>LOOKUP(1,0/($M525&amp;$N525&amp;$O525&amp;$P525&amp;$Q525=全球运价!$B$7:$B$1500&amp;全球运价!$C$7:$C$1500&amp;全球运价!$S$7:$S$1500&amp;全球运价!$L$7:$L$1500&amp;全球运价!$P$7:$P$1500),全球运价!D$7:D$1500)</f>
        <v>-79</v>
      </c>
      <c r="L525" s="231">
        <f>LOOKUP(1,0/($M525&amp;$N525&amp;$O525&amp;$P525&amp;$Q525=全球运价!$B$7:$B$1500&amp;全球运价!$C$7:$C$1500&amp;全球运价!$S$7:$S$1500&amp;全球运价!$L$7:$L$1500&amp;全球运价!$P$7:$P$1500),全球运价!E$7:E$1500)</f>
        <v>-74</v>
      </c>
      <c r="M525" s="48" t="s">
        <v>3884</v>
      </c>
      <c r="N525" s="48" t="s">
        <v>1217</v>
      </c>
      <c r="O525" s="48" t="s">
        <v>1083</v>
      </c>
      <c r="P525" s="48" t="s">
        <v>3803</v>
      </c>
      <c r="Q525" s="48" t="s">
        <v>1188</v>
      </c>
    </row>
    <row r="526" spans="1:17" s="35" customFormat="1" ht="19.5" customHeight="1">
      <c r="A526" s="171" t="s">
        <v>139</v>
      </c>
      <c r="B526" s="449" t="s">
        <v>3361</v>
      </c>
      <c r="C526" s="888" t="s">
        <v>91</v>
      </c>
      <c r="D526" s="889"/>
      <c r="E526" s="412" t="s">
        <v>3039</v>
      </c>
      <c r="F526" s="368" t="s">
        <v>2641</v>
      </c>
      <c r="G526" s="179" t="s">
        <v>3040</v>
      </c>
      <c r="H526" s="173" t="s">
        <v>132</v>
      </c>
      <c r="I526" s="840" t="str">
        <f t="shared" si="36"/>
        <v/>
      </c>
      <c r="J526" s="231" t="str">
        <f t="shared" si="37"/>
        <v>USD ( 149 ) / ( 144 )</v>
      </c>
      <c r="K526" s="231">
        <f>LOOKUP(1,0/($M526&amp;$N526&amp;$O526&amp;$P526&amp;$Q526=全球运价!$B$7:$B$1500&amp;全球运价!$C$7:$C$1500&amp;全球运价!$S$7:$S$1500&amp;全球运价!$L$7:$L$1500&amp;全球运价!$P$7:$P$1500),全球运价!D$7:D$1500)</f>
        <v>-149</v>
      </c>
      <c r="L526" s="231">
        <f>LOOKUP(1,0/($M526&amp;$N526&amp;$O526&amp;$P526&amp;$Q526=全球运价!$B$7:$B$1500&amp;全球运价!$C$7:$C$1500&amp;全球运价!$S$7:$S$1500&amp;全球运价!$L$7:$L$1500&amp;全球运价!$P$7:$P$1500),全球运价!E$7:E$1500)</f>
        <v>-144</v>
      </c>
      <c r="M526" s="48" t="s">
        <v>3884</v>
      </c>
      <c r="N526" s="48" t="s">
        <v>1217</v>
      </c>
      <c r="O526" s="48" t="s">
        <v>1084</v>
      </c>
      <c r="P526" s="48" t="s">
        <v>3803</v>
      </c>
      <c r="Q526" s="48" t="s">
        <v>1188</v>
      </c>
    </row>
    <row r="527" spans="1:17" s="48" customFormat="1" ht="19.5" customHeight="1">
      <c r="A527" s="171" t="s">
        <v>2372</v>
      </c>
      <c r="B527" s="449" t="s">
        <v>3360</v>
      </c>
      <c r="C527" s="888">
        <v>0</v>
      </c>
      <c r="D527" s="889"/>
      <c r="E527" s="412" t="s">
        <v>3039</v>
      </c>
      <c r="F527" s="368" t="s">
        <v>2641</v>
      </c>
      <c r="G527" s="179" t="s">
        <v>3040</v>
      </c>
      <c r="H527" s="173" t="s">
        <v>132</v>
      </c>
      <c r="I527" s="840" t="str">
        <f t="shared" si="36"/>
        <v/>
      </c>
      <c r="J527" s="231" t="str">
        <f t="shared" si="37"/>
        <v>USD ( 79 ) / ( 74 )</v>
      </c>
      <c r="K527" s="231">
        <f>LOOKUP(1,0/($M527&amp;$N527&amp;$O527&amp;$P527&amp;$Q527=全球运价!$B$7:$B$1500&amp;全球运价!$C$7:$C$1500&amp;全球运价!$S$7:$S$1500&amp;全球运价!$L$7:$L$1500&amp;全球运价!$P$7:$P$1500),全球运价!D$7:D$1500)</f>
        <v>-79</v>
      </c>
      <c r="L527" s="231">
        <f>LOOKUP(1,0/($M527&amp;$N527&amp;$O527&amp;$P527&amp;$Q527=全球运价!$B$7:$B$1500&amp;全球运价!$C$7:$C$1500&amp;全球运价!$S$7:$S$1500&amp;全球运价!$L$7:$L$1500&amp;全球运价!$P$7:$P$1500),全球运价!E$7:E$1500)</f>
        <v>-74</v>
      </c>
      <c r="M527" s="48" t="s">
        <v>3885</v>
      </c>
      <c r="N527" s="48" t="s">
        <v>1217</v>
      </c>
      <c r="O527" s="48" t="s">
        <v>1083</v>
      </c>
      <c r="P527" s="48" t="s">
        <v>3803</v>
      </c>
      <c r="Q527" s="48" t="s">
        <v>1188</v>
      </c>
    </row>
    <row r="528" spans="1:17" s="48" customFormat="1" ht="19.5" customHeight="1">
      <c r="A528" s="171" t="s">
        <v>627</v>
      </c>
      <c r="B528" s="449" t="s">
        <v>3361</v>
      </c>
      <c r="C528" s="888" t="s">
        <v>91</v>
      </c>
      <c r="D528" s="889"/>
      <c r="E528" s="412" t="s">
        <v>3039</v>
      </c>
      <c r="F528" s="368" t="s">
        <v>2641</v>
      </c>
      <c r="G528" s="179" t="s">
        <v>3040</v>
      </c>
      <c r="H528" s="173" t="s">
        <v>132</v>
      </c>
      <c r="I528" s="840" t="str">
        <f t="shared" si="36"/>
        <v/>
      </c>
      <c r="J528" s="231" t="str">
        <f t="shared" si="37"/>
        <v>USD ( 149 ) / ( 144 )</v>
      </c>
      <c r="K528" s="231">
        <f>LOOKUP(1,0/($M528&amp;$N528&amp;$O528&amp;$P528&amp;$Q528=全球运价!$B$7:$B$1500&amp;全球运价!$C$7:$C$1500&amp;全球运价!$S$7:$S$1500&amp;全球运价!$L$7:$L$1500&amp;全球运价!$P$7:$P$1500),全球运价!D$7:D$1500)</f>
        <v>-149</v>
      </c>
      <c r="L528" s="231">
        <f>LOOKUP(1,0/($M528&amp;$N528&amp;$O528&amp;$P528&amp;$Q528=全球运价!$B$7:$B$1500&amp;全球运价!$C$7:$C$1500&amp;全球运价!$S$7:$S$1500&amp;全球运价!$L$7:$L$1500&amp;全球运价!$P$7:$P$1500),全球运价!E$7:E$1500)</f>
        <v>-144</v>
      </c>
      <c r="M528" s="48" t="s">
        <v>3885</v>
      </c>
      <c r="N528" s="48" t="s">
        <v>1217</v>
      </c>
      <c r="O528" s="48" t="s">
        <v>1084</v>
      </c>
      <c r="P528" s="48" t="s">
        <v>3803</v>
      </c>
      <c r="Q528" s="48" t="s">
        <v>1188</v>
      </c>
    </row>
    <row r="529" spans="1:18" s="48" customFormat="1" ht="19.5" customHeight="1">
      <c r="A529" s="898"/>
      <c r="B529" s="899"/>
      <c r="C529" s="899"/>
      <c r="D529" s="899"/>
      <c r="E529" s="899"/>
      <c r="F529" s="899"/>
      <c r="G529" s="899"/>
      <c r="H529" s="900"/>
      <c r="I529" s="840" t="str">
        <f t="shared" si="36"/>
        <v/>
      </c>
      <c r="J529" s="231"/>
      <c r="K529" s="231"/>
      <c r="L529" s="231"/>
    </row>
    <row r="530" spans="1:18" s="48" customFormat="1" ht="19.5" customHeight="1">
      <c r="A530" s="1005" t="s">
        <v>2749</v>
      </c>
      <c r="B530" s="1006"/>
      <c r="C530" s="1006"/>
      <c r="D530" s="1006"/>
      <c r="E530" s="1006"/>
      <c r="F530" s="1006"/>
      <c r="G530" s="1006"/>
      <c r="H530" s="1007"/>
      <c r="I530" s="840" t="str">
        <f t="shared" si="36"/>
        <v/>
      </c>
      <c r="J530" s="231"/>
      <c r="K530" s="231"/>
      <c r="L530" s="231"/>
    </row>
    <row r="531" spans="1:18" s="324" customFormat="1" ht="19.5" customHeight="1">
      <c r="A531" s="895" t="s">
        <v>1065</v>
      </c>
      <c r="B531" s="896"/>
      <c r="C531" s="896"/>
      <c r="D531" s="896"/>
      <c r="E531" s="896"/>
      <c r="F531" s="896"/>
      <c r="G531" s="896"/>
      <c r="H531" s="897"/>
      <c r="I531" s="840" t="str">
        <f t="shared" si="36"/>
        <v/>
      </c>
      <c r="J531" s="231"/>
      <c r="K531" s="231"/>
      <c r="L531" s="231"/>
      <c r="M531" s="765"/>
      <c r="N531" s="48"/>
      <c r="O531" s="48"/>
      <c r="P531" s="765"/>
      <c r="Q531" s="48"/>
    </row>
    <row r="532" spans="1:18" s="48" customFormat="1" ht="19.5" customHeight="1">
      <c r="A532" s="42" t="s">
        <v>533</v>
      </c>
      <c r="B532" s="39"/>
      <c r="C532" s="39"/>
      <c r="D532" s="39"/>
      <c r="E532" s="39"/>
      <c r="F532" s="39"/>
      <c r="G532" s="39"/>
      <c r="H532" s="43"/>
      <c r="I532" s="840" t="str">
        <f t="shared" si="36"/>
        <v/>
      </c>
      <c r="J532" s="231"/>
      <c r="K532" s="231"/>
      <c r="L532" s="231"/>
    </row>
    <row r="533" spans="1:18" s="48" customFormat="1" ht="19.5" customHeight="1">
      <c r="A533" s="42" t="s">
        <v>534</v>
      </c>
      <c r="B533" s="39"/>
      <c r="C533" s="39"/>
      <c r="D533" s="39"/>
      <c r="E533" s="39"/>
      <c r="F533" s="39"/>
      <c r="G533" s="39"/>
      <c r="H533" s="43"/>
      <c r="I533" s="840" t="str">
        <f t="shared" si="36"/>
        <v/>
      </c>
      <c r="J533" s="231"/>
      <c r="K533" s="231"/>
      <c r="L533" s="231"/>
    </row>
    <row r="534" spans="1:18" s="36" customFormat="1" ht="19.5" customHeight="1" thickBot="1">
      <c r="A534" s="58" t="s">
        <v>535</v>
      </c>
      <c r="B534" s="44"/>
      <c r="C534" s="44"/>
      <c r="D534" s="44"/>
      <c r="E534" s="44"/>
      <c r="F534" s="44"/>
      <c r="G534" s="44"/>
      <c r="H534" s="52"/>
      <c r="I534" s="840" t="str">
        <f t="shared" si="36"/>
        <v/>
      </c>
      <c r="J534" s="231"/>
      <c r="K534" s="231"/>
      <c r="L534" s="231"/>
      <c r="N534" s="48"/>
      <c r="O534" s="48"/>
      <c r="Q534" s="48"/>
    </row>
    <row r="535" spans="1:18" s="36" customFormat="1" ht="19.5" customHeight="1">
      <c r="A535" s="891"/>
      <c r="B535" s="892"/>
      <c r="C535" s="892"/>
      <c r="D535" s="892"/>
      <c r="E535" s="892"/>
      <c r="F535" s="892"/>
      <c r="G535" s="892"/>
      <c r="H535" s="893"/>
      <c r="I535" s="840" t="str">
        <f t="shared" si="36"/>
        <v/>
      </c>
      <c r="J535" s="231"/>
      <c r="K535" s="231"/>
      <c r="L535" s="231"/>
      <c r="N535" s="48"/>
      <c r="O535" s="48"/>
      <c r="Q535" s="48"/>
    </row>
    <row r="536" spans="1:18" s="48" customFormat="1" ht="19.5" customHeight="1">
      <c r="A536" s="73" t="s">
        <v>114</v>
      </c>
      <c r="B536" s="332" t="s">
        <v>2</v>
      </c>
      <c r="C536" s="894" t="s">
        <v>88</v>
      </c>
      <c r="D536" s="894"/>
      <c r="E536" s="32" t="s">
        <v>3</v>
      </c>
      <c r="F536" s="32" t="s">
        <v>4</v>
      </c>
      <c r="G536" s="32" t="s">
        <v>5</v>
      </c>
      <c r="H536" s="74" t="s">
        <v>6</v>
      </c>
      <c r="I536" s="840" t="str">
        <f t="shared" si="36"/>
        <v/>
      </c>
      <c r="J536" s="855" t="s">
        <v>4007</v>
      </c>
      <c r="K536" s="231" t="s">
        <v>3905</v>
      </c>
      <c r="L536" s="231" t="s">
        <v>3906</v>
      </c>
      <c r="M536" s="81" t="s">
        <v>3774</v>
      </c>
      <c r="N536" s="81" t="s">
        <v>3874</v>
      </c>
      <c r="O536" s="81" t="s">
        <v>3875</v>
      </c>
      <c r="P536" s="81" t="s">
        <v>3876</v>
      </c>
      <c r="Q536" s="81" t="s">
        <v>3853</v>
      </c>
      <c r="R536" s="762"/>
    </row>
    <row r="537" spans="1:18" s="48" customFormat="1" ht="19.5" customHeight="1">
      <c r="A537" s="171" t="s">
        <v>3244</v>
      </c>
      <c r="B537" s="461" t="s">
        <v>4019</v>
      </c>
      <c r="C537" s="888">
        <v>0</v>
      </c>
      <c r="D537" s="889"/>
      <c r="E537" s="349" t="s">
        <v>2454</v>
      </c>
      <c r="F537" s="196" t="s">
        <v>748</v>
      </c>
      <c r="G537" s="172" t="s">
        <v>8</v>
      </c>
      <c r="H537" s="173" t="s">
        <v>93</v>
      </c>
      <c r="I537" s="840" t="str">
        <f t="shared" si="36"/>
        <v/>
      </c>
      <c r="J537" s="231" t="str">
        <f t="shared" ref="J537:J539" si="38">"USD "&amp;IF(K537&lt;0,"( "&amp;-K537&amp;" )",K537)&amp;" / "&amp;IF(L537&lt;0,"( "&amp;-L537&amp;" )",L537)</f>
        <v>USD ( 62 ) / ( 57 )</v>
      </c>
      <c r="K537" s="231">
        <f>LOOKUP(1,0/($M537&amp;$N537&amp;$O537&amp;$P537&amp;$Q537=全球运价!$B$7:$B$1500&amp;全球运价!$C$7:$C$1500&amp;全球运价!$S$7:$S$1500&amp;全球运价!$L$7:$L$1500&amp;全球运价!$P$7:$P$1500),全球运价!D$7:D$1500)</f>
        <v>-62</v>
      </c>
      <c r="L537" s="231">
        <f>LOOKUP(1,0/($M537&amp;$N537&amp;$O537&amp;$P537&amp;$Q537=全球运价!$B$7:$B$1500&amp;全球运价!$C$7:$C$1500&amp;全球运价!$S$7:$S$1500&amp;全球运价!$L$7:$L$1500&amp;全球运价!$P$7:$P$1500),全球运价!E$7:E$1500)</f>
        <v>-57</v>
      </c>
      <c r="M537" s="48" t="s">
        <v>1151</v>
      </c>
      <c r="N537" s="48" t="s">
        <v>1151</v>
      </c>
      <c r="O537" s="48" t="s">
        <v>1083</v>
      </c>
      <c r="P537" s="48" t="s">
        <v>3803</v>
      </c>
      <c r="Q537" s="48" t="s">
        <v>1080</v>
      </c>
    </row>
    <row r="538" spans="1:18" s="48" customFormat="1" ht="19.5" customHeight="1">
      <c r="A538" s="171" t="s">
        <v>140</v>
      </c>
      <c r="B538" s="461" t="s">
        <v>3344</v>
      </c>
      <c r="C538" s="888" t="s">
        <v>115</v>
      </c>
      <c r="D538" s="889"/>
      <c r="E538" s="349" t="s">
        <v>2454</v>
      </c>
      <c r="F538" s="196" t="s">
        <v>748</v>
      </c>
      <c r="G538" s="172" t="s">
        <v>8</v>
      </c>
      <c r="H538" s="173" t="s">
        <v>93</v>
      </c>
      <c r="I538" s="840" t="str">
        <f t="shared" si="36"/>
        <v/>
      </c>
      <c r="J538" s="231" t="str">
        <f t="shared" si="38"/>
        <v>USD ( 152 ) / ( 147 )</v>
      </c>
      <c r="K538" s="231">
        <f>LOOKUP(1,0/($M538&amp;$N538&amp;$O538&amp;$P538&amp;$Q538=全球运价!$B$7:$B$1500&amp;全球运价!$C$7:$C$1500&amp;全球运价!$S$7:$S$1500&amp;全球运价!$L$7:$L$1500&amp;全球运价!$P$7:$P$1500),全球运价!D$7:D$1500)</f>
        <v>-152</v>
      </c>
      <c r="L538" s="231">
        <f>LOOKUP(1,0/($M538&amp;$N538&amp;$O538&amp;$P538&amp;$Q538=全球运价!$B$7:$B$1500&amp;全球运价!$C$7:$C$1500&amp;全球运价!$S$7:$S$1500&amp;全球运价!$L$7:$L$1500&amp;全球运价!$P$7:$P$1500),全球运价!E$7:E$1500)</f>
        <v>-147</v>
      </c>
      <c r="M538" s="48" t="s">
        <v>1151</v>
      </c>
      <c r="N538" s="48" t="s">
        <v>1151</v>
      </c>
      <c r="O538" s="48" t="s">
        <v>1084</v>
      </c>
      <c r="P538" s="48" t="s">
        <v>3803</v>
      </c>
      <c r="Q538" s="48" t="s">
        <v>1080</v>
      </c>
    </row>
    <row r="539" spans="1:18" s="48" customFormat="1" ht="19.5" customHeight="1">
      <c r="A539" s="171" t="s">
        <v>658</v>
      </c>
      <c r="B539" s="461" t="s">
        <v>3483</v>
      </c>
      <c r="C539" s="888" t="s">
        <v>115</v>
      </c>
      <c r="D539" s="889"/>
      <c r="E539" s="349" t="s">
        <v>2454</v>
      </c>
      <c r="F539" s="196" t="s">
        <v>748</v>
      </c>
      <c r="G539" s="330" t="s">
        <v>141</v>
      </c>
      <c r="H539" s="173" t="s">
        <v>363</v>
      </c>
      <c r="I539" s="840" t="str">
        <f t="shared" ref="I539:I602" si="39">IF(J539="","",IF(J539="SYSTEM PRICE","",IF(B539=J539,"","check")))</f>
        <v/>
      </c>
      <c r="J539" s="231" t="str">
        <f t="shared" si="38"/>
        <v>USD ( 97 ) / ( 92 )</v>
      </c>
      <c r="K539" s="231">
        <f>LOOKUP(1,0/($M539&amp;$N539&amp;$O539&amp;$P539&amp;$Q539=全球运价!$B$7:$B$1500&amp;全球运价!$C$7:$C$1500&amp;全球运价!$S$7:$S$1500&amp;全球运价!$L$7:$L$1500&amp;全球运价!$P$7:$P$1500),全球运价!D$7:D$1500)</f>
        <v>-97</v>
      </c>
      <c r="L539" s="231">
        <f>LOOKUP(1,0/($M539&amp;$N539&amp;$O539&amp;$P539&amp;$Q539=全球运价!$B$7:$B$1500&amp;全球运价!$C$7:$C$1500&amp;全球运价!$S$7:$S$1500&amp;全球运价!$L$7:$L$1500&amp;全球运价!$P$7:$P$1500),全球运价!E$7:E$1500)</f>
        <v>-92</v>
      </c>
      <c r="M539" s="48" t="s">
        <v>1240</v>
      </c>
      <c r="N539" s="48" t="s">
        <v>1151</v>
      </c>
      <c r="O539" s="48" t="s">
        <v>1083</v>
      </c>
      <c r="P539" s="48" t="s">
        <v>3803</v>
      </c>
      <c r="Q539" s="48" t="s">
        <v>1080</v>
      </c>
    </row>
    <row r="540" spans="1:18" s="48" customFormat="1" ht="19.5" customHeight="1">
      <c r="A540" s="898"/>
      <c r="B540" s="899"/>
      <c r="C540" s="899"/>
      <c r="D540" s="899"/>
      <c r="E540" s="899"/>
      <c r="F540" s="899"/>
      <c r="G540" s="899"/>
      <c r="H540" s="900"/>
      <c r="I540" s="840" t="str">
        <f t="shared" si="39"/>
        <v/>
      </c>
      <c r="J540" s="231"/>
      <c r="K540" s="231"/>
      <c r="L540" s="231"/>
    </row>
    <row r="541" spans="1:18" s="48" customFormat="1" ht="19.5" customHeight="1">
      <c r="A541" s="1005" t="s">
        <v>2749</v>
      </c>
      <c r="B541" s="1006"/>
      <c r="C541" s="1006"/>
      <c r="D541" s="1006"/>
      <c r="E541" s="1006"/>
      <c r="F541" s="1006"/>
      <c r="G541" s="1006"/>
      <c r="H541" s="1007"/>
      <c r="I541" s="840" t="str">
        <f t="shared" si="39"/>
        <v/>
      </c>
      <c r="J541" s="231"/>
      <c r="K541" s="231"/>
      <c r="L541" s="231"/>
    </row>
    <row r="542" spans="1:18" s="324" customFormat="1" ht="19.5" customHeight="1" thickBot="1">
      <c r="A542" s="895" t="s">
        <v>1065</v>
      </c>
      <c r="B542" s="896"/>
      <c r="C542" s="896"/>
      <c r="D542" s="896"/>
      <c r="E542" s="896"/>
      <c r="F542" s="896"/>
      <c r="G542" s="896"/>
      <c r="H542" s="897"/>
      <c r="I542" s="840" t="str">
        <f t="shared" si="39"/>
        <v/>
      </c>
      <c r="J542" s="231"/>
      <c r="K542" s="231"/>
      <c r="L542" s="231"/>
      <c r="M542" s="765"/>
      <c r="N542" s="48"/>
      <c r="O542" s="48"/>
      <c r="P542" s="765"/>
      <c r="Q542" s="48"/>
    </row>
    <row r="543" spans="1:18" s="48" customFormat="1" ht="19.5" customHeight="1">
      <c r="A543" s="274"/>
      <c r="B543" s="71"/>
      <c r="C543" s="71"/>
      <c r="D543" s="71"/>
      <c r="E543" s="71"/>
      <c r="F543" s="71"/>
      <c r="G543" s="71"/>
      <c r="H543" s="275"/>
      <c r="I543" s="840" t="str">
        <f t="shared" si="39"/>
        <v/>
      </c>
      <c r="J543" s="231"/>
      <c r="K543" s="231"/>
      <c r="L543" s="231"/>
    </row>
    <row r="544" spans="1:18" s="48" customFormat="1" ht="19.5" customHeight="1">
      <c r="A544" s="194" t="s">
        <v>114</v>
      </c>
      <c r="B544" s="332" t="s">
        <v>2</v>
      </c>
      <c r="C544" s="894" t="s">
        <v>88</v>
      </c>
      <c r="D544" s="894"/>
      <c r="E544" s="32" t="s">
        <v>3</v>
      </c>
      <c r="F544" s="32" t="s">
        <v>4</v>
      </c>
      <c r="G544" s="32" t="s">
        <v>5</v>
      </c>
      <c r="H544" s="74" t="s">
        <v>6</v>
      </c>
      <c r="I544" s="840" t="str">
        <f t="shared" si="39"/>
        <v/>
      </c>
      <c r="J544" s="855" t="s">
        <v>4007</v>
      </c>
      <c r="K544" s="231" t="s">
        <v>3905</v>
      </c>
      <c r="L544" s="231" t="s">
        <v>3906</v>
      </c>
      <c r="M544" s="81" t="s">
        <v>3774</v>
      </c>
      <c r="N544" s="81" t="s">
        <v>3874</v>
      </c>
      <c r="O544" s="81" t="s">
        <v>3875</v>
      </c>
      <c r="P544" s="81" t="s">
        <v>3876</v>
      </c>
      <c r="Q544" s="81" t="s">
        <v>3853</v>
      </c>
      <c r="R544" s="762"/>
    </row>
    <row r="545" spans="1:17" s="48" customFormat="1" ht="19.5" customHeight="1">
      <c r="A545" s="171" t="s">
        <v>3096</v>
      </c>
      <c r="B545" s="460" t="s">
        <v>3451</v>
      </c>
      <c r="C545" s="888">
        <v>0</v>
      </c>
      <c r="D545" s="889"/>
      <c r="E545" s="429" t="s">
        <v>3268</v>
      </c>
      <c r="F545" s="196" t="s">
        <v>3269</v>
      </c>
      <c r="G545" s="172" t="s">
        <v>8</v>
      </c>
      <c r="H545" s="173" t="s">
        <v>2459</v>
      </c>
      <c r="I545" s="840" t="str">
        <f t="shared" si="39"/>
        <v/>
      </c>
      <c r="J545" s="231" t="str">
        <f t="shared" ref="J545:J563" si="40">"USD "&amp;IF(K545&lt;0,"( "&amp;-K545&amp;" )",K545)&amp;" / "&amp;IF(L545&lt;0,"( "&amp;-L545&amp;" )",L545)</f>
        <v>USD ( 80 ) / ( 75 )</v>
      </c>
      <c r="K545" s="231">
        <f>LOOKUP(1,0/($M545&amp;$N545&amp;$O545&amp;$P545&amp;$Q545=全球运价!$B$7:$B$1500&amp;全球运价!$C$7:$C$1500&amp;全球运价!$S$7:$S$1500&amp;全球运价!$L$7:$L$1500&amp;全球运价!$P$7:$P$1500),全球运价!D$7:D$1500)</f>
        <v>-80</v>
      </c>
      <c r="L545" s="231">
        <f>LOOKUP(1,0/($M545&amp;$N545&amp;$O545&amp;$P545&amp;$Q545=全球运价!$B$7:$B$1500&amp;全球运价!$C$7:$C$1500&amp;全球运价!$S$7:$S$1500&amp;全球运价!$L$7:$L$1500&amp;全球运价!$P$7:$P$1500),全球运价!E$7:E$1500)</f>
        <v>-75</v>
      </c>
      <c r="M545" s="48" t="s">
        <v>1141</v>
      </c>
      <c r="N545" s="48" t="s">
        <v>1141</v>
      </c>
      <c r="O545" s="48" t="s">
        <v>1083</v>
      </c>
      <c r="P545" s="48" t="s">
        <v>3803</v>
      </c>
      <c r="Q545" s="48" t="s">
        <v>2734</v>
      </c>
    </row>
    <row r="546" spans="1:17" s="48" customFormat="1" ht="19.5" customHeight="1">
      <c r="A546" s="171" t="s">
        <v>142</v>
      </c>
      <c r="B546" s="460" t="s">
        <v>3452</v>
      </c>
      <c r="C546" s="888" t="s">
        <v>143</v>
      </c>
      <c r="D546" s="889"/>
      <c r="E546" s="429" t="s">
        <v>3268</v>
      </c>
      <c r="F546" s="196" t="s">
        <v>3269</v>
      </c>
      <c r="G546" s="172" t="s">
        <v>8</v>
      </c>
      <c r="H546" s="173" t="s">
        <v>322</v>
      </c>
      <c r="I546" s="840" t="str">
        <f t="shared" si="39"/>
        <v/>
      </c>
      <c r="J546" s="231" t="str">
        <f t="shared" si="40"/>
        <v>USD ( 175 ) / ( 170 )</v>
      </c>
      <c r="K546" s="231">
        <f>LOOKUP(1,0/($M546&amp;$N546&amp;$O546&amp;$P546&amp;$Q546=全球运价!$B$7:$B$1500&amp;全球运价!$C$7:$C$1500&amp;全球运价!$S$7:$S$1500&amp;全球运价!$L$7:$L$1500&amp;全球运价!$P$7:$P$1500),全球运价!D$7:D$1500)</f>
        <v>-175</v>
      </c>
      <c r="L546" s="231">
        <f>LOOKUP(1,0/($M546&amp;$N546&amp;$O546&amp;$P546&amp;$Q546=全球运价!$B$7:$B$1500&amp;全球运价!$C$7:$C$1500&amp;全球运价!$S$7:$S$1500&amp;全球运价!$L$7:$L$1500&amp;全球运价!$P$7:$P$1500),全球运价!E$7:E$1500)</f>
        <v>-170</v>
      </c>
      <c r="M546" s="48" t="s">
        <v>1141</v>
      </c>
      <c r="N546" s="48" t="s">
        <v>1141</v>
      </c>
      <c r="O546" s="48" t="s">
        <v>1084</v>
      </c>
      <c r="P546" s="48" t="s">
        <v>3803</v>
      </c>
      <c r="Q546" s="48" t="s">
        <v>2734</v>
      </c>
    </row>
    <row r="547" spans="1:17" s="48" customFormat="1" ht="19.5" customHeight="1">
      <c r="A547" s="171" t="s">
        <v>661</v>
      </c>
      <c r="B547" s="460" t="s">
        <v>3637</v>
      </c>
      <c r="C547" s="888">
        <v>0</v>
      </c>
      <c r="D547" s="889"/>
      <c r="E547" s="429" t="s">
        <v>3268</v>
      </c>
      <c r="F547" s="196" t="s">
        <v>3269</v>
      </c>
      <c r="G547" s="330" t="s">
        <v>144</v>
      </c>
      <c r="H547" s="174" t="s">
        <v>717</v>
      </c>
      <c r="I547" s="840" t="str">
        <f t="shared" si="39"/>
        <v/>
      </c>
      <c r="J547" s="231" t="str">
        <f t="shared" si="40"/>
        <v>USD ( 65 ) / ( 60 )</v>
      </c>
      <c r="K547" s="231">
        <f>LOOKUP(1,0/($M547&amp;$N547&amp;$O547&amp;$P547&amp;$Q547=全球运价!$B$7:$B$1500&amp;全球运价!$C$7:$C$1500&amp;全球运价!$S$7:$S$1500&amp;全球运价!$L$7:$L$1500&amp;全球运价!$P$7:$P$1500),全球运价!D$7:D$1500)</f>
        <v>-65</v>
      </c>
      <c r="L547" s="231">
        <f>LOOKUP(1,0/($M547&amp;$N547&amp;$O547&amp;$P547&amp;$Q547=全球运价!$B$7:$B$1500&amp;全球运价!$C$7:$C$1500&amp;全球运价!$S$7:$S$1500&amp;全球运价!$L$7:$L$1500&amp;全球运价!$P$7:$P$1500),全球运价!E$7:E$1500)</f>
        <v>-60</v>
      </c>
      <c r="M547" s="48" t="s">
        <v>1140</v>
      </c>
      <c r="N547" s="48" t="s">
        <v>1141</v>
      </c>
      <c r="O547" s="48" t="s">
        <v>1083</v>
      </c>
      <c r="P547" s="48" t="s">
        <v>3803</v>
      </c>
      <c r="Q547" s="48" t="s">
        <v>1080</v>
      </c>
    </row>
    <row r="548" spans="1:17" s="48" customFormat="1" ht="19.5" customHeight="1">
      <c r="A548" s="171" t="s">
        <v>145</v>
      </c>
      <c r="B548" s="729" t="s">
        <v>3477</v>
      </c>
      <c r="C548" s="888" t="s">
        <v>143</v>
      </c>
      <c r="D548" s="889"/>
      <c r="E548" s="429" t="s">
        <v>3268</v>
      </c>
      <c r="F548" s="196" t="s">
        <v>3269</v>
      </c>
      <c r="G548" s="330" t="s">
        <v>144</v>
      </c>
      <c r="H548" s="174" t="s">
        <v>362</v>
      </c>
      <c r="I548" s="840" t="str">
        <f t="shared" si="39"/>
        <v/>
      </c>
      <c r="J548" s="231" t="str">
        <f t="shared" si="40"/>
        <v>USD ( 160 ) / ( 155 )</v>
      </c>
      <c r="K548" s="231">
        <f>LOOKUP(1,0/($M548&amp;$N548&amp;$O548&amp;$P548&amp;$Q548=全球运价!$B$7:$B$1500&amp;全球运价!$C$7:$C$1500&amp;全球运价!$S$7:$S$1500&amp;全球运价!$L$7:$L$1500&amp;全球运价!$P$7:$P$1500),全球运价!D$7:D$1500)</f>
        <v>-160</v>
      </c>
      <c r="L548" s="231">
        <f>LOOKUP(1,0/($M548&amp;$N548&amp;$O548&amp;$P548&amp;$Q548=全球运价!$B$7:$B$1500&amp;全球运价!$C$7:$C$1500&amp;全球运价!$S$7:$S$1500&amp;全球运价!$L$7:$L$1500&amp;全球运价!$P$7:$P$1500),全球运价!E$7:E$1500)</f>
        <v>-155</v>
      </c>
      <c r="M548" s="48" t="s">
        <v>1140</v>
      </c>
      <c r="N548" s="48" t="s">
        <v>1141</v>
      </c>
      <c r="O548" s="48" t="s">
        <v>1084</v>
      </c>
      <c r="P548" s="48" t="s">
        <v>3803</v>
      </c>
      <c r="Q548" s="48" t="s">
        <v>1080</v>
      </c>
    </row>
    <row r="549" spans="1:17" s="48" customFormat="1" ht="19.5" customHeight="1">
      <c r="A549" s="171" t="s">
        <v>3021</v>
      </c>
      <c r="B549" s="729" t="s">
        <v>3478</v>
      </c>
      <c r="C549" s="886"/>
      <c r="D549" s="887"/>
      <c r="E549" s="429" t="s">
        <v>3268</v>
      </c>
      <c r="F549" s="196" t="s">
        <v>3269</v>
      </c>
      <c r="G549" s="409" t="s">
        <v>144</v>
      </c>
      <c r="H549" s="213" t="s">
        <v>3022</v>
      </c>
      <c r="I549" s="840" t="str">
        <f t="shared" si="39"/>
        <v/>
      </c>
      <c r="J549" s="231" t="str">
        <f t="shared" si="40"/>
        <v>USD 205 / 210</v>
      </c>
      <c r="K549" s="231">
        <f>LOOKUP(1,0/($M549&amp;$N549&amp;$O549&amp;$P549&amp;$Q549=全球运价!$B$7:$B$1500&amp;全球运价!$C$7:$C$1500&amp;全球运价!$S$7:$S$1500&amp;全球运价!$L$7:$L$1500&amp;全球运价!$P$7:$P$1500),全球运价!D$7:D$1500)</f>
        <v>205</v>
      </c>
      <c r="L549" s="231">
        <f>LOOKUP(1,0/($M549&amp;$N549&amp;$O549&amp;$P549&amp;$Q549=全球运价!$B$7:$B$1500&amp;全球运价!$C$7:$C$1500&amp;全球运价!$S$7:$S$1500&amp;全球运价!$L$7:$L$1500&amp;全球运价!$P$7:$P$1500),全球运价!E$7:E$1500)</f>
        <v>210</v>
      </c>
      <c r="M549" s="48" t="s">
        <v>1682</v>
      </c>
      <c r="N549" s="48" t="s">
        <v>1141</v>
      </c>
      <c r="O549" s="48" t="s">
        <v>1083</v>
      </c>
      <c r="P549" s="48" t="s">
        <v>3803</v>
      </c>
      <c r="Q549" s="48" t="s">
        <v>1080</v>
      </c>
    </row>
    <row r="550" spans="1:17" s="48" customFormat="1" ht="19.5" customHeight="1">
      <c r="A550" s="171" t="s">
        <v>3097</v>
      </c>
      <c r="B550" s="729" t="s">
        <v>3613</v>
      </c>
      <c r="C550" s="888">
        <v>0</v>
      </c>
      <c r="D550" s="889"/>
      <c r="E550" s="349" t="s">
        <v>2453</v>
      </c>
      <c r="F550" s="196" t="s">
        <v>677</v>
      </c>
      <c r="G550" s="172" t="s">
        <v>8</v>
      </c>
      <c r="H550" s="213" t="s">
        <v>718</v>
      </c>
      <c r="I550" s="840" t="str">
        <f t="shared" si="39"/>
        <v/>
      </c>
      <c r="J550" s="231" t="str">
        <f t="shared" si="40"/>
        <v>USD ( 62 ) / ( 57 )</v>
      </c>
      <c r="K550" s="231">
        <f>LOOKUP(1,0/($M550&amp;$N550&amp;$O550&amp;$P550&amp;$Q550=全球运价!$B$7:$B$1500&amp;全球运价!$C$7:$C$1500&amp;全球运价!$S$7:$S$1500&amp;全球运价!$L$7:$L$1500&amp;全球运价!$P$7:$P$1500),全球运价!D$7:D$1500)</f>
        <v>-62</v>
      </c>
      <c r="L550" s="231">
        <f>LOOKUP(1,0/($M550&amp;$N550&amp;$O550&amp;$P550&amp;$Q550=全球运价!$B$7:$B$1500&amp;全球运价!$C$7:$C$1500&amp;全球运价!$S$7:$S$1500&amp;全球运价!$L$7:$L$1500&amp;全球运价!$P$7:$P$1500),全球运价!E$7:E$1500)</f>
        <v>-57</v>
      </c>
      <c r="M550" s="48" t="s">
        <v>1199</v>
      </c>
      <c r="N550" s="48" t="s">
        <v>1199</v>
      </c>
      <c r="O550" s="48" t="s">
        <v>1083</v>
      </c>
      <c r="P550" s="48" t="s">
        <v>3803</v>
      </c>
      <c r="Q550" s="48" t="s">
        <v>1080</v>
      </c>
    </row>
    <row r="551" spans="1:17" s="48" customFormat="1" ht="19.5" customHeight="1">
      <c r="A551" s="171" t="s">
        <v>146</v>
      </c>
      <c r="B551" s="729" t="s">
        <v>3614</v>
      </c>
      <c r="C551" s="888" t="s">
        <v>108</v>
      </c>
      <c r="D551" s="889"/>
      <c r="E551" s="349" t="s">
        <v>2453</v>
      </c>
      <c r="F551" s="196" t="s">
        <v>677</v>
      </c>
      <c r="G551" s="172" t="s">
        <v>8</v>
      </c>
      <c r="H551" s="213" t="s">
        <v>718</v>
      </c>
      <c r="I551" s="840" t="str">
        <f t="shared" si="39"/>
        <v/>
      </c>
      <c r="J551" s="231" t="str">
        <f t="shared" si="40"/>
        <v>USD ( 87 ) / ( 82 )</v>
      </c>
      <c r="K551" s="231">
        <f>LOOKUP(1,0/($M551&amp;$N551&amp;$O551&amp;$P551&amp;$Q551=全球运价!$B$7:$B$1500&amp;全球运价!$C$7:$C$1500&amp;全球运价!$S$7:$S$1500&amp;全球运价!$L$7:$L$1500&amp;全球运价!$P$7:$P$1500),全球运价!D$7:D$1500)</f>
        <v>-87</v>
      </c>
      <c r="L551" s="231">
        <f>LOOKUP(1,0/($M551&amp;$N551&amp;$O551&amp;$P551&amp;$Q551=全球运价!$B$7:$B$1500&amp;全球运价!$C$7:$C$1500&amp;全球运价!$S$7:$S$1500&amp;全球运价!$L$7:$L$1500&amp;全球运价!$P$7:$P$1500),全球运价!E$7:E$1500)</f>
        <v>-82</v>
      </c>
      <c r="M551" s="48" t="s">
        <v>1199</v>
      </c>
      <c r="N551" s="48" t="s">
        <v>1199</v>
      </c>
      <c r="O551" s="48" t="s">
        <v>1084</v>
      </c>
      <c r="P551" s="48" t="s">
        <v>3803</v>
      </c>
      <c r="Q551" s="48" t="s">
        <v>1080</v>
      </c>
    </row>
    <row r="552" spans="1:17" s="48" customFormat="1" ht="19.5" customHeight="1">
      <c r="A552" s="171" t="s">
        <v>662</v>
      </c>
      <c r="B552" s="729" t="s">
        <v>3948</v>
      </c>
      <c r="C552" s="888">
        <v>0</v>
      </c>
      <c r="D552" s="889"/>
      <c r="E552" s="349" t="s">
        <v>2453</v>
      </c>
      <c r="F552" s="196" t="s">
        <v>677</v>
      </c>
      <c r="G552" s="330" t="s">
        <v>147</v>
      </c>
      <c r="H552" s="174">
        <v>40</v>
      </c>
      <c r="I552" s="840" t="str">
        <f t="shared" si="39"/>
        <v/>
      </c>
      <c r="J552" s="231" t="str">
        <f t="shared" si="40"/>
        <v>USD ( 35 ) / ( 30 )</v>
      </c>
      <c r="K552" s="231">
        <f>LOOKUP(1,0/($M552&amp;$N552&amp;$O552&amp;$P552&amp;$Q552=全球运价!$B$7:$B$1500&amp;全球运价!$C$7:$C$1500&amp;全球运价!$S$7:$S$1500&amp;全球运价!$L$7:$L$1500&amp;全球运价!$P$7:$P$1500),全球运价!D$7:D$1500)</f>
        <v>-35</v>
      </c>
      <c r="L552" s="231">
        <f>LOOKUP(1,0/($M552&amp;$N552&amp;$O552&amp;$P552&amp;$Q552=全球运价!$B$7:$B$1500&amp;全球运价!$C$7:$C$1500&amp;全球运价!$S$7:$S$1500&amp;全球运价!$L$7:$L$1500&amp;全球运价!$P$7:$P$1500),全球运价!E$7:E$1500)</f>
        <v>-30</v>
      </c>
      <c r="M552" s="48" t="s">
        <v>3886</v>
      </c>
      <c r="N552" s="48" t="s">
        <v>1199</v>
      </c>
      <c r="O552" s="48" t="s">
        <v>1083</v>
      </c>
      <c r="P552" s="48" t="s">
        <v>3803</v>
      </c>
      <c r="Q552" s="48" t="s">
        <v>1080</v>
      </c>
    </row>
    <row r="553" spans="1:17" s="48" customFormat="1" ht="19.5" customHeight="1">
      <c r="A553" s="171" t="s">
        <v>628</v>
      </c>
      <c r="B553" s="729" t="s">
        <v>3615</v>
      </c>
      <c r="C553" s="888" t="s">
        <v>108</v>
      </c>
      <c r="D553" s="889"/>
      <c r="E553" s="349" t="s">
        <v>2453</v>
      </c>
      <c r="F553" s="196" t="s">
        <v>677</v>
      </c>
      <c r="G553" s="330" t="s">
        <v>147</v>
      </c>
      <c r="H553" s="174">
        <v>40</v>
      </c>
      <c r="I553" s="840" t="str">
        <f t="shared" si="39"/>
        <v/>
      </c>
      <c r="J553" s="231" t="str">
        <f t="shared" si="40"/>
        <v>USD ( 60 ) / ( 55 )</v>
      </c>
      <c r="K553" s="231">
        <f>LOOKUP(1,0/($M553&amp;$N553&amp;$O553&amp;$P553&amp;$Q553=全球运价!$B$7:$B$1500&amp;全球运价!$C$7:$C$1500&amp;全球运价!$S$7:$S$1500&amp;全球运价!$L$7:$L$1500&amp;全球运价!$P$7:$P$1500),全球运价!D$7:D$1500)</f>
        <v>-60</v>
      </c>
      <c r="L553" s="231">
        <f>LOOKUP(1,0/($M553&amp;$N553&amp;$O553&amp;$P553&amp;$Q553=全球运价!$B$7:$B$1500&amp;全球运价!$C$7:$C$1500&amp;全球运价!$S$7:$S$1500&amp;全球运价!$L$7:$L$1500&amp;全球运价!$P$7:$P$1500),全球运价!E$7:E$1500)</f>
        <v>-55</v>
      </c>
      <c r="M553" s="48" t="s">
        <v>3886</v>
      </c>
      <c r="N553" s="48" t="s">
        <v>1199</v>
      </c>
      <c r="O553" s="48" t="s">
        <v>1084</v>
      </c>
      <c r="P553" s="48" t="s">
        <v>3803</v>
      </c>
      <c r="Q553" s="48" t="s">
        <v>1080</v>
      </c>
    </row>
    <row r="554" spans="1:17" s="48" customFormat="1" ht="19.5" customHeight="1">
      <c r="A554" s="308" t="s">
        <v>2855</v>
      </c>
      <c r="B554" s="729" t="s">
        <v>3617</v>
      </c>
      <c r="C554" s="886"/>
      <c r="D554" s="887"/>
      <c r="E554" s="349" t="s">
        <v>2453</v>
      </c>
      <c r="F554" s="196" t="s">
        <v>677</v>
      </c>
      <c r="G554" s="196" t="s">
        <v>147</v>
      </c>
      <c r="H554" s="213">
        <v>42</v>
      </c>
      <c r="I554" s="840" t="str">
        <f t="shared" si="39"/>
        <v/>
      </c>
      <c r="J554" s="231" t="str">
        <f t="shared" si="40"/>
        <v>USD ( 34 ) / ( 29 )</v>
      </c>
      <c r="K554" s="231">
        <f>LOOKUP(1,0/($M554&amp;$N554&amp;$O554&amp;$P554&amp;$Q554=全球运价!$B$7:$B$1500&amp;全球运价!$C$7:$C$1500&amp;全球运价!$S$7:$S$1500&amp;全球运价!$L$7:$L$1500&amp;全球运价!$P$7:$P$1500),全球运价!D$7:D$1500)</f>
        <v>-34</v>
      </c>
      <c r="L554" s="231">
        <f>LOOKUP(1,0/($M554&amp;$N554&amp;$O554&amp;$P554&amp;$Q554=全球运价!$B$7:$B$1500&amp;全球运价!$C$7:$C$1500&amp;全球运价!$S$7:$S$1500&amp;全球运价!$L$7:$L$1500&amp;全球运价!$P$7:$P$1500),全球运价!E$7:E$1500)</f>
        <v>-29</v>
      </c>
      <c r="M554" s="48" t="s">
        <v>3887</v>
      </c>
      <c r="N554" s="48" t="s">
        <v>1199</v>
      </c>
      <c r="O554" s="48" t="s">
        <v>1083</v>
      </c>
      <c r="P554" s="48" t="s">
        <v>3803</v>
      </c>
      <c r="Q554" s="48" t="s">
        <v>1080</v>
      </c>
    </row>
    <row r="555" spans="1:17" s="48" customFormat="1" ht="19.5" customHeight="1">
      <c r="A555" s="308" t="s">
        <v>2961</v>
      </c>
      <c r="B555" s="729" t="s">
        <v>3616</v>
      </c>
      <c r="C555" s="886" t="s">
        <v>108</v>
      </c>
      <c r="D555" s="887"/>
      <c r="E555" s="349" t="s">
        <v>2453</v>
      </c>
      <c r="F555" s="196" t="s">
        <v>677</v>
      </c>
      <c r="G555" s="196" t="s">
        <v>147</v>
      </c>
      <c r="H555" s="213">
        <v>42</v>
      </c>
      <c r="I555" s="840" t="str">
        <f t="shared" si="39"/>
        <v/>
      </c>
      <c r="J555" s="231" t="str">
        <f t="shared" si="40"/>
        <v>USD ( 59 ) / ( 54 )</v>
      </c>
      <c r="K555" s="231">
        <f>LOOKUP(1,0/($M555&amp;$N555&amp;$O555&amp;$P555&amp;$Q555=全球运价!$B$7:$B$1500&amp;全球运价!$C$7:$C$1500&amp;全球运价!$S$7:$S$1500&amp;全球运价!$L$7:$L$1500&amp;全球运价!$P$7:$P$1500),全球运价!D$7:D$1500)</f>
        <v>-59</v>
      </c>
      <c r="L555" s="231">
        <f>LOOKUP(1,0/($M555&amp;$N555&amp;$O555&amp;$P555&amp;$Q555=全球运价!$B$7:$B$1500&amp;全球运价!$C$7:$C$1500&amp;全球运价!$S$7:$S$1500&amp;全球运价!$L$7:$L$1500&amp;全球运价!$P$7:$P$1500),全球运价!E$7:E$1500)</f>
        <v>-54</v>
      </c>
      <c r="M555" s="48" t="s">
        <v>3887</v>
      </c>
      <c r="N555" s="48" t="s">
        <v>1199</v>
      </c>
      <c r="O555" s="48" t="s">
        <v>1084</v>
      </c>
      <c r="P555" s="48" t="s">
        <v>3803</v>
      </c>
      <c r="Q555" s="48" t="s">
        <v>1080</v>
      </c>
    </row>
    <row r="556" spans="1:17" s="48" customFormat="1" ht="18.75" customHeight="1">
      <c r="A556" s="171" t="s">
        <v>3036</v>
      </c>
      <c r="B556" s="729" t="s">
        <v>3364</v>
      </c>
      <c r="C556" s="888">
        <v>0</v>
      </c>
      <c r="D556" s="889"/>
      <c r="E556" s="349" t="s">
        <v>701</v>
      </c>
      <c r="F556" s="348" t="s">
        <v>2435</v>
      </c>
      <c r="G556" s="172" t="s">
        <v>8</v>
      </c>
      <c r="H556" s="213">
        <v>30</v>
      </c>
      <c r="I556" s="840" t="str">
        <f t="shared" si="39"/>
        <v/>
      </c>
      <c r="J556" s="231" t="str">
        <f t="shared" si="40"/>
        <v>USD ( 108 ) / ( 103 )</v>
      </c>
      <c r="K556" s="231">
        <f>LOOKUP(1,0/($M556&amp;$N556&amp;$O556&amp;$P556&amp;$Q556=全球运价!$B$7:$B$1500&amp;全球运价!$C$7:$C$1500&amp;全球运价!$S$7:$S$1500&amp;全球运价!$L$7:$L$1500&amp;全球运价!$P$7:$P$1500),全球运价!D$7:D$1500)</f>
        <v>-108</v>
      </c>
      <c r="L556" s="231">
        <f>LOOKUP(1,0/($M556&amp;$N556&amp;$O556&amp;$P556&amp;$Q556=全球运价!$B$7:$B$1500&amp;全球运价!$C$7:$C$1500&amp;全球运价!$S$7:$S$1500&amp;全球运价!$L$7:$L$1500&amp;全球运价!$P$7:$P$1500),全球运价!E$7:E$1500)</f>
        <v>-103</v>
      </c>
      <c r="M556" s="48" t="s">
        <v>148</v>
      </c>
      <c r="N556" s="48" t="s">
        <v>1136</v>
      </c>
      <c r="O556" s="48" t="s">
        <v>1083</v>
      </c>
      <c r="P556" s="48" t="s">
        <v>3803</v>
      </c>
      <c r="Q556" s="48" t="s">
        <v>1188</v>
      </c>
    </row>
    <row r="557" spans="1:17" s="36" customFormat="1" ht="19.5" customHeight="1">
      <c r="A557" s="171" t="s">
        <v>273</v>
      </c>
      <c r="B557" s="729" t="s">
        <v>4006</v>
      </c>
      <c r="C557" s="888" t="s">
        <v>143</v>
      </c>
      <c r="D557" s="889"/>
      <c r="E557" s="349" t="s">
        <v>701</v>
      </c>
      <c r="F557" s="348" t="s">
        <v>2435</v>
      </c>
      <c r="G557" s="172" t="s">
        <v>8</v>
      </c>
      <c r="H557" s="213">
        <v>30</v>
      </c>
      <c r="I557" s="840" t="str">
        <f t="shared" si="39"/>
        <v/>
      </c>
      <c r="J557" s="231" t="str">
        <f t="shared" si="40"/>
        <v>USD ( 203 ) / ( 198 )</v>
      </c>
      <c r="K557" s="231">
        <f>LOOKUP(1,0/($M557&amp;$N557&amp;$O557&amp;$P557&amp;$Q557=全球运价!$B$7:$B$1500&amp;全球运价!$C$7:$C$1500&amp;全球运价!$S$7:$S$1500&amp;全球运价!$L$7:$L$1500&amp;全球运价!$P$7:$P$1500),全球运价!D$7:D$1500)</f>
        <v>-203</v>
      </c>
      <c r="L557" s="231">
        <f>LOOKUP(1,0/($M557&amp;$N557&amp;$O557&amp;$P557&amp;$Q557=全球运价!$B$7:$B$1500&amp;全球运价!$C$7:$C$1500&amp;全球运价!$S$7:$S$1500&amp;全球运价!$L$7:$L$1500&amp;全球运价!$P$7:$P$1500),全球运价!E$7:E$1500)</f>
        <v>-198</v>
      </c>
      <c r="M557" s="48" t="s">
        <v>148</v>
      </c>
      <c r="N557" s="48" t="s">
        <v>1136</v>
      </c>
      <c r="O557" s="48" t="s">
        <v>1084</v>
      </c>
      <c r="P557" s="48" t="s">
        <v>3803</v>
      </c>
      <c r="Q557" s="48" t="s">
        <v>1188</v>
      </c>
    </row>
    <row r="558" spans="1:17" ht="19.5" customHeight="1">
      <c r="A558" s="171" t="s">
        <v>2964</v>
      </c>
      <c r="B558" s="729" t="s">
        <v>3365</v>
      </c>
      <c r="C558" s="888">
        <v>0</v>
      </c>
      <c r="D558" s="889"/>
      <c r="E558" s="349" t="s">
        <v>701</v>
      </c>
      <c r="F558" s="348" t="s">
        <v>2435</v>
      </c>
      <c r="G558" s="330" t="s">
        <v>148</v>
      </c>
      <c r="H558" s="173" t="s">
        <v>149</v>
      </c>
      <c r="I558" s="840" t="str">
        <f t="shared" si="39"/>
        <v/>
      </c>
      <c r="J558" s="231" t="str">
        <f t="shared" si="40"/>
        <v>USD ( 98 ) / ( 93 )</v>
      </c>
      <c r="K558" s="231">
        <f>LOOKUP(1,0/($M558&amp;$N558&amp;$O558&amp;$P558&amp;$Q558=全球运价!$B$7:$B$1500&amp;全球运价!$C$7:$C$1500&amp;全球运价!$S$7:$S$1500&amp;全球运价!$L$7:$L$1500&amp;全球运价!$P$7:$P$1500),全球运价!D$7:D$1500)</f>
        <v>-98</v>
      </c>
      <c r="L558" s="231">
        <f>LOOKUP(1,0/($M558&amp;$N558&amp;$O558&amp;$P558&amp;$Q558=全球运价!$B$7:$B$1500&amp;全球运价!$C$7:$C$1500&amp;全球运价!$S$7:$S$1500&amp;全球运价!$L$7:$L$1500&amp;全球运价!$P$7:$P$1500),全球运价!E$7:E$1500)</f>
        <v>-93</v>
      </c>
      <c r="M558" s="48" t="s">
        <v>3888</v>
      </c>
      <c r="N558" s="48" t="s">
        <v>1136</v>
      </c>
      <c r="O558" s="48" t="s">
        <v>1083</v>
      </c>
      <c r="P558" s="48" t="s">
        <v>3803</v>
      </c>
      <c r="Q558" s="48" t="s">
        <v>1080</v>
      </c>
    </row>
    <row r="559" spans="1:17" ht="19.5" customHeight="1">
      <c r="A559" s="171" t="s">
        <v>344</v>
      </c>
      <c r="B559" s="729" t="s">
        <v>3366</v>
      </c>
      <c r="C559" s="888" t="s">
        <v>143</v>
      </c>
      <c r="D559" s="889"/>
      <c r="E559" s="349" t="s">
        <v>701</v>
      </c>
      <c r="F559" s="348" t="s">
        <v>2435</v>
      </c>
      <c r="G559" s="330" t="s">
        <v>148</v>
      </c>
      <c r="H559" s="173" t="s">
        <v>149</v>
      </c>
      <c r="I559" s="840" t="str">
        <f t="shared" si="39"/>
        <v/>
      </c>
      <c r="J559" s="231" t="str">
        <f t="shared" si="40"/>
        <v>USD ( 193 ) / ( 188 )</v>
      </c>
      <c r="K559" s="231">
        <f>LOOKUP(1,0/($M559&amp;$N559&amp;$O559&amp;$P559&amp;$Q559=全球运价!$B$7:$B$1500&amp;全球运价!$C$7:$C$1500&amp;全球运价!$S$7:$S$1500&amp;全球运价!$L$7:$L$1500&amp;全球运价!$P$7:$P$1500),全球运价!D$7:D$1500)</f>
        <v>-193</v>
      </c>
      <c r="L559" s="231">
        <f>LOOKUP(1,0/($M559&amp;$N559&amp;$O559&amp;$P559&amp;$Q559=全球运价!$B$7:$B$1500&amp;全球运价!$C$7:$C$1500&amp;全球运价!$S$7:$S$1500&amp;全球运价!$L$7:$L$1500&amp;全球运价!$P$7:$P$1500),全球运价!E$7:E$1500)</f>
        <v>-188</v>
      </c>
      <c r="M559" s="48" t="s">
        <v>3888</v>
      </c>
      <c r="N559" s="48" t="s">
        <v>1136</v>
      </c>
      <c r="O559" s="48" t="s">
        <v>1084</v>
      </c>
      <c r="P559" s="48" t="s">
        <v>3803</v>
      </c>
      <c r="Q559" s="48" t="s">
        <v>1080</v>
      </c>
    </row>
    <row r="560" spans="1:17" s="78" customFormat="1" ht="19.5" customHeight="1">
      <c r="A560" s="252" t="s">
        <v>2965</v>
      </c>
      <c r="B560" s="729" t="s">
        <v>3648</v>
      </c>
      <c r="C560" s="888">
        <v>0</v>
      </c>
      <c r="D560" s="889"/>
      <c r="E560" s="349" t="s">
        <v>2453</v>
      </c>
      <c r="F560" s="196" t="s">
        <v>684</v>
      </c>
      <c r="G560" s="172" t="s">
        <v>8</v>
      </c>
      <c r="H560" s="213">
        <v>38</v>
      </c>
      <c r="I560" s="840" t="str">
        <f t="shared" si="39"/>
        <v/>
      </c>
      <c r="J560" s="231" t="str">
        <f t="shared" si="40"/>
        <v>USD ( 92 ) / ( 87 )</v>
      </c>
      <c r="K560" s="231">
        <f>LOOKUP(1,0/($M560&amp;$N560&amp;$O560&amp;$P560&amp;$Q560=全球运价!$B$7:$B$1500&amp;全球运价!$C$7:$C$1500&amp;全球运价!$S$7:$S$1500&amp;全球运价!$L$7:$L$1500&amp;全球运价!$P$7:$P$1500),全球运价!D$7:D$1500)</f>
        <v>-92</v>
      </c>
      <c r="L560" s="231">
        <f>LOOKUP(1,0/($M560&amp;$N560&amp;$O560&amp;$P560&amp;$Q560=全球运价!$B$7:$B$1500&amp;全球运价!$C$7:$C$1500&amp;全球运价!$S$7:$S$1500&amp;全球运价!$L$7:$L$1500&amp;全球运价!$P$7:$P$1500),全球运价!E$7:E$1500)</f>
        <v>-87</v>
      </c>
      <c r="M560" s="48" t="s">
        <v>3889</v>
      </c>
      <c r="N560" s="48" t="s">
        <v>1490</v>
      </c>
      <c r="O560" s="48" t="s">
        <v>1083</v>
      </c>
      <c r="P560" s="48" t="s">
        <v>3803</v>
      </c>
      <c r="Q560" s="48" t="s">
        <v>1080</v>
      </c>
    </row>
    <row r="561" spans="1:19" s="77" customFormat="1" ht="19.5" customHeight="1">
      <c r="A561" s="252" t="s">
        <v>663</v>
      </c>
      <c r="B561" s="729" t="s">
        <v>3610</v>
      </c>
      <c r="C561" s="888" t="s">
        <v>150</v>
      </c>
      <c r="D561" s="889"/>
      <c r="E561" s="349" t="s">
        <v>2453</v>
      </c>
      <c r="F561" s="196" t="s">
        <v>684</v>
      </c>
      <c r="G561" s="172" t="s">
        <v>8</v>
      </c>
      <c r="H561" s="213">
        <v>38</v>
      </c>
      <c r="I561" s="840" t="str">
        <f t="shared" si="39"/>
        <v/>
      </c>
      <c r="J561" s="231" t="str">
        <f t="shared" si="40"/>
        <v>USD ( 147 ) / ( 142 )</v>
      </c>
      <c r="K561" s="231">
        <f>LOOKUP(1,0/($M561&amp;$N561&amp;$O561&amp;$P561&amp;$Q561=全球运价!$B$7:$B$1500&amp;全球运价!$C$7:$C$1500&amp;全球运价!$S$7:$S$1500&amp;全球运价!$L$7:$L$1500&amp;全球运价!$P$7:$P$1500),全球运价!D$7:D$1500)</f>
        <v>-147</v>
      </c>
      <c r="L561" s="231">
        <f>LOOKUP(1,0/($M561&amp;$N561&amp;$O561&amp;$P561&amp;$Q561=全球运价!$B$7:$B$1500&amp;全球运价!$C$7:$C$1500&amp;全球运价!$S$7:$S$1500&amp;全球运价!$L$7:$L$1500&amp;全球运价!$P$7:$P$1500),全球运价!E$7:E$1500)</f>
        <v>-142</v>
      </c>
      <c r="M561" s="48" t="s">
        <v>3889</v>
      </c>
      <c r="N561" s="48" t="s">
        <v>1490</v>
      </c>
      <c r="O561" s="48" t="s">
        <v>1084</v>
      </c>
      <c r="P561" s="48" t="s">
        <v>3803</v>
      </c>
      <c r="Q561" s="48" t="s">
        <v>1080</v>
      </c>
    </row>
    <row r="562" spans="1:19" s="48" customFormat="1" ht="19.5" customHeight="1">
      <c r="A562" s="252" t="s">
        <v>664</v>
      </c>
      <c r="B562" s="729" t="s">
        <v>3648</v>
      </c>
      <c r="C562" s="888">
        <v>0</v>
      </c>
      <c r="D562" s="889"/>
      <c r="E562" s="349" t="s">
        <v>2453</v>
      </c>
      <c r="F562" s="196" t="s">
        <v>684</v>
      </c>
      <c r="G562" s="172" t="s">
        <v>1808</v>
      </c>
      <c r="H562" s="213">
        <v>40</v>
      </c>
      <c r="I562" s="840" t="str">
        <f t="shared" si="39"/>
        <v/>
      </c>
      <c r="J562" s="231" t="str">
        <f t="shared" si="40"/>
        <v>USD ( 92 ) / ( 87 )</v>
      </c>
      <c r="K562" s="231">
        <f>LOOKUP(1,0/($M562&amp;$N562&amp;$O562&amp;$P562&amp;$Q562=全球运价!$B$7:$B$1500&amp;全球运价!$C$7:$C$1500&amp;全球运价!$S$7:$S$1500&amp;全球运价!$L$7:$L$1500&amp;全球运价!$P$7:$P$1500),全球运价!D$7:D$1500)</f>
        <v>-92</v>
      </c>
      <c r="L562" s="231">
        <f>LOOKUP(1,0/($M562&amp;$N562&amp;$O562&amp;$P562&amp;$Q562=全球运价!$B$7:$B$1500&amp;全球运价!$C$7:$C$1500&amp;全球运价!$S$7:$S$1500&amp;全球运价!$L$7:$L$1500&amp;全球运价!$P$7:$P$1500),全球运价!E$7:E$1500)</f>
        <v>-87</v>
      </c>
      <c r="M562" s="48" t="s">
        <v>3890</v>
      </c>
      <c r="N562" s="48" t="s">
        <v>1490</v>
      </c>
      <c r="O562" s="48" t="s">
        <v>1083</v>
      </c>
      <c r="P562" s="48" t="s">
        <v>3803</v>
      </c>
      <c r="Q562" s="48" t="s">
        <v>1080</v>
      </c>
    </row>
    <row r="563" spans="1:19" s="47" customFormat="1" ht="19.5" customHeight="1">
      <c r="A563" s="252" t="s">
        <v>629</v>
      </c>
      <c r="B563" s="729" t="s">
        <v>3610</v>
      </c>
      <c r="C563" s="888" t="s">
        <v>150</v>
      </c>
      <c r="D563" s="889"/>
      <c r="E563" s="349" t="s">
        <v>2453</v>
      </c>
      <c r="F563" s="196" t="s">
        <v>684</v>
      </c>
      <c r="G563" s="172" t="s">
        <v>1808</v>
      </c>
      <c r="H563" s="213">
        <v>40</v>
      </c>
      <c r="I563" s="840" t="str">
        <f t="shared" si="39"/>
        <v/>
      </c>
      <c r="J563" s="231" t="str">
        <f t="shared" si="40"/>
        <v>USD ( 147 ) / ( 142 )</v>
      </c>
      <c r="K563" s="231">
        <f>LOOKUP(1,0/($M563&amp;$N563&amp;$O563&amp;$P563&amp;$Q563=全球运价!$B$7:$B$1500&amp;全球运价!$C$7:$C$1500&amp;全球运价!$S$7:$S$1500&amp;全球运价!$L$7:$L$1500&amp;全球运价!$P$7:$P$1500),全球运价!D$7:D$1500)</f>
        <v>-147</v>
      </c>
      <c r="L563" s="231">
        <f>LOOKUP(1,0/($M563&amp;$N563&amp;$O563&amp;$P563&amp;$Q563=全球运价!$B$7:$B$1500&amp;全球运价!$C$7:$C$1500&amp;全球运价!$S$7:$S$1500&amp;全球运价!$L$7:$L$1500&amp;全球运价!$P$7:$P$1500),全球运价!E$7:E$1500)</f>
        <v>-142</v>
      </c>
      <c r="M563" s="48" t="s">
        <v>3890</v>
      </c>
      <c r="N563" s="48" t="s">
        <v>1490</v>
      </c>
      <c r="O563" s="48" t="s">
        <v>1084</v>
      </c>
      <c r="P563" s="48" t="s">
        <v>3803</v>
      </c>
      <c r="Q563" s="48" t="s">
        <v>1080</v>
      </c>
    </row>
    <row r="564" spans="1:19" s="48" customFormat="1" ht="19.5" customHeight="1">
      <c r="A564" s="898"/>
      <c r="B564" s="899"/>
      <c r="C564" s="899"/>
      <c r="D564" s="899"/>
      <c r="E564" s="899"/>
      <c r="F564" s="899"/>
      <c r="G564" s="899"/>
      <c r="H564" s="900"/>
      <c r="I564" s="840" t="str">
        <f t="shared" si="39"/>
        <v/>
      </c>
      <c r="J564" s="231"/>
      <c r="K564" s="231"/>
      <c r="L564" s="231"/>
    </row>
    <row r="565" spans="1:19" s="361" customFormat="1" ht="19.5" customHeight="1">
      <c r="A565" s="416" t="s">
        <v>2751</v>
      </c>
      <c r="B565" s="353"/>
      <c r="C565" s="353"/>
      <c r="D565" s="353"/>
      <c r="E565" s="353"/>
      <c r="F565" s="354"/>
      <c r="G565" s="356"/>
      <c r="H565" s="359"/>
      <c r="I565" s="840" t="str">
        <f t="shared" si="39"/>
        <v/>
      </c>
      <c r="J565" s="231"/>
      <c r="K565" s="231"/>
      <c r="L565" s="231"/>
      <c r="M565" s="47"/>
      <c r="N565" s="48"/>
      <c r="O565" s="48"/>
      <c r="P565" s="48"/>
      <c r="Q565" s="48"/>
      <c r="R565" s="48"/>
      <c r="S565" s="48"/>
    </row>
    <row r="566" spans="1:19" s="324" customFormat="1" ht="19.5" customHeight="1">
      <c r="A566" s="895" t="s">
        <v>1065</v>
      </c>
      <c r="B566" s="896"/>
      <c r="C566" s="896"/>
      <c r="D566" s="896"/>
      <c r="E566" s="896"/>
      <c r="F566" s="896"/>
      <c r="G566" s="896"/>
      <c r="H566" s="897"/>
      <c r="I566" s="840" t="str">
        <f t="shared" si="39"/>
        <v/>
      </c>
      <c r="J566" s="231"/>
      <c r="K566" s="231"/>
      <c r="L566" s="231"/>
      <c r="M566" s="765"/>
      <c r="N566" s="48"/>
      <c r="O566" s="48"/>
      <c r="P566" s="48"/>
      <c r="Q566" s="48"/>
      <c r="R566" s="48"/>
      <c r="S566" s="48"/>
    </row>
    <row r="567" spans="1:19" s="48" customFormat="1" ht="19.5" customHeight="1" thickBot="1">
      <c r="A567" s="50" t="s">
        <v>2743</v>
      </c>
      <c r="B567" s="44"/>
      <c r="C567" s="44"/>
      <c r="D567" s="44"/>
      <c r="E567" s="44"/>
      <c r="F567" s="44"/>
      <c r="G567" s="44"/>
      <c r="H567" s="52"/>
      <c r="I567" s="840" t="str">
        <f t="shared" si="39"/>
        <v/>
      </c>
      <c r="J567" s="231"/>
      <c r="K567" s="231"/>
      <c r="L567" s="231"/>
    </row>
    <row r="568" spans="1:19" s="48" customFormat="1" ht="19.5" customHeight="1">
      <c r="A568" s="274"/>
      <c r="B568" s="71"/>
      <c r="C568" s="71"/>
      <c r="D568" s="71"/>
      <c r="E568" s="71"/>
      <c r="F568" s="71"/>
      <c r="G568" s="71"/>
      <c r="H568" s="275"/>
      <c r="I568" s="840" t="str">
        <f t="shared" si="39"/>
        <v/>
      </c>
      <c r="J568" s="231"/>
      <c r="K568" s="231"/>
      <c r="L568" s="231"/>
    </row>
    <row r="569" spans="1:19" s="48" customFormat="1" ht="19.5" customHeight="1">
      <c r="A569" s="73" t="s">
        <v>151</v>
      </c>
      <c r="B569" s="332" t="s">
        <v>2</v>
      </c>
      <c r="C569" s="894" t="s">
        <v>88</v>
      </c>
      <c r="D569" s="894"/>
      <c r="E569" s="32" t="s">
        <v>3</v>
      </c>
      <c r="F569" s="32" t="s">
        <v>4</v>
      </c>
      <c r="G569" s="32" t="s">
        <v>5</v>
      </c>
      <c r="H569" s="74" t="s">
        <v>6</v>
      </c>
      <c r="I569" s="840" t="str">
        <f t="shared" si="39"/>
        <v/>
      </c>
      <c r="J569" s="855" t="s">
        <v>4007</v>
      </c>
      <c r="K569" s="231" t="s">
        <v>3905</v>
      </c>
      <c r="L569" s="231" t="s">
        <v>3906</v>
      </c>
      <c r="M569" s="81" t="s">
        <v>3774</v>
      </c>
      <c r="N569" s="81" t="s">
        <v>3874</v>
      </c>
      <c r="O569" s="81" t="s">
        <v>3875</v>
      </c>
      <c r="P569" s="81" t="s">
        <v>3876</v>
      </c>
      <c r="Q569" s="81" t="s">
        <v>3853</v>
      </c>
      <c r="R569" s="762"/>
    </row>
    <row r="570" spans="1:19" s="80" customFormat="1" ht="19.5" customHeight="1">
      <c r="A570" s="171" t="s">
        <v>3037</v>
      </c>
      <c r="B570" s="763" t="s">
        <v>3722</v>
      </c>
      <c r="C570" s="888">
        <v>0</v>
      </c>
      <c r="D570" s="889"/>
      <c r="E570" s="349" t="s">
        <v>2454</v>
      </c>
      <c r="F570" s="350" t="s">
        <v>680</v>
      </c>
      <c r="G570" s="172" t="s">
        <v>8</v>
      </c>
      <c r="H570" s="213">
        <v>39</v>
      </c>
      <c r="I570" s="840" t="str">
        <f t="shared" si="39"/>
        <v/>
      </c>
      <c r="J570" s="231" t="str">
        <f t="shared" ref="J570:J601" si="41">"USD "&amp;IF(K570&lt;0,"( "&amp;-K570&amp;" )",K570)&amp;" / "&amp;IF(L570&lt;0,"( "&amp;-L570&amp;" )",L570)</f>
        <v>USD ( 49 ) / ( 44 )</v>
      </c>
      <c r="K570" s="231">
        <f>LOOKUP(1,0/($M570&amp;$N570&amp;$O570&amp;$P570&amp;$Q570=全球运价!$B$7:$B$1500&amp;全球运价!$C$7:$C$1500&amp;全球运价!$S$7:$S$1500&amp;全球运价!$L$7:$L$1500&amp;全球运价!$P$7:$P$1500),全球运价!D$7:D$1500)</f>
        <v>-49</v>
      </c>
      <c r="L570" s="231">
        <f>LOOKUP(1,0/($M570&amp;$N570&amp;$O570&amp;$P570&amp;$Q570=全球运价!$B$7:$B$1500&amp;全球运价!$C$7:$C$1500&amp;全球运价!$S$7:$S$1500&amp;全球运价!$L$7:$L$1500&amp;全球运价!$P$7:$P$1500),全球运价!E$7:E$1500)</f>
        <v>-44</v>
      </c>
      <c r="M570" s="48" t="s">
        <v>3891</v>
      </c>
      <c r="N570" s="48" t="s">
        <v>1075</v>
      </c>
      <c r="O570" s="48" t="s">
        <v>1083</v>
      </c>
      <c r="P570" s="48" t="s">
        <v>3803</v>
      </c>
      <c r="Q570" s="48" t="s">
        <v>1188</v>
      </c>
    </row>
    <row r="571" spans="1:19" s="36" customFormat="1" ht="19.5" customHeight="1">
      <c r="A571" s="171" t="s">
        <v>152</v>
      </c>
      <c r="B571" s="763" t="s">
        <v>3713</v>
      </c>
      <c r="C571" s="888" t="s">
        <v>153</v>
      </c>
      <c r="D571" s="889"/>
      <c r="E571" s="349" t="s">
        <v>2454</v>
      </c>
      <c r="F571" s="350" t="s">
        <v>680</v>
      </c>
      <c r="G571" s="172" t="s">
        <v>8</v>
      </c>
      <c r="H571" s="213">
        <v>39</v>
      </c>
      <c r="I571" s="840" t="str">
        <f t="shared" si="39"/>
        <v/>
      </c>
      <c r="J571" s="231" t="str">
        <f t="shared" si="41"/>
        <v>USD ( 149 ) / ( 144 )</v>
      </c>
      <c r="K571" s="231">
        <f>LOOKUP(1,0/($M571&amp;$N571&amp;$O571&amp;$P571&amp;$Q571=全球运价!$B$7:$B$1500&amp;全球运价!$C$7:$C$1500&amp;全球运价!$S$7:$S$1500&amp;全球运价!$L$7:$L$1500&amp;全球运价!$P$7:$P$1500),全球运价!D$7:D$1500)</f>
        <v>-149</v>
      </c>
      <c r="L571" s="231">
        <f>LOOKUP(1,0/($M571&amp;$N571&amp;$O571&amp;$P571&amp;$Q571=全球运价!$B$7:$B$1500&amp;全球运价!$C$7:$C$1500&amp;全球运价!$S$7:$S$1500&amp;全球运价!$L$7:$L$1500&amp;全球运价!$P$7:$P$1500),全球运价!E$7:E$1500)</f>
        <v>-144</v>
      </c>
      <c r="M571" s="48" t="s">
        <v>3891</v>
      </c>
      <c r="N571" s="48" t="s">
        <v>1075</v>
      </c>
      <c r="O571" s="48" t="s">
        <v>1084</v>
      </c>
      <c r="P571" s="48" t="s">
        <v>3803</v>
      </c>
      <c r="Q571" s="48" t="s">
        <v>1188</v>
      </c>
    </row>
    <row r="572" spans="1:19" s="36" customFormat="1" ht="19.5" customHeight="1">
      <c r="A572" s="171" t="s">
        <v>2738</v>
      </c>
      <c r="B572" s="763" t="s">
        <v>3984</v>
      </c>
      <c r="C572" s="377"/>
      <c r="D572" s="378"/>
      <c r="E572" s="378" t="s">
        <v>701</v>
      </c>
      <c r="F572" s="379" t="s">
        <v>680</v>
      </c>
      <c r="G572" s="172" t="s">
        <v>8</v>
      </c>
      <c r="H572" s="213">
        <v>39</v>
      </c>
      <c r="I572" s="840" t="str">
        <f t="shared" si="39"/>
        <v/>
      </c>
      <c r="J572" s="231" t="str">
        <f t="shared" si="41"/>
        <v>USD ( 54 ) / ( 49 )</v>
      </c>
      <c r="K572" s="231">
        <f>LOOKUP(1,0/($M572&amp;$N572&amp;$O572&amp;$P572&amp;$Q572=全球运价!$B$7:$B$1500&amp;全球运价!$C$7:$C$1500&amp;全球运价!$S$7:$S$1500&amp;全球运价!$L$7:$L$1500&amp;全球运价!$P$7:$P$1500),全球运价!D$7:D$1500)</f>
        <v>-54</v>
      </c>
      <c r="L572" s="231">
        <f>LOOKUP(1,0/($M572&amp;$N572&amp;$O572&amp;$P572&amp;$Q572=全球运价!$B$7:$B$1500&amp;全球运价!$C$7:$C$1500&amp;全球运价!$S$7:$S$1500&amp;全球运价!$L$7:$L$1500&amp;全球运价!$P$7:$P$1500),全球运价!E$7:E$1500)</f>
        <v>-49</v>
      </c>
      <c r="M572" s="48" t="s">
        <v>3891</v>
      </c>
      <c r="N572" s="48" t="s">
        <v>1075</v>
      </c>
      <c r="O572" s="48" t="s">
        <v>1083</v>
      </c>
      <c r="P572" s="48" t="s">
        <v>3803</v>
      </c>
      <c r="Q572" s="48" t="s">
        <v>1187</v>
      </c>
    </row>
    <row r="573" spans="1:19" s="36" customFormat="1" ht="19.5" customHeight="1">
      <c r="A573" s="171" t="s">
        <v>2739</v>
      </c>
      <c r="B573" s="763" t="s">
        <v>3723</v>
      </c>
      <c r="C573" s="888" t="s">
        <v>153</v>
      </c>
      <c r="D573" s="889"/>
      <c r="E573" s="378" t="s">
        <v>701</v>
      </c>
      <c r="F573" s="379" t="s">
        <v>680</v>
      </c>
      <c r="G573" s="172" t="s">
        <v>8</v>
      </c>
      <c r="H573" s="213">
        <v>39</v>
      </c>
      <c r="I573" s="840" t="str">
        <f t="shared" si="39"/>
        <v/>
      </c>
      <c r="J573" s="231" t="str">
        <f t="shared" si="41"/>
        <v>USD ( 154 ) / ( 149 )</v>
      </c>
      <c r="K573" s="231">
        <f>LOOKUP(1,0/($M573&amp;$N573&amp;$O573&amp;$P573&amp;$Q573=全球运价!$B$7:$B$1500&amp;全球运价!$C$7:$C$1500&amp;全球运价!$S$7:$S$1500&amp;全球运价!$L$7:$L$1500&amp;全球运价!$P$7:$P$1500),全球运价!D$7:D$1500)</f>
        <v>-154</v>
      </c>
      <c r="L573" s="231">
        <f>LOOKUP(1,0/($M573&amp;$N573&amp;$O573&amp;$P573&amp;$Q573=全球运价!$B$7:$B$1500&amp;全球运价!$C$7:$C$1500&amp;全球运价!$S$7:$S$1500&amp;全球运价!$L$7:$L$1500&amp;全球运价!$P$7:$P$1500),全球运价!E$7:E$1500)</f>
        <v>-149</v>
      </c>
      <c r="M573" s="48" t="s">
        <v>3891</v>
      </c>
      <c r="N573" s="48" t="s">
        <v>1075</v>
      </c>
      <c r="O573" s="48" t="s">
        <v>1084</v>
      </c>
      <c r="P573" s="48" t="s">
        <v>3803</v>
      </c>
      <c r="Q573" s="48" t="s">
        <v>1187</v>
      </c>
    </row>
    <row r="574" spans="1:19" s="36" customFormat="1" ht="19.5" customHeight="1">
      <c r="A574" s="171" t="s">
        <v>2718</v>
      </c>
      <c r="B574" s="763" t="s">
        <v>3616</v>
      </c>
      <c r="C574" s="374"/>
      <c r="D574" s="375"/>
      <c r="E574" s="375" t="s">
        <v>2454</v>
      </c>
      <c r="F574" s="376" t="s">
        <v>680</v>
      </c>
      <c r="G574" s="172" t="s">
        <v>8</v>
      </c>
      <c r="H574" s="213">
        <v>39</v>
      </c>
      <c r="I574" s="840" t="str">
        <f t="shared" si="39"/>
        <v/>
      </c>
      <c r="J574" s="231" t="str">
        <f t="shared" si="41"/>
        <v>USD ( 59 ) / ( 54 )</v>
      </c>
      <c r="K574" s="231">
        <f>LOOKUP(1,0/($M574&amp;$N574&amp;$O574&amp;$P574&amp;$Q574=全球运价!$B$7:$B$1500&amp;全球运价!$C$7:$C$1500&amp;全球运价!$S$7:$S$1500&amp;全球运价!$L$7:$L$1500&amp;全球运价!$P$7:$P$1500),全球运价!D$7:D$1500)</f>
        <v>-59</v>
      </c>
      <c r="L574" s="231">
        <f>LOOKUP(1,0/($M574&amp;$N574&amp;$O574&amp;$P574&amp;$Q574=全球运价!$B$7:$B$1500&amp;全球运价!$C$7:$C$1500&amp;全球运价!$S$7:$S$1500&amp;全球运价!$L$7:$L$1500&amp;全球运价!$P$7:$P$1500),全球运价!E$7:E$1500)</f>
        <v>-54</v>
      </c>
      <c r="M574" s="48" t="s">
        <v>3891</v>
      </c>
      <c r="N574" s="48" t="s">
        <v>1075</v>
      </c>
      <c r="O574" s="48" t="s">
        <v>1083</v>
      </c>
      <c r="P574" s="48" t="s">
        <v>3803</v>
      </c>
      <c r="Q574" s="48" t="s">
        <v>1186</v>
      </c>
    </row>
    <row r="575" spans="1:19" s="36" customFormat="1" ht="19.5" customHeight="1">
      <c r="A575" s="171" t="s">
        <v>2717</v>
      </c>
      <c r="B575" s="763" t="s">
        <v>3721</v>
      </c>
      <c r="C575" s="888" t="s">
        <v>153</v>
      </c>
      <c r="D575" s="889"/>
      <c r="E575" s="375" t="s">
        <v>2454</v>
      </c>
      <c r="F575" s="376" t="s">
        <v>680</v>
      </c>
      <c r="G575" s="172" t="s">
        <v>8</v>
      </c>
      <c r="H575" s="213">
        <v>39</v>
      </c>
      <c r="I575" s="840" t="str">
        <f t="shared" si="39"/>
        <v/>
      </c>
      <c r="J575" s="231" t="str">
        <f t="shared" si="41"/>
        <v>USD ( 159 ) / ( 154 )</v>
      </c>
      <c r="K575" s="231">
        <f>LOOKUP(1,0/($M575&amp;$N575&amp;$O575&amp;$P575&amp;$Q575=全球运价!$B$7:$B$1500&amp;全球运价!$C$7:$C$1500&amp;全球运价!$S$7:$S$1500&amp;全球运价!$L$7:$L$1500&amp;全球运价!$P$7:$P$1500),全球运价!D$7:D$1500)</f>
        <v>-159</v>
      </c>
      <c r="L575" s="231">
        <f>LOOKUP(1,0/($M575&amp;$N575&amp;$O575&amp;$P575&amp;$Q575=全球运价!$B$7:$B$1500&amp;全球运价!$C$7:$C$1500&amp;全球运价!$S$7:$S$1500&amp;全球运价!$L$7:$L$1500&amp;全球运价!$P$7:$P$1500),全球运价!E$7:E$1500)</f>
        <v>-154</v>
      </c>
      <c r="M575" s="48" t="s">
        <v>3891</v>
      </c>
      <c r="N575" s="48" t="s">
        <v>1075</v>
      </c>
      <c r="O575" s="48" t="s">
        <v>1084</v>
      </c>
      <c r="P575" s="48" t="s">
        <v>3803</v>
      </c>
      <c r="Q575" s="48" t="s">
        <v>1186</v>
      </c>
    </row>
    <row r="576" spans="1:19" ht="19.5" customHeight="1">
      <c r="A576" s="171" t="s">
        <v>2719</v>
      </c>
      <c r="B576" s="763" t="s">
        <v>3722</v>
      </c>
      <c r="C576" s="888">
        <v>0</v>
      </c>
      <c r="D576" s="889"/>
      <c r="E576" s="349" t="s">
        <v>2454</v>
      </c>
      <c r="F576" s="350" t="s">
        <v>680</v>
      </c>
      <c r="G576" s="172" t="s">
        <v>8</v>
      </c>
      <c r="H576" s="213">
        <v>39</v>
      </c>
      <c r="I576" s="840" t="str">
        <f t="shared" si="39"/>
        <v/>
      </c>
      <c r="J576" s="231" t="str">
        <f t="shared" si="41"/>
        <v>USD ( 49 ) / ( 44 )</v>
      </c>
      <c r="K576" s="231">
        <f>LOOKUP(1,0/($M576&amp;$N576&amp;$O576&amp;$P576&amp;$Q576=全球运价!$B$7:$B$1500&amp;全球运价!$C$7:$C$1500&amp;全球运价!$S$7:$S$1500&amp;全球运价!$L$7:$L$1500&amp;全球运价!$P$7:$P$1500),全球运价!D$7:D$1500)</f>
        <v>-49</v>
      </c>
      <c r="L576" s="231">
        <f>LOOKUP(1,0/($M576&amp;$N576&amp;$O576&amp;$P576&amp;$Q576=全球运价!$B$7:$B$1500&amp;全球运价!$C$7:$C$1500&amp;全球运价!$S$7:$S$1500&amp;全球运价!$L$7:$L$1500&amp;全球运价!$P$7:$P$1500),全球运价!E$7:E$1500)</f>
        <v>-44</v>
      </c>
      <c r="M576" s="48" t="s">
        <v>3892</v>
      </c>
      <c r="N576" s="48" t="s">
        <v>1301</v>
      </c>
      <c r="O576" s="48" t="s">
        <v>1083</v>
      </c>
      <c r="P576" s="48" t="s">
        <v>3803</v>
      </c>
      <c r="Q576" s="48" t="s">
        <v>1188</v>
      </c>
    </row>
    <row r="577" spans="1:17" s="78" customFormat="1" ht="19.5" customHeight="1">
      <c r="A577" s="171" t="s">
        <v>2740</v>
      </c>
      <c r="B577" s="763" t="s">
        <v>3713</v>
      </c>
      <c r="C577" s="888" t="s">
        <v>153</v>
      </c>
      <c r="D577" s="889"/>
      <c r="E577" s="349" t="s">
        <v>2454</v>
      </c>
      <c r="F577" s="350" t="s">
        <v>680</v>
      </c>
      <c r="G577" s="172" t="s">
        <v>8</v>
      </c>
      <c r="H577" s="213">
        <v>39</v>
      </c>
      <c r="I577" s="840" t="str">
        <f t="shared" si="39"/>
        <v/>
      </c>
      <c r="J577" s="231" t="str">
        <f t="shared" si="41"/>
        <v>USD ( 149 ) / ( 144 )</v>
      </c>
      <c r="K577" s="231">
        <f>LOOKUP(1,0/($M577&amp;$N577&amp;$O577&amp;$P577&amp;$Q577=全球运价!$B$7:$B$1500&amp;全球运价!$C$7:$C$1500&amp;全球运价!$S$7:$S$1500&amp;全球运价!$L$7:$L$1500&amp;全球运价!$P$7:$P$1500),全球运价!D$7:D$1500)</f>
        <v>-149</v>
      </c>
      <c r="L577" s="231">
        <f>LOOKUP(1,0/($M577&amp;$N577&amp;$O577&amp;$P577&amp;$Q577=全球运价!$B$7:$B$1500&amp;全球运价!$C$7:$C$1500&amp;全球运价!$S$7:$S$1500&amp;全球运价!$L$7:$L$1500&amp;全球运价!$P$7:$P$1500),全球运价!E$7:E$1500)</f>
        <v>-144</v>
      </c>
      <c r="M577" s="48" t="s">
        <v>3892</v>
      </c>
      <c r="N577" s="48" t="s">
        <v>1301</v>
      </c>
      <c r="O577" s="48" t="s">
        <v>1084</v>
      </c>
      <c r="P577" s="48" t="s">
        <v>3803</v>
      </c>
      <c r="Q577" s="48" t="s">
        <v>1188</v>
      </c>
    </row>
    <row r="578" spans="1:17" s="78" customFormat="1" ht="19.5" customHeight="1">
      <c r="A578" s="171" t="s">
        <v>2741</v>
      </c>
      <c r="B578" s="763" t="s">
        <v>3984</v>
      </c>
      <c r="C578" s="377"/>
      <c r="D578" s="378"/>
      <c r="E578" s="378" t="s">
        <v>701</v>
      </c>
      <c r="F578" s="379" t="s">
        <v>680</v>
      </c>
      <c r="G578" s="172" t="s">
        <v>8</v>
      </c>
      <c r="H578" s="213">
        <v>39</v>
      </c>
      <c r="I578" s="840" t="str">
        <f t="shared" si="39"/>
        <v/>
      </c>
      <c r="J578" s="231" t="str">
        <f t="shared" si="41"/>
        <v>USD ( 54 ) / ( 49 )</v>
      </c>
      <c r="K578" s="231">
        <f>LOOKUP(1,0/($M578&amp;$N578&amp;$O578&amp;$P578&amp;$Q578=全球运价!$B$7:$B$1500&amp;全球运价!$C$7:$C$1500&amp;全球运价!$S$7:$S$1500&amp;全球运价!$L$7:$L$1500&amp;全球运价!$P$7:$P$1500),全球运价!D$7:D$1500)</f>
        <v>-54</v>
      </c>
      <c r="L578" s="231">
        <f>LOOKUP(1,0/($M578&amp;$N578&amp;$O578&amp;$P578&amp;$Q578=全球运价!$B$7:$B$1500&amp;全球运价!$C$7:$C$1500&amp;全球运价!$S$7:$S$1500&amp;全球运价!$L$7:$L$1500&amp;全球运价!$P$7:$P$1500),全球运价!E$7:E$1500)</f>
        <v>-49</v>
      </c>
      <c r="M578" s="48" t="s">
        <v>3892</v>
      </c>
      <c r="N578" s="48" t="s">
        <v>1301</v>
      </c>
      <c r="O578" s="48" t="s">
        <v>1083</v>
      </c>
      <c r="P578" s="48" t="s">
        <v>3803</v>
      </c>
      <c r="Q578" s="48" t="s">
        <v>1187</v>
      </c>
    </row>
    <row r="579" spans="1:17" s="78" customFormat="1" ht="19.5" customHeight="1">
      <c r="A579" s="171" t="s">
        <v>2742</v>
      </c>
      <c r="B579" s="763" t="s">
        <v>3723</v>
      </c>
      <c r="C579" s="888" t="s">
        <v>153</v>
      </c>
      <c r="D579" s="889"/>
      <c r="E579" s="378" t="s">
        <v>701</v>
      </c>
      <c r="F579" s="379" t="s">
        <v>680</v>
      </c>
      <c r="G579" s="172" t="s">
        <v>8</v>
      </c>
      <c r="H579" s="213">
        <v>39</v>
      </c>
      <c r="I579" s="840" t="str">
        <f t="shared" si="39"/>
        <v/>
      </c>
      <c r="J579" s="231" t="str">
        <f t="shared" si="41"/>
        <v>USD ( 154 ) / ( 149 )</v>
      </c>
      <c r="K579" s="231">
        <f>LOOKUP(1,0/($M579&amp;$N579&amp;$O579&amp;$P579&amp;$Q579=全球运价!$B$7:$B$1500&amp;全球运价!$C$7:$C$1500&amp;全球运价!$S$7:$S$1500&amp;全球运价!$L$7:$L$1500&amp;全球运价!$P$7:$P$1500),全球运价!D$7:D$1500)</f>
        <v>-154</v>
      </c>
      <c r="L579" s="231">
        <f>LOOKUP(1,0/($M579&amp;$N579&amp;$O579&amp;$P579&amp;$Q579=全球运价!$B$7:$B$1500&amp;全球运价!$C$7:$C$1500&amp;全球运价!$S$7:$S$1500&amp;全球运价!$L$7:$L$1500&amp;全球运价!$P$7:$P$1500),全球运价!E$7:E$1500)</f>
        <v>-149</v>
      </c>
      <c r="M579" s="48" t="s">
        <v>3892</v>
      </c>
      <c r="N579" s="48" t="s">
        <v>1301</v>
      </c>
      <c r="O579" s="48" t="s">
        <v>1084</v>
      </c>
      <c r="P579" s="48" t="s">
        <v>3803</v>
      </c>
      <c r="Q579" s="48" t="s">
        <v>1187</v>
      </c>
    </row>
    <row r="580" spans="1:17" s="78" customFormat="1" ht="19.5" customHeight="1">
      <c r="A580" s="171" t="s">
        <v>2720</v>
      </c>
      <c r="B580" s="763" t="s">
        <v>3616</v>
      </c>
      <c r="C580" s="374"/>
      <c r="D580" s="375"/>
      <c r="E580" s="375" t="s">
        <v>2454</v>
      </c>
      <c r="F580" s="376" t="s">
        <v>680</v>
      </c>
      <c r="G580" s="172" t="s">
        <v>8</v>
      </c>
      <c r="H580" s="213">
        <v>39</v>
      </c>
      <c r="I580" s="840" t="str">
        <f t="shared" si="39"/>
        <v/>
      </c>
      <c r="J580" s="231" t="str">
        <f t="shared" si="41"/>
        <v>USD ( 59 ) / ( 54 )</v>
      </c>
      <c r="K580" s="231">
        <f>LOOKUP(1,0/($M580&amp;$N580&amp;$O580&amp;$P580&amp;$Q580=全球运价!$B$7:$B$1500&amp;全球运价!$C$7:$C$1500&amp;全球运价!$S$7:$S$1500&amp;全球运价!$L$7:$L$1500&amp;全球运价!$P$7:$P$1500),全球运价!D$7:D$1500)</f>
        <v>-59</v>
      </c>
      <c r="L580" s="231">
        <f>LOOKUP(1,0/($M580&amp;$N580&amp;$O580&amp;$P580&amp;$Q580=全球运价!$B$7:$B$1500&amp;全球运价!$C$7:$C$1500&amp;全球运价!$S$7:$S$1500&amp;全球运价!$L$7:$L$1500&amp;全球运价!$P$7:$P$1500),全球运价!E$7:E$1500)</f>
        <v>-54</v>
      </c>
      <c r="M580" s="48" t="s">
        <v>3892</v>
      </c>
      <c r="N580" s="48" t="s">
        <v>1301</v>
      </c>
      <c r="O580" s="48" t="s">
        <v>1083</v>
      </c>
      <c r="P580" s="48" t="s">
        <v>3803</v>
      </c>
      <c r="Q580" s="48" t="s">
        <v>1186</v>
      </c>
    </row>
    <row r="581" spans="1:17" s="78" customFormat="1" ht="19.5" customHeight="1">
      <c r="A581" s="171" t="s">
        <v>2721</v>
      </c>
      <c r="B581" s="763" t="s">
        <v>3721</v>
      </c>
      <c r="C581" s="888" t="s">
        <v>153</v>
      </c>
      <c r="D581" s="889"/>
      <c r="E581" s="400" t="s">
        <v>2454</v>
      </c>
      <c r="F581" s="376" t="s">
        <v>680</v>
      </c>
      <c r="G581" s="172" t="s">
        <v>8</v>
      </c>
      <c r="H581" s="213">
        <v>39</v>
      </c>
      <c r="I581" s="840" t="str">
        <f t="shared" si="39"/>
        <v/>
      </c>
      <c r="J581" s="231" t="str">
        <f t="shared" si="41"/>
        <v>USD ( 159 ) / ( 154 )</v>
      </c>
      <c r="K581" s="231">
        <f>LOOKUP(1,0/($M581&amp;$N581&amp;$O581&amp;$P581&amp;$Q581=全球运价!$B$7:$B$1500&amp;全球运价!$C$7:$C$1500&amp;全球运价!$S$7:$S$1500&amp;全球运价!$L$7:$L$1500&amp;全球运价!$P$7:$P$1500),全球运价!D$7:D$1500)</f>
        <v>-159</v>
      </c>
      <c r="L581" s="231">
        <f>LOOKUP(1,0/($M581&amp;$N581&amp;$O581&amp;$P581&amp;$Q581=全球运价!$B$7:$B$1500&amp;全球运价!$C$7:$C$1500&amp;全球运价!$S$7:$S$1500&amp;全球运价!$L$7:$L$1500&amp;全球运价!$P$7:$P$1500),全球运价!E$7:E$1500)</f>
        <v>-154</v>
      </c>
      <c r="M581" s="48" t="s">
        <v>3892</v>
      </c>
      <c r="N581" s="48" t="s">
        <v>1301</v>
      </c>
      <c r="O581" s="48" t="s">
        <v>1084</v>
      </c>
      <c r="P581" s="48" t="s">
        <v>3803</v>
      </c>
      <c r="Q581" s="48" t="s">
        <v>1186</v>
      </c>
    </row>
    <row r="582" spans="1:17" s="81" customFormat="1" ht="19.5" customHeight="1">
      <c r="A582" s="171" t="s">
        <v>3048</v>
      </c>
      <c r="B582" s="763" t="s">
        <v>3722</v>
      </c>
      <c r="C582" s="888">
        <v>0</v>
      </c>
      <c r="D582" s="889"/>
      <c r="E582" s="400" t="s">
        <v>2883</v>
      </c>
      <c r="F582" s="350" t="s">
        <v>681</v>
      </c>
      <c r="G582" s="172" t="s">
        <v>8</v>
      </c>
      <c r="H582" s="243" t="s">
        <v>466</v>
      </c>
      <c r="I582" s="840" t="str">
        <f t="shared" si="39"/>
        <v/>
      </c>
      <c r="J582" s="231" t="str">
        <f t="shared" si="41"/>
        <v>USD ( 49 ) / ( 44 )</v>
      </c>
      <c r="K582" s="231">
        <f>LOOKUP(1,0/($M582&amp;$N582&amp;$O582&amp;$P582&amp;$Q582=全球运价!$B$7:$B$1500&amp;全球运价!$C$7:$C$1500&amp;全球运价!$S$7:$S$1500&amp;全球运价!$L$7:$L$1500&amp;全球运价!$P$7:$P$1500),全球运价!D$7:D$1500)</f>
        <v>-49</v>
      </c>
      <c r="L582" s="231">
        <f>LOOKUP(1,0/($M582&amp;$N582&amp;$O582&amp;$P582&amp;$Q582=全球运价!$B$7:$B$1500&amp;全球运价!$C$7:$C$1500&amp;全球运价!$S$7:$S$1500&amp;全球运价!$L$7:$L$1500&amp;全球运价!$P$7:$P$1500),全球运价!E$7:E$1500)</f>
        <v>-44</v>
      </c>
      <c r="M582" s="48" t="s">
        <v>1371</v>
      </c>
      <c r="N582" s="48" t="s">
        <v>1371</v>
      </c>
      <c r="O582" s="48" t="s">
        <v>1083</v>
      </c>
      <c r="P582" s="48" t="s">
        <v>3803</v>
      </c>
      <c r="Q582" s="48" t="s">
        <v>1080</v>
      </c>
    </row>
    <row r="583" spans="1:17" s="48" customFormat="1" ht="19.5" customHeight="1">
      <c r="A583" s="171" t="s">
        <v>154</v>
      </c>
      <c r="B583" s="763" t="s">
        <v>3713</v>
      </c>
      <c r="C583" s="888" t="s">
        <v>153</v>
      </c>
      <c r="D583" s="889"/>
      <c r="E583" s="400" t="s">
        <v>2883</v>
      </c>
      <c r="F583" s="350" t="s">
        <v>681</v>
      </c>
      <c r="G583" s="172" t="s">
        <v>8</v>
      </c>
      <c r="H583" s="243" t="s">
        <v>466</v>
      </c>
      <c r="I583" s="840" t="str">
        <f t="shared" si="39"/>
        <v/>
      </c>
      <c r="J583" s="231" t="str">
        <f t="shared" si="41"/>
        <v>USD ( 149 ) / ( 144 )</v>
      </c>
      <c r="K583" s="231">
        <f>LOOKUP(1,0/($M583&amp;$N583&amp;$O583&amp;$P583&amp;$Q583=全球运价!$B$7:$B$1500&amp;全球运价!$C$7:$C$1500&amp;全球运价!$S$7:$S$1500&amp;全球运价!$L$7:$L$1500&amp;全球运价!$P$7:$P$1500),全球运价!D$7:D$1500)</f>
        <v>-149</v>
      </c>
      <c r="L583" s="231">
        <f>LOOKUP(1,0/($M583&amp;$N583&amp;$O583&amp;$P583&amp;$Q583=全球运价!$B$7:$B$1500&amp;全球运价!$C$7:$C$1500&amp;全球运价!$S$7:$S$1500&amp;全球运价!$L$7:$L$1500&amp;全球运价!$P$7:$P$1500),全球运价!E$7:E$1500)</f>
        <v>-144</v>
      </c>
      <c r="M583" s="48" t="s">
        <v>1371</v>
      </c>
      <c r="N583" s="48" t="s">
        <v>1371</v>
      </c>
      <c r="O583" s="48" t="s">
        <v>1084</v>
      </c>
      <c r="P583" s="48" t="s">
        <v>3803</v>
      </c>
      <c r="Q583" s="48" t="s">
        <v>1080</v>
      </c>
    </row>
    <row r="584" spans="1:17" s="48" customFormat="1" ht="19.5" customHeight="1">
      <c r="A584" s="180" t="s">
        <v>665</v>
      </c>
      <c r="B584" s="763" t="s">
        <v>3617</v>
      </c>
      <c r="C584" s="888">
        <v>0</v>
      </c>
      <c r="D584" s="889"/>
      <c r="E584" s="400" t="s">
        <v>693</v>
      </c>
      <c r="F584" s="350" t="s">
        <v>681</v>
      </c>
      <c r="G584" s="330" t="s">
        <v>155</v>
      </c>
      <c r="H584" s="243" t="s">
        <v>466</v>
      </c>
      <c r="I584" s="840" t="str">
        <f t="shared" si="39"/>
        <v/>
      </c>
      <c r="J584" s="231" t="str">
        <f t="shared" si="41"/>
        <v>USD ( 34 ) / ( 29 )</v>
      </c>
      <c r="K584" s="231">
        <f>LOOKUP(1,0/($M584&amp;$N584&amp;$O584&amp;$P584&amp;$Q584=全球运价!$B$7:$B$1500&amp;全球运价!$C$7:$C$1500&amp;全球运价!$S$7:$S$1500&amp;全球运价!$L$7:$L$1500&amp;全球运价!$P$7:$P$1500),全球运价!D$7:D$1500)</f>
        <v>-34</v>
      </c>
      <c r="L584" s="231">
        <f>LOOKUP(1,0/($M584&amp;$N584&amp;$O584&amp;$P584&amp;$Q584=全球运价!$B$7:$B$1500&amp;全球运价!$C$7:$C$1500&amp;全球运价!$S$7:$S$1500&amp;全球运价!$L$7:$L$1500&amp;全球运价!$P$7:$P$1500),全球运价!E$7:E$1500)</f>
        <v>-29</v>
      </c>
      <c r="M584" s="48" t="s">
        <v>3893</v>
      </c>
      <c r="N584" s="48" t="s">
        <v>1371</v>
      </c>
      <c r="O584" s="48" t="s">
        <v>1083</v>
      </c>
      <c r="P584" s="48" t="s">
        <v>3803</v>
      </c>
      <c r="Q584" s="48" t="s">
        <v>1080</v>
      </c>
    </row>
    <row r="585" spans="1:17" s="48" customFormat="1" ht="19.5" customHeight="1">
      <c r="A585" s="171" t="s">
        <v>630</v>
      </c>
      <c r="B585" s="763" t="s">
        <v>3985</v>
      </c>
      <c r="C585" s="888" t="s">
        <v>153</v>
      </c>
      <c r="D585" s="889"/>
      <c r="E585" s="400" t="s">
        <v>693</v>
      </c>
      <c r="F585" s="350" t="s">
        <v>681</v>
      </c>
      <c r="G585" s="330" t="s">
        <v>155</v>
      </c>
      <c r="H585" s="243" t="s">
        <v>466</v>
      </c>
      <c r="I585" s="840" t="str">
        <f t="shared" si="39"/>
        <v/>
      </c>
      <c r="J585" s="231" t="str">
        <f t="shared" si="41"/>
        <v>USD ( 134 ) / ( 129 )</v>
      </c>
      <c r="K585" s="231">
        <f>LOOKUP(1,0/($M585&amp;$N585&amp;$O585&amp;$P585&amp;$Q585=全球运价!$B$7:$B$1500&amp;全球运价!$C$7:$C$1500&amp;全球运价!$S$7:$S$1500&amp;全球运价!$L$7:$L$1500&amp;全球运价!$P$7:$P$1500),全球运价!D$7:D$1500)</f>
        <v>-134</v>
      </c>
      <c r="L585" s="231">
        <f>LOOKUP(1,0/($M585&amp;$N585&amp;$O585&amp;$P585&amp;$Q585=全球运价!$B$7:$B$1500&amp;全球运价!$C$7:$C$1500&amp;全球运价!$S$7:$S$1500&amp;全球运价!$L$7:$L$1500&amp;全球运价!$P$7:$P$1500),全球运价!E$7:E$1500)</f>
        <v>-129</v>
      </c>
      <c r="M585" s="48" t="s">
        <v>3893</v>
      </c>
      <c r="N585" s="48" t="s">
        <v>1371</v>
      </c>
      <c r="O585" s="48" t="s">
        <v>1084</v>
      </c>
      <c r="P585" s="48" t="s">
        <v>3803</v>
      </c>
      <c r="Q585" s="48" t="s">
        <v>1080</v>
      </c>
    </row>
    <row r="586" spans="1:17" s="48" customFormat="1" ht="19.5" customHeight="1">
      <c r="A586" s="171" t="s">
        <v>666</v>
      </c>
      <c r="B586" s="763" t="s">
        <v>3617</v>
      </c>
      <c r="C586" s="888">
        <v>0</v>
      </c>
      <c r="D586" s="889"/>
      <c r="E586" s="400" t="s">
        <v>693</v>
      </c>
      <c r="F586" s="350" t="s">
        <v>681</v>
      </c>
      <c r="G586" s="330" t="s">
        <v>155</v>
      </c>
      <c r="H586" s="213">
        <v>42</v>
      </c>
      <c r="I586" s="840" t="str">
        <f t="shared" si="39"/>
        <v/>
      </c>
      <c r="J586" s="231" t="str">
        <f t="shared" si="41"/>
        <v>USD ( 34 ) / ( 29 )</v>
      </c>
      <c r="K586" s="231">
        <f>LOOKUP(1,0/($M586&amp;$N586&amp;$O586&amp;$P586&amp;$Q586=全球运价!$B$7:$B$1500&amp;全球运价!$C$7:$C$1500&amp;全球运价!$S$7:$S$1500&amp;全球运价!$L$7:$L$1500&amp;全球运价!$P$7:$P$1500),全球运价!D$7:D$1500)</f>
        <v>-34</v>
      </c>
      <c r="L586" s="231">
        <f>LOOKUP(1,0/($M586&amp;$N586&amp;$O586&amp;$P586&amp;$Q586=全球运价!$B$7:$B$1500&amp;全球运价!$C$7:$C$1500&amp;全球运价!$S$7:$S$1500&amp;全球运价!$L$7:$L$1500&amp;全球运价!$P$7:$P$1500),全球运价!E$7:E$1500)</f>
        <v>-29</v>
      </c>
      <c r="M586" s="48" t="s">
        <v>1522</v>
      </c>
      <c r="N586" s="48" t="s">
        <v>1371</v>
      </c>
      <c r="O586" s="48" t="s">
        <v>1083</v>
      </c>
      <c r="P586" s="48" t="s">
        <v>3803</v>
      </c>
      <c r="Q586" s="48" t="s">
        <v>1080</v>
      </c>
    </row>
    <row r="587" spans="1:17" s="48" customFormat="1" ht="19.5" customHeight="1">
      <c r="A587" s="171" t="s">
        <v>156</v>
      </c>
      <c r="B587" s="763" t="s">
        <v>3985</v>
      </c>
      <c r="C587" s="888" t="s">
        <v>153</v>
      </c>
      <c r="D587" s="889"/>
      <c r="E587" s="400" t="s">
        <v>693</v>
      </c>
      <c r="F587" s="350" t="s">
        <v>681</v>
      </c>
      <c r="G587" s="330" t="s">
        <v>155</v>
      </c>
      <c r="H587" s="213">
        <v>42</v>
      </c>
      <c r="I587" s="840" t="str">
        <f t="shared" si="39"/>
        <v/>
      </c>
      <c r="J587" s="231" t="str">
        <f t="shared" si="41"/>
        <v>USD ( 134 ) / ( 129 )</v>
      </c>
      <c r="K587" s="231">
        <f>LOOKUP(1,0/($M587&amp;$N587&amp;$O587&amp;$P587&amp;$Q587=全球运价!$B$7:$B$1500&amp;全球运价!$C$7:$C$1500&amp;全球运价!$S$7:$S$1500&amp;全球运价!$L$7:$L$1500&amp;全球运价!$P$7:$P$1500),全球运价!D$7:D$1500)</f>
        <v>-134</v>
      </c>
      <c r="L587" s="231">
        <f>LOOKUP(1,0/($M587&amp;$N587&amp;$O587&amp;$P587&amp;$Q587=全球运价!$B$7:$B$1500&amp;全球运价!$C$7:$C$1500&amp;全球运价!$S$7:$S$1500&amp;全球运价!$L$7:$L$1500&amp;全球运价!$P$7:$P$1500),全球运价!E$7:E$1500)</f>
        <v>-129</v>
      </c>
      <c r="M587" s="48" t="s">
        <v>1522</v>
      </c>
      <c r="N587" s="48" t="s">
        <v>1371</v>
      </c>
      <c r="O587" s="48" t="s">
        <v>1084</v>
      </c>
      <c r="P587" s="48" t="s">
        <v>3803</v>
      </c>
      <c r="Q587" s="48" t="s">
        <v>1080</v>
      </c>
    </row>
    <row r="588" spans="1:17" s="79" customFormat="1" ht="19.5" customHeight="1">
      <c r="A588" s="171" t="s">
        <v>274</v>
      </c>
      <c r="B588" s="763" t="s">
        <v>3986</v>
      </c>
      <c r="C588" s="888">
        <v>0</v>
      </c>
      <c r="D588" s="889"/>
      <c r="E588" s="400" t="s">
        <v>693</v>
      </c>
      <c r="F588" s="350" t="s">
        <v>681</v>
      </c>
      <c r="G588" s="330" t="s">
        <v>155</v>
      </c>
      <c r="H588" s="213">
        <v>42</v>
      </c>
      <c r="I588" s="840" t="str">
        <f t="shared" si="39"/>
        <v/>
      </c>
      <c r="J588" s="231" t="str">
        <f t="shared" si="41"/>
        <v>USD ( 29 ) / ( 24 )</v>
      </c>
      <c r="K588" s="231">
        <f>LOOKUP(1,0/($M588&amp;$N588&amp;$O588&amp;$P588&amp;$Q588=全球运价!$B$7:$B$1500&amp;全球运价!$C$7:$C$1500&amp;全球运价!$S$7:$S$1500&amp;全球运价!$L$7:$L$1500&amp;全球运价!$P$7:$P$1500),全球运价!D$7:D$1500)</f>
        <v>-29</v>
      </c>
      <c r="L588" s="231">
        <f>LOOKUP(1,0/($M588&amp;$N588&amp;$O588&amp;$P588&amp;$Q588=全球运价!$B$7:$B$1500&amp;全球运价!$C$7:$C$1500&amp;全球运价!$S$7:$S$1500&amp;全球运价!$L$7:$L$1500&amp;全球运价!$P$7:$P$1500),全球运价!E$7:E$1500)</f>
        <v>-24</v>
      </c>
      <c r="M588" s="48" t="s">
        <v>1741</v>
      </c>
      <c r="N588" s="48" t="s">
        <v>1371</v>
      </c>
      <c r="O588" s="48" t="s">
        <v>1083</v>
      </c>
      <c r="P588" s="48" t="s">
        <v>3803</v>
      </c>
      <c r="Q588" s="48" t="s">
        <v>1080</v>
      </c>
    </row>
    <row r="589" spans="1:17" s="48" customFormat="1" ht="19.5" customHeight="1">
      <c r="A589" s="171" t="s">
        <v>157</v>
      </c>
      <c r="B589" s="763" t="s">
        <v>3724</v>
      </c>
      <c r="C589" s="888" t="s">
        <v>153</v>
      </c>
      <c r="D589" s="889"/>
      <c r="E589" s="400" t="s">
        <v>693</v>
      </c>
      <c r="F589" s="350" t="s">
        <v>681</v>
      </c>
      <c r="G589" s="330" t="s">
        <v>155</v>
      </c>
      <c r="H589" s="213">
        <v>42</v>
      </c>
      <c r="I589" s="840" t="str">
        <f t="shared" si="39"/>
        <v/>
      </c>
      <c r="J589" s="231" t="str">
        <f t="shared" si="41"/>
        <v>USD ( 129 ) / ( 124 )</v>
      </c>
      <c r="K589" s="231">
        <f>LOOKUP(1,0/($M589&amp;$N589&amp;$O589&amp;$P589&amp;$Q589=全球运价!$B$7:$B$1500&amp;全球运价!$C$7:$C$1500&amp;全球运价!$S$7:$S$1500&amp;全球运价!$L$7:$L$1500&amp;全球运价!$P$7:$P$1500),全球运价!D$7:D$1500)</f>
        <v>-129</v>
      </c>
      <c r="L589" s="231">
        <f>LOOKUP(1,0/($M589&amp;$N589&amp;$O589&amp;$P589&amp;$Q589=全球运价!$B$7:$B$1500&amp;全球运价!$C$7:$C$1500&amp;全球运价!$S$7:$S$1500&amp;全球运价!$L$7:$L$1500&amp;全球运价!$P$7:$P$1500),全球运价!E$7:E$1500)</f>
        <v>-124</v>
      </c>
      <c r="M589" s="48" t="s">
        <v>1741</v>
      </c>
      <c r="N589" s="48" t="s">
        <v>1371</v>
      </c>
      <c r="O589" s="48" t="s">
        <v>1084</v>
      </c>
      <c r="P589" s="48" t="s">
        <v>3803</v>
      </c>
      <c r="Q589" s="48" t="s">
        <v>1080</v>
      </c>
    </row>
    <row r="590" spans="1:17" s="48" customFormat="1" ht="19.5" customHeight="1">
      <c r="A590" s="171" t="s">
        <v>667</v>
      </c>
      <c r="B590" s="763" t="s">
        <v>3725</v>
      </c>
      <c r="C590" s="888">
        <v>0</v>
      </c>
      <c r="D590" s="889"/>
      <c r="E590" s="400" t="s">
        <v>2453</v>
      </c>
      <c r="F590" s="350" t="s">
        <v>683</v>
      </c>
      <c r="G590" s="172" t="s">
        <v>8</v>
      </c>
      <c r="H590" s="243" t="s">
        <v>466</v>
      </c>
      <c r="I590" s="840" t="str">
        <f t="shared" si="39"/>
        <v/>
      </c>
      <c r="J590" s="231" t="str">
        <f t="shared" si="41"/>
        <v>USD ( 47 ) / ( 42 )</v>
      </c>
      <c r="K590" s="231">
        <f>LOOKUP(1,0/($M590&amp;$N590&amp;$O590&amp;$P590&amp;$Q590=全球运价!$B$7:$B$1500&amp;全球运价!$C$7:$C$1500&amp;全球运价!$S$7:$S$1500&amp;全球运价!$L$7:$L$1500&amp;全球运价!$P$7:$P$1500),全球运价!D$7:D$1500)</f>
        <v>-47</v>
      </c>
      <c r="L590" s="231">
        <f>LOOKUP(1,0/($M590&amp;$N590&amp;$O590&amp;$P590&amp;$Q590=全球运价!$B$7:$B$1500&amp;全球运价!$C$7:$C$1500&amp;全球运价!$S$7:$S$1500&amp;全球运价!$L$7:$L$1500&amp;全球运价!$P$7:$P$1500),全球运价!E$7:E$1500)</f>
        <v>-42</v>
      </c>
      <c r="M590" s="48" t="s">
        <v>758</v>
      </c>
      <c r="N590" s="48" t="s">
        <v>758</v>
      </c>
      <c r="O590" s="48" t="s">
        <v>1083</v>
      </c>
      <c r="P590" s="48" t="s">
        <v>3803</v>
      </c>
      <c r="Q590" s="48" t="s">
        <v>1080</v>
      </c>
    </row>
    <row r="591" spans="1:17" s="48" customFormat="1" ht="19.5" customHeight="1">
      <c r="A591" s="171" t="s">
        <v>3049</v>
      </c>
      <c r="B591" s="763" t="s">
        <v>3611</v>
      </c>
      <c r="C591" s="888" t="s">
        <v>153</v>
      </c>
      <c r="D591" s="889"/>
      <c r="E591" s="400" t="s">
        <v>2453</v>
      </c>
      <c r="F591" s="350" t="s">
        <v>683</v>
      </c>
      <c r="G591" s="172" t="s">
        <v>8</v>
      </c>
      <c r="H591" s="243" t="s">
        <v>466</v>
      </c>
      <c r="I591" s="840" t="str">
        <f t="shared" si="39"/>
        <v/>
      </c>
      <c r="J591" s="231" t="str">
        <f t="shared" si="41"/>
        <v>USD ( 147 ) / ( 142 )</v>
      </c>
      <c r="K591" s="231">
        <f>LOOKUP(1,0/($M591&amp;$N591&amp;$O591&amp;$P591&amp;$Q591=全球运价!$B$7:$B$1500&amp;全球运价!$C$7:$C$1500&amp;全球运价!$S$7:$S$1500&amp;全球运价!$L$7:$L$1500&amp;全球运价!$P$7:$P$1500),全球运价!D$7:D$1500)</f>
        <v>-147</v>
      </c>
      <c r="L591" s="231">
        <f>LOOKUP(1,0/($M591&amp;$N591&amp;$O591&amp;$P591&amp;$Q591=全球运价!$B$7:$B$1500&amp;全球运价!$C$7:$C$1500&amp;全球运价!$S$7:$S$1500&amp;全球运价!$L$7:$L$1500&amp;全球运价!$P$7:$P$1500),全球运价!E$7:E$1500)</f>
        <v>-142</v>
      </c>
      <c r="M591" s="48" t="s">
        <v>758</v>
      </c>
      <c r="N591" s="48" t="s">
        <v>758</v>
      </c>
      <c r="O591" s="48" t="s">
        <v>1084</v>
      </c>
      <c r="P591" s="48" t="s">
        <v>3803</v>
      </c>
      <c r="Q591" s="48" t="s">
        <v>1080</v>
      </c>
    </row>
    <row r="592" spans="1:17" s="48" customFormat="1" ht="19.5" customHeight="1">
      <c r="A592" s="171" t="s">
        <v>668</v>
      </c>
      <c r="B592" s="763" t="s">
        <v>3943</v>
      </c>
      <c r="C592" s="888">
        <v>0</v>
      </c>
      <c r="D592" s="889"/>
      <c r="E592" s="349" t="s">
        <v>2453</v>
      </c>
      <c r="F592" s="350" t="s">
        <v>683</v>
      </c>
      <c r="G592" s="330" t="s">
        <v>158</v>
      </c>
      <c r="H592" s="213">
        <v>43</v>
      </c>
      <c r="I592" s="840" t="str">
        <f t="shared" si="39"/>
        <v/>
      </c>
      <c r="J592" s="231" t="str">
        <f t="shared" si="41"/>
        <v>USD ( 7 ) / ( 2 )</v>
      </c>
      <c r="K592" s="231">
        <f>LOOKUP(1,0/($M592&amp;$N592&amp;$O592&amp;$P592&amp;$Q592=全球运价!$B$7:$B$1500&amp;全球运价!$C$7:$C$1500&amp;全球运价!$S$7:$S$1500&amp;全球运价!$L$7:$L$1500&amp;全球运价!$P$7:$P$1500),全球运价!D$7:D$1500)</f>
        <v>-7</v>
      </c>
      <c r="L592" s="231">
        <f>LOOKUP(1,0/($M592&amp;$N592&amp;$O592&amp;$P592&amp;$Q592=全球运价!$B$7:$B$1500&amp;全球运价!$C$7:$C$1500&amp;全球运价!$S$7:$S$1500&amp;全球运价!$L$7:$L$1500&amp;全球运价!$P$7:$P$1500),全球运价!E$7:E$1500)</f>
        <v>-2</v>
      </c>
      <c r="M592" s="48" t="s">
        <v>1203</v>
      </c>
      <c r="N592" s="48" t="s">
        <v>758</v>
      </c>
      <c r="O592" s="48" t="s">
        <v>1083</v>
      </c>
      <c r="P592" s="48" t="s">
        <v>3803</v>
      </c>
      <c r="Q592" s="48" t="s">
        <v>1080</v>
      </c>
    </row>
    <row r="593" spans="1:19" s="48" customFormat="1" ht="19.5" customHeight="1">
      <c r="A593" s="171" t="s">
        <v>159</v>
      </c>
      <c r="B593" s="763" t="s">
        <v>3987</v>
      </c>
      <c r="C593" s="888" t="s">
        <v>153</v>
      </c>
      <c r="D593" s="889"/>
      <c r="E593" s="349" t="s">
        <v>2453</v>
      </c>
      <c r="F593" s="350" t="s">
        <v>683</v>
      </c>
      <c r="G593" s="330" t="s">
        <v>158</v>
      </c>
      <c r="H593" s="213">
        <v>43</v>
      </c>
      <c r="I593" s="840" t="str">
        <f t="shared" si="39"/>
        <v/>
      </c>
      <c r="J593" s="231" t="str">
        <f t="shared" si="41"/>
        <v>USD ( 107 ) / ( 102 )</v>
      </c>
      <c r="K593" s="231">
        <f>LOOKUP(1,0/($M593&amp;$N593&amp;$O593&amp;$P593&amp;$Q593=全球运价!$B$7:$B$1500&amp;全球运价!$C$7:$C$1500&amp;全球运价!$S$7:$S$1500&amp;全球运价!$L$7:$L$1500&amp;全球运价!$P$7:$P$1500),全球运价!D$7:D$1500)</f>
        <v>-107</v>
      </c>
      <c r="L593" s="231">
        <f>LOOKUP(1,0/($M593&amp;$N593&amp;$O593&amp;$P593&amp;$Q593=全球运价!$B$7:$B$1500&amp;全球运价!$C$7:$C$1500&amp;全球运价!$S$7:$S$1500&amp;全球运价!$L$7:$L$1500&amp;全球运价!$P$7:$P$1500),全球运价!E$7:E$1500)</f>
        <v>-102</v>
      </c>
      <c r="M593" s="48" t="s">
        <v>1203</v>
      </c>
      <c r="N593" s="48" t="s">
        <v>758</v>
      </c>
      <c r="O593" s="48" t="s">
        <v>1084</v>
      </c>
      <c r="P593" s="48" t="s">
        <v>3803</v>
      </c>
      <c r="Q593" s="48" t="s">
        <v>1080</v>
      </c>
    </row>
    <row r="594" spans="1:19" s="36" customFormat="1" ht="19.5" customHeight="1">
      <c r="A594" s="171" t="s">
        <v>275</v>
      </c>
      <c r="B594" s="763" t="s">
        <v>3943</v>
      </c>
      <c r="C594" s="888">
        <v>0</v>
      </c>
      <c r="D594" s="889"/>
      <c r="E594" s="349" t="s">
        <v>2453</v>
      </c>
      <c r="F594" s="350" t="s">
        <v>683</v>
      </c>
      <c r="G594" s="330" t="s">
        <v>158</v>
      </c>
      <c r="H594" s="213">
        <v>43</v>
      </c>
      <c r="I594" s="840" t="str">
        <f t="shared" si="39"/>
        <v/>
      </c>
      <c r="J594" s="231" t="str">
        <f t="shared" si="41"/>
        <v>USD ( 7 ) / ( 2 )</v>
      </c>
      <c r="K594" s="231">
        <f>LOOKUP(1,0/($M594&amp;$N594&amp;$O594&amp;$P594&amp;$Q594=全球运价!$B$7:$B$1500&amp;全球运价!$C$7:$C$1500&amp;全球运价!$S$7:$S$1500&amp;全球运价!$L$7:$L$1500&amp;全球运价!$P$7:$P$1500),全球运价!D$7:D$1500)</f>
        <v>-7</v>
      </c>
      <c r="L594" s="231">
        <f>LOOKUP(1,0/($M594&amp;$N594&amp;$O594&amp;$P594&amp;$Q594=全球运价!$B$7:$B$1500&amp;全球运价!$C$7:$C$1500&amp;全球运价!$S$7:$S$1500&amp;全球运价!$L$7:$L$1500&amp;全球运价!$P$7:$P$1500),全球运价!E$7:E$1500)</f>
        <v>-2</v>
      </c>
      <c r="M594" s="48" t="s">
        <v>1740</v>
      </c>
      <c r="N594" s="48" t="s">
        <v>758</v>
      </c>
      <c r="O594" s="48" t="s">
        <v>1083</v>
      </c>
      <c r="P594" s="48" t="s">
        <v>3803</v>
      </c>
      <c r="Q594" s="48" t="s">
        <v>1080</v>
      </c>
    </row>
    <row r="595" spans="1:19" s="48" customFormat="1" ht="19.5" customHeight="1">
      <c r="A595" s="171" t="s">
        <v>160</v>
      </c>
      <c r="B595" s="763" t="s">
        <v>3987</v>
      </c>
      <c r="C595" s="888" t="s">
        <v>153</v>
      </c>
      <c r="D595" s="889"/>
      <c r="E595" s="349" t="s">
        <v>2453</v>
      </c>
      <c r="F595" s="350" t="s">
        <v>683</v>
      </c>
      <c r="G595" s="330" t="s">
        <v>158</v>
      </c>
      <c r="H595" s="213">
        <v>43</v>
      </c>
      <c r="I595" s="840" t="str">
        <f t="shared" si="39"/>
        <v/>
      </c>
      <c r="J595" s="231" t="str">
        <f t="shared" si="41"/>
        <v>USD ( 107 ) / ( 102 )</v>
      </c>
      <c r="K595" s="231">
        <f>LOOKUP(1,0/($M595&amp;$N595&amp;$O595&amp;$P595&amp;$Q595=全球运价!$B$7:$B$1500&amp;全球运价!$C$7:$C$1500&amp;全球运价!$S$7:$S$1500&amp;全球运价!$L$7:$L$1500&amp;全球运价!$P$7:$P$1500),全球运价!D$7:D$1500)</f>
        <v>-107</v>
      </c>
      <c r="L595" s="231">
        <f>LOOKUP(1,0/($M595&amp;$N595&amp;$O595&amp;$P595&amp;$Q595=全球运价!$B$7:$B$1500&amp;全球运价!$C$7:$C$1500&amp;全球运价!$S$7:$S$1500&amp;全球运价!$L$7:$L$1500&amp;全球运价!$P$7:$P$1500),全球运价!E$7:E$1500)</f>
        <v>-102</v>
      </c>
      <c r="M595" s="48" t="s">
        <v>1740</v>
      </c>
      <c r="N595" s="48" t="s">
        <v>758</v>
      </c>
      <c r="O595" s="48" t="s">
        <v>1084</v>
      </c>
      <c r="P595" s="48" t="s">
        <v>3803</v>
      </c>
      <c r="Q595" s="48" t="s">
        <v>1080</v>
      </c>
    </row>
    <row r="596" spans="1:19" s="37" customFormat="1" ht="19.5" customHeight="1">
      <c r="A596" s="252" t="s">
        <v>3050</v>
      </c>
      <c r="B596" s="866" t="s">
        <v>3988</v>
      </c>
      <c r="C596" s="888">
        <v>0</v>
      </c>
      <c r="D596" s="889"/>
      <c r="E596" s="349" t="s">
        <v>105</v>
      </c>
      <c r="F596" s="350" t="s">
        <v>682</v>
      </c>
      <c r="G596" s="172" t="s">
        <v>8</v>
      </c>
      <c r="H596" s="243" t="s">
        <v>466</v>
      </c>
      <c r="I596" s="840" t="str">
        <f t="shared" si="39"/>
        <v/>
      </c>
      <c r="J596" s="231" t="str">
        <f t="shared" si="41"/>
        <v>USD ( 43 ) / ( 38 )</v>
      </c>
      <c r="K596" s="231">
        <f>LOOKUP(1,0/($M596&amp;$N596&amp;$O596&amp;$P596&amp;$Q596=全球运价!$B$7:$B$1500&amp;全球运价!$C$7:$C$1500&amp;全球运价!$S$7:$S$1500&amp;全球运价!$L$7:$L$1500&amp;全球运价!$P$7:$P$1500),全球运价!D$7:D$1500)</f>
        <v>-43</v>
      </c>
      <c r="L596" s="231">
        <f>LOOKUP(1,0/($M596&amp;$N596&amp;$O596&amp;$P596&amp;$Q596=全球运价!$B$7:$B$1500&amp;全球运价!$C$7:$C$1500&amp;全球运价!$S$7:$S$1500&amp;全球运价!$L$7:$L$1500&amp;全球运价!$P$7:$P$1500),全球运价!E$7:E$1500)</f>
        <v>-38</v>
      </c>
      <c r="M596" s="48" t="s">
        <v>765</v>
      </c>
      <c r="N596" s="48" t="s">
        <v>765</v>
      </c>
      <c r="O596" s="48" t="s">
        <v>1083</v>
      </c>
      <c r="P596" s="48" t="s">
        <v>3803</v>
      </c>
      <c r="Q596" s="48" t="s">
        <v>1080</v>
      </c>
    </row>
    <row r="597" spans="1:19" s="36" customFormat="1" ht="19.5" customHeight="1">
      <c r="A597" s="252" t="s">
        <v>161</v>
      </c>
      <c r="B597" s="866" t="s">
        <v>3989</v>
      </c>
      <c r="C597" s="888" t="s">
        <v>153</v>
      </c>
      <c r="D597" s="889"/>
      <c r="E597" s="349" t="s">
        <v>2454</v>
      </c>
      <c r="F597" s="350" t="s">
        <v>682</v>
      </c>
      <c r="G597" s="172" t="s">
        <v>8</v>
      </c>
      <c r="H597" s="243" t="s">
        <v>466</v>
      </c>
      <c r="I597" s="840" t="str">
        <f t="shared" si="39"/>
        <v/>
      </c>
      <c r="J597" s="231" t="str">
        <f t="shared" si="41"/>
        <v>USD ( 143 ) / ( 138 )</v>
      </c>
      <c r="K597" s="231">
        <f>LOOKUP(1,0/($M597&amp;$N597&amp;$O597&amp;$P597&amp;$Q597=全球运价!$B$7:$B$1500&amp;全球运价!$C$7:$C$1500&amp;全球运价!$S$7:$S$1500&amp;全球运价!$L$7:$L$1500&amp;全球运价!$P$7:$P$1500),全球运价!D$7:D$1500)</f>
        <v>-143</v>
      </c>
      <c r="L597" s="231">
        <f>LOOKUP(1,0/($M597&amp;$N597&amp;$O597&amp;$P597&amp;$Q597=全球运价!$B$7:$B$1500&amp;全球运价!$C$7:$C$1500&amp;全球运价!$S$7:$S$1500&amp;全球运价!$L$7:$L$1500&amp;全球运价!$P$7:$P$1500),全球运价!E$7:E$1500)</f>
        <v>-138</v>
      </c>
      <c r="M597" s="48" t="s">
        <v>765</v>
      </c>
      <c r="N597" s="48" t="s">
        <v>765</v>
      </c>
      <c r="O597" s="48" t="s">
        <v>1084</v>
      </c>
      <c r="P597" s="48" t="s">
        <v>3803</v>
      </c>
      <c r="Q597" s="48" t="s">
        <v>1080</v>
      </c>
    </row>
    <row r="598" spans="1:19" ht="19.5" customHeight="1">
      <c r="A598" s="252" t="s">
        <v>669</v>
      </c>
      <c r="B598" s="866" t="s">
        <v>3990</v>
      </c>
      <c r="C598" s="888">
        <v>0</v>
      </c>
      <c r="D598" s="889"/>
      <c r="E598" s="349" t="s">
        <v>2454</v>
      </c>
      <c r="F598" s="350" t="s">
        <v>682</v>
      </c>
      <c r="G598" s="330" t="s">
        <v>162</v>
      </c>
      <c r="H598" s="213" t="s">
        <v>467</v>
      </c>
      <c r="I598" s="840" t="str">
        <f t="shared" si="39"/>
        <v/>
      </c>
      <c r="J598" s="231" t="str">
        <f t="shared" si="41"/>
        <v>USD ( 28 ) / ( 23 )</v>
      </c>
      <c r="K598" s="231">
        <f>LOOKUP(1,0/($M598&amp;$N598&amp;$O598&amp;$P598&amp;$Q598=全球运价!$B$7:$B$1500&amp;全球运价!$C$7:$C$1500&amp;全球运价!$S$7:$S$1500&amp;全球运价!$L$7:$L$1500&amp;全球运价!$P$7:$P$1500),全球运价!D$7:D$1500)</f>
        <v>-28</v>
      </c>
      <c r="L598" s="231">
        <f>LOOKUP(1,0/($M598&amp;$N598&amp;$O598&amp;$P598&amp;$Q598=全球运价!$B$7:$B$1500&amp;全球运价!$C$7:$C$1500&amp;全球运价!$S$7:$S$1500&amp;全球运价!$L$7:$L$1500&amp;全球运价!$P$7:$P$1500),全球运价!E$7:E$1500)</f>
        <v>-23</v>
      </c>
      <c r="M598" s="48" t="s">
        <v>1455</v>
      </c>
      <c r="N598" s="48" t="s">
        <v>765</v>
      </c>
      <c r="O598" s="48" t="s">
        <v>1083</v>
      </c>
      <c r="P598" s="48" t="s">
        <v>3803</v>
      </c>
      <c r="Q598" s="48" t="s">
        <v>1080</v>
      </c>
    </row>
    <row r="599" spans="1:19" s="83" customFormat="1" ht="19.5" customHeight="1">
      <c r="A599" s="252" t="s">
        <v>163</v>
      </c>
      <c r="B599" s="866" t="s">
        <v>3634</v>
      </c>
      <c r="C599" s="888" t="s">
        <v>153</v>
      </c>
      <c r="D599" s="889"/>
      <c r="E599" s="349" t="s">
        <v>2454</v>
      </c>
      <c r="F599" s="350" t="s">
        <v>682</v>
      </c>
      <c r="G599" s="330" t="s">
        <v>162</v>
      </c>
      <c r="H599" s="213" t="s">
        <v>467</v>
      </c>
      <c r="I599" s="840" t="str">
        <f t="shared" si="39"/>
        <v/>
      </c>
      <c r="J599" s="231" t="str">
        <f t="shared" si="41"/>
        <v>USD ( 128 ) / ( 123 )</v>
      </c>
      <c r="K599" s="231">
        <f>LOOKUP(1,0/($M599&amp;$N599&amp;$O599&amp;$P599&amp;$Q599=全球运价!$B$7:$B$1500&amp;全球运价!$C$7:$C$1500&amp;全球运价!$S$7:$S$1500&amp;全球运价!$L$7:$L$1500&amp;全球运价!$P$7:$P$1500),全球运价!D$7:D$1500)</f>
        <v>-128</v>
      </c>
      <c r="L599" s="231">
        <f>LOOKUP(1,0/($M599&amp;$N599&amp;$O599&amp;$P599&amp;$Q599=全球运价!$B$7:$B$1500&amp;全球运价!$C$7:$C$1500&amp;全球运价!$S$7:$S$1500&amp;全球运价!$L$7:$L$1500&amp;全球运价!$P$7:$P$1500),全球运价!E$7:E$1500)</f>
        <v>-123</v>
      </c>
      <c r="M599" s="48" t="s">
        <v>1455</v>
      </c>
      <c r="N599" s="48" t="s">
        <v>765</v>
      </c>
      <c r="O599" s="48" t="s">
        <v>1084</v>
      </c>
      <c r="P599" s="48" t="s">
        <v>3803</v>
      </c>
      <c r="Q599" s="48" t="s">
        <v>1080</v>
      </c>
    </row>
    <row r="600" spans="1:19" s="83" customFormat="1" ht="19.5" customHeight="1">
      <c r="A600" s="252" t="s">
        <v>276</v>
      </c>
      <c r="B600" s="866" t="s">
        <v>3990</v>
      </c>
      <c r="C600" s="888"/>
      <c r="D600" s="889"/>
      <c r="E600" s="349" t="s">
        <v>2454</v>
      </c>
      <c r="F600" s="350" t="s">
        <v>682</v>
      </c>
      <c r="G600" s="330" t="s">
        <v>162</v>
      </c>
      <c r="H600" s="213" t="s">
        <v>467</v>
      </c>
      <c r="I600" s="840" t="str">
        <f t="shared" si="39"/>
        <v/>
      </c>
      <c r="J600" s="231" t="str">
        <f t="shared" si="41"/>
        <v>USD ( 28 ) / ( 23 )</v>
      </c>
      <c r="K600" s="231">
        <f>LOOKUP(1,0/($M600&amp;$N600&amp;$O600&amp;$P600&amp;$Q600=全球运价!$B$7:$B$1500&amp;全球运价!$C$7:$C$1500&amp;全球运价!$S$7:$S$1500&amp;全球运价!$L$7:$L$1500&amp;全球运价!$P$7:$P$1500),全球运价!D$7:D$1500)</f>
        <v>-28</v>
      </c>
      <c r="L600" s="231">
        <f>LOOKUP(1,0/($M600&amp;$N600&amp;$O600&amp;$P600&amp;$Q600=全球运价!$B$7:$B$1500&amp;全球运价!$C$7:$C$1500&amp;全球运价!$S$7:$S$1500&amp;全球运价!$L$7:$L$1500&amp;全球运价!$P$7:$P$1500),全球运价!E$7:E$1500)</f>
        <v>-23</v>
      </c>
      <c r="M600" s="48" t="s">
        <v>1788</v>
      </c>
      <c r="N600" s="48" t="s">
        <v>765</v>
      </c>
      <c r="O600" s="48" t="s">
        <v>1083</v>
      </c>
      <c r="P600" s="48" t="s">
        <v>3803</v>
      </c>
      <c r="Q600" s="48" t="s">
        <v>1080</v>
      </c>
    </row>
    <row r="601" spans="1:19" s="36" customFormat="1" ht="19.5" customHeight="1">
      <c r="A601" s="252" t="s">
        <v>164</v>
      </c>
      <c r="B601" s="866" t="s">
        <v>3634</v>
      </c>
      <c r="C601" s="888" t="s">
        <v>153</v>
      </c>
      <c r="D601" s="889"/>
      <c r="E601" s="349" t="s">
        <v>2454</v>
      </c>
      <c r="F601" s="350" t="s">
        <v>682</v>
      </c>
      <c r="G601" s="330" t="s">
        <v>162</v>
      </c>
      <c r="H601" s="213" t="s">
        <v>467</v>
      </c>
      <c r="I601" s="840" t="str">
        <f t="shared" si="39"/>
        <v/>
      </c>
      <c r="J601" s="231" t="str">
        <f t="shared" si="41"/>
        <v>USD ( 128 ) / ( 123 )</v>
      </c>
      <c r="K601" s="231">
        <f>LOOKUP(1,0/($M601&amp;$N601&amp;$O601&amp;$P601&amp;$Q601=全球运价!$B$7:$B$1500&amp;全球运价!$C$7:$C$1500&amp;全球运价!$S$7:$S$1500&amp;全球运价!$L$7:$L$1500&amp;全球运价!$P$7:$P$1500),全球运价!D$7:D$1500)</f>
        <v>-128</v>
      </c>
      <c r="L601" s="231">
        <f>LOOKUP(1,0/($M601&amp;$N601&amp;$O601&amp;$P601&amp;$Q601=全球运价!$B$7:$B$1500&amp;全球运价!$C$7:$C$1500&amp;全球运价!$S$7:$S$1500&amp;全球运价!$L$7:$L$1500&amp;全球运价!$P$7:$P$1500),全球运价!E$7:E$1500)</f>
        <v>-123</v>
      </c>
      <c r="M601" s="48" t="s">
        <v>1788</v>
      </c>
      <c r="N601" s="48" t="s">
        <v>765</v>
      </c>
      <c r="O601" s="48" t="s">
        <v>1084</v>
      </c>
      <c r="P601" s="48" t="s">
        <v>3803</v>
      </c>
      <c r="Q601" s="48" t="s">
        <v>1080</v>
      </c>
    </row>
    <row r="602" spans="1:19" s="48" customFormat="1" ht="19.5" customHeight="1">
      <c r="A602" s="898"/>
      <c r="B602" s="899"/>
      <c r="C602" s="899"/>
      <c r="D602" s="899"/>
      <c r="E602" s="899"/>
      <c r="F602" s="899"/>
      <c r="G602" s="899"/>
      <c r="H602" s="900"/>
      <c r="I602" s="840" t="str">
        <f t="shared" si="39"/>
        <v/>
      </c>
      <c r="J602" s="231"/>
      <c r="K602" s="231"/>
      <c r="L602" s="231"/>
    </row>
    <row r="603" spans="1:19" s="362" customFormat="1" ht="19.5" customHeight="1">
      <c r="A603" s="1005" t="s">
        <v>2749</v>
      </c>
      <c r="B603" s="1006"/>
      <c r="C603" s="1006"/>
      <c r="D603" s="1006"/>
      <c r="E603" s="1006"/>
      <c r="F603" s="1006"/>
      <c r="G603" s="1006"/>
      <c r="H603" s="1007"/>
      <c r="I603" s="840" t="str">
        <f t="shared" ref="I603:I666" si="42">IF(J603="","",IF(J603="SYSTEM PRICE","",IF(B603=J603,"","check")))</f>
        <v/>
      </c>
      <c r="J603" s="231"/>
      <c r="K603" s="231"/>
      <c r="L603" s="231"/>
      <c r="M603" s="36"/>
      <c r="N603" s="48"/>
      <c r="O603" s="48"/>
      <c r="P603" s="48"/>
      <c r="Q603" s="48"/>
      <c r="R603" s="48"/>
      <c r="S603" s="48"/>
    </row>
    <row r="604" spans="1:19" s="362" customFormat="1" ht="19.5" customHeight="1">
      <c r="A604" s="895" t="s">
        <v>3261</v>
      </c>
      <c r="B604" s="896"/>
      <c r="C604" s="896"/>
      <c r="D604" s="896"/>
      <c r="E604" s="896"/>
      <c r="F604" s="896"/>
      <c r="G604" s="896"/>
      <c r="H604" s="897"/>
      <c r="I604" s="840" t="str">
        <f t="shared" si="42"/>
        <v/>
      </c>
      <c r="J604" s="231"/>
      <c r="K604" s="231"/>
      <c r="L604" s="231"/>
      <c r="M604" s="36"/>
      <c r="N604" s="48"/>
      <c r="O604" s="48"/>
      <c r="P604" s="48"/>
      <c r="Q604" s="48"/>
      <c r="R604" s="48"/>
      <c r="S604" s="48"/>
    </row>
    <row r="605" spans="1:19" s="324" customFormat="1" ht="19.5" customHeight="1" thickBot="1">
      <c r="A605" s="895" t="s">
        <v>3262</v>
      </c>
      <c r="B605" s="896"/>
      <c r="C605" s="896"/>
      <c r="D605" s="896"/>
      <c r="E605" s="896"/>
      <c r="F605" s="896"/>
      <c r="G605" s="896"/>
      <c r="H605" s="897"/>
      <c r="I605" s="840" t="str">
        <f t="shared" si="42"/>
        <v/>
      </c>
      <c r="J605" s="231"/>
      <c r="K605" s="231"/>
      <c r="L605" s="231"/>
      <c r="M605" s="765"/>
      <c r="N605" s="48"/>
      <c r="O605" s="48"/>
      <c r="P605" s="48"/>
      <c r="Q605" s="48"/>
      <c r="R605" s="48"/>
      <c r="S605" s="48"/>
    </row>
    <row r="606" spans="1:19" s="36" customFormat="1" ht="19.5" customHeight="1">
      <c r="A606" s="274"/>
      <c r="B606" s="71"/>
      <c r="C606" s="71"/>
      <c r="D606" s="71"/>
      <c r="E606" s="71"/>
      <c r="F606" s="71"/>
      <c r="G606" s="71"/>
      <c r="H606" s="275"/>
      <c r="I606" s="840" t="str">
        <f t="shared" si="42"/>
        <v/>
      </c>
      <c r="J606" s="231"/>
      <c r="K606" s="231"/>
      <c r="L606" s="231"/>
      <c r="N606" s="48"/>
      <c r="O606" s="48"/>
      <c r="P606" s="48"/>
      <c r="Q606" s="48"/>
      <c r="R606" s="48"/>
      <c r="S606" s="48"/>
    </row>
    <row r="607" spans="1:19" s="36" customFormat="1" ht="19.5" customHeight="1">
      <c r="A607" s="189" t="s">
        <v>165</v>
      </c>
      <c r="B607" s="332" t="s">
        <v>2</v>
      </c>
      <c r="C607" s="332" t="s">
        <v>324</v>
      </c>
      <c r="D607" s="332" t="s">
        <v>326</v>
      </c>
      <c r="E607" s="82" t="s">
        <v>166</v>
      </c>
      <c r="F607" s="32" t="s">
        <v>4</v>
      </c>
      <c r="G607" s="32" t="s">
        <v>5</v>
      </c>
      <c r="H607" s="33" t="s">
        <v>6</v>
      </c>
      <c r="I607" s="840" t="str">
        <f t="shared" si="42"/>
        <v/>
      </c>
      <c r="J607" s="855" t="s">
        <v>4007</v>
      </c>
      <c r="K607" s="231" t="s">
        <v>3905</v>
      </c>
      <c r="L607" s="231" t="s">
        <v>3906</v>
      </c>
      <c r="M607" s="81" t="s">
        <v>3774</v>
      </c>
      <c r="N607" s="81" t="s">
        <v>3874</v>
      </c>
      <c r="O607" s="81" t="s">
        <v>3875</v>
      </c>
      <c r="P607" s="81" t="s">
        <v>3876</v>
      </c>
      <c r="Q607" s="81" t="s">
        <v>3853</v>
      </c>
      <c r="R607" s="762"/>
    </row>
    <row r="608" spans="1:19" s="36" customFormat="1" ht="19.5" customHeight="1">
      <c r="A608" s="254" t="s">
        <v>3324</v>
      </c>
      <c r="B608" s="747" t="s">
        <v>3995</v>
      </c>
      <c r="C608" s="196" t="s">
        <v>118</v>
      </c>
      <c r="D608" s="196" t="s">
        <v>327</v>
      </c>
      <c r="E608" s="205" t="s">
        <v>532</v>
      </c>
      <c r="F608" s="206" t="s">
        <v>2781</v>
      </c>
      <c r="G608" s="185" t="s">
        <v>8</v>
      </c>
      <c r="H608" s="213">
        <v>33</v>
      </c>
      <c r="I608" s="840" t="str">
        <f t="shared" si="42"/>
        <v/>
      </c>
      <c r="J608" s="231" t="str">
        <f t="shared" ref="J608:J617" si="43">"USD "&amp;IF(K608&lt;0,"( "&amp;-K608&amp;" )",K608)&amp;" / "&amp;IF(L608&lt;0,"( "&amp;-L608&amp;" )",L608)</f>
        <v>USD ( 32 ) / ( 22 )</v>
      </c>
      <c r="K608" s="231">
        <f>LOOKUP(1,0/($M608&amp;$N608&amp;$O608&amp;$P608&amp;$Q608=全球运价!$B$7:$B$1500&amp;全球运价!$C$7:$C$1500&amp;全球运价!$S$7:$S$1500&amp;全球运价!$L$7:$L$1500&amp;全球运价!$P$7:$P$1500),全球运价!D$7:D$1500)</f>
        <v>-32</v>
      </c>
      <c r="L608" s="231">
        <f>LOOKUP(1,0/($M608&amp;$N608&amp;$O608&amp;$P608&amp;$Q608=全球运价!$B$7:$B$1500&amp;全球运价!$C$7:$C$1500&amp;全球运价!$S$7:$S$1500&amp;全球运价!$L$7:$L$1500&amp;全球运价!$P$7:$P$1500),全球运价!E$7:E$1500)</f>
        <v>-22</v>
      </c>
      <c r="M608" s="48" t="s">
        <v>761</v>
      </c>
      <c r="N608" s="48" t="s">
        <v>761</v>
      </c>
      <c r="O608" s="48" t="s">
        <v>1083</v>
      </c>
      <c r="P608" s="48" t="s">
        <v>3803</v>
      </c>
      <c r="Q608" s="48" t="s">
        <v>1080</v>
      </c>
    </row>
    <row r="609" spans="1:17" s="36" customFormat="1" ht="19.5" customHeight="1">
      <c r="A609" s="254" t="s">
        <v>3325</v>
      </c>
      <c r="B609" s="747" t="s">
        <v>3996</v>
      </c>
      <c r="C609" s="196" t="s">
        <v>167</v>
      </c>
      <c r="D609" s="196" t="s">
        <v>328</v>
      </c>
      <c r="E609" s="205" t="s">
        <v>532</v>
      </c>
      <c r="F609" s="206" t="s">
        <v>2839</v>
      </c>
      <c r="G609" s="185" t="s">
        <v>8</v>
      </c>
      <c r="H609" s="213">
        <v>30</v>
      </c>
      <c r="I609" s="840" t="str">
        <f t="shared" si="42"/>
        <v/>
      </c>
      <c r="J609" s="231" t="str">
        <f t="shared" si="43"/>
        <v>USD ( 37 ) / ( 27 )</v>
      </c>
      <c r="K609" s="231">
        <f>LOOKUP(1,0/($M609&amp;$N609&amp;$O609&amp;$P609&amp;$Q609=全球运价!$B$7:$B$1500&amp;全球运价!$C$7:$C$1500&amp;全球运价!$S$7:$S$1500&amp;全球运价!$L$7:$L$1500&amp;全球运价!$P$7:$P$1500),全球运价!D$7:D$1500)</f>
        <v>-37</v>
      </c>
      <c r="L609" s="231">
        <f>LOOKUP(1,0/($M609&amp;$N609&amp;$O609&amp;$P609&amp;$Q609=全球运价!$B$7:$B$1500&amp;全球运价!$C$7:$C$1500&amp;全球运价!$S$7:$S$1500&amp;全球运价!$L$7:$L$1500&amp;全球运价!$P$7:$P$1500),全球运价!E$7:E$1500)</f>
        <v>-27</v>
      </c>
      <c r="M609" s="48" t="s">
        <v>756</v>
      </c>
      <c r="N609" s="48" t="s">
        <v>756</v>
      </c>
      <c r="O609" s="48" t="s">
        <v>1083</v>
      </c>
      <c r="P609" s="48" t="s">
        <v>3803</v>
      </c>
      <c r="Q609" s="48" t="s">
        <v>1080</v>
      </c>
    </row>
    <row r="610" spans="1:17" ht="19.5" customHeight="1">
      <c r="A610" s="254" t="s">
        <v>3140</v>
      </c>
      <c r="B610" s="747" t="s">
        <v>3683</v>
      </c>
      <c r="C610" s="196" t="s">
        <v>167</v>
      </c>
      <c r="D610" s="196" t="s">
        <v>328</v>
      </c>
      <c r="E610" s="205" t="s">
        <v>532</v>
      </c>
      <c r="F610" s="206" t="s">
        <v>2839</v>
      </c>
      <c r="G610" s="185" t="s">
        <v>454</v>
      </c>
      <c r="H610" s="213">
        <v>50</v>
      </c>
      <c r="I610" s="840" t="str">
        <f t="shared" si="42"/>
        <v/>
      </c>
      <c r="J610" s="231" t="str">
        <f t="shared" si="43"/>
        <v>USD 54 / 64</v>
      </c>
      <c r="K610" s="231">
        <f>LOOKUP(1,0/($M610&amp;$N610&amp;$O610&amp;$P610&amp;$Q610=全球运价!$B$7:$B$1500&amp;全球运价!$C$7:$C$1500&amp;全球运价!$S$7:$S$1500&amp;全球运价!$L$7:$L$1500&amp;全球运价!$P$7:$P$1500),全球运价!D$7:D$1500)</f>
        <v>54</v>
      </c>
      <c r="L610" s="231">
        <f>LOOKUP(1,0/($M610&amp;$N610&amp;$O610&amp;$P610&amp;$Q610=全球运价!$B$7:$B$1500&amp;全球运价!$C$7:$C$1500&amp;全球运价!$S$7:$S$1500&amp;全球运价!$L$7:$L$1500&amp;全球运价!$P$7:$P$1500),全球运价!E$7:E$1500)</f>
        <v>64</v>
      </c>
      <c r="M610" s="48" t="s">
        <v>1165</v>
      </c>
      <c r="N610" s="48" t="s">
        <v>756</v>
      </c>
      <c r="O610" s="48" t="s">
        <v>1083</v>
      </c>
      <c r="P610" s="48" t="s">
        <v>3803</v>
      </c>
      <c r="Q610" s="48" t="s">
        <v>1080</v>
      </c>
    </row>
    <row r="611" spans="1:17" s="48" customFormat="1" ht="19.5" customHeight="1">
      <c r="A611" s="254" t="s">
        <v>3326</v>
      </c>
      <c r="B611" s="747" t="s">
        <v>3609</v>
      </c>
      <c r="C611" s="196"/>
      <c r="D611" s="196"/>
      <c r="E611" s="205" t="s">
        <v>383</v>
      </c>
      <c r="F611" s="196" t="s">
        <v>730</v>
      </c>
      <c r="G611" s="185" t="s">
        <v>8</v>
      </c>
      <c r="H611" s="213">
        <v>35</v>
      </c>
      <c r="I611" s="840" t="str">
        <f t="shared" si="42"/>
        <v/>
      </c>
      <c r="J611" s="231" t="str">
        <f t="shared" si="43"/>
        <v>USD 101 / 111</v>
      </c>
      <c r="K611" s="231">
        <f>LOOKUP(1,0/($M611&amp;$N611&amp;$O611&amp;$P611&amp;$Q611=全球运价!$B$7:$B$1500&amp;全球运价!$C$7:$C$1500&amp;全球运价!$S$7:$S$1500&amp;全球运价!$L$7:$L$1500&amp;全球运价!$P$7:$P$1500),全球运价!D$7:D$1500)</f>
        <v>101</v>
      </c>
      <c r="L611" s="231">
        <f>LOOKUP(1,0/($M611&amp;$N611&amp;$O611&amp;$P611&amp;$Q611=全球运价!$B$7:$B$1500&amp;全球运价!$C$7:$C$1500&amp;全球运价!$S$7:$S$1500&amp;全球运价!$L$7:$L$1500&amp;全球运价!$P$7:$P$1500),全球运价!E$7:E$1500)</f>
        <v>111</v>
      </c>
      <c r="M611" s="48" t="s">
        <v>3894</v>
      </c>
      <c r="N611" s="48" t="s">
        <v>1425</v>
      </c>
      <c r="O611" s="48" t="s">
        <v>1083</v>
      </c>
      <c r="P611" s="48" t="s">
        <v>3803</v>
      </c>
      <c r="Q611" s="48" t="s">
        <v>1080</v>
      </c>
    </row>
    <row r="612" spans="1:17" ht="19.5" customHeight="1">
      <c r="A612" s="254" t="s">
        <v>3391</v>
      </c>
      <c r="B612" s="747" t="s">
        <v>3994</v>
      </c>
      <c r="C612" s="196" t="s">
        <v>3023</v>
      </c>
      <c r="D612" s="196" t="s">
        <v>3024</v>
      </c>
      <c r="E612" s="205" t="s">
        <v>1074</v>
      </c>
      <c r="F612" s="206" t="s">
        <v>2781</v>
      </c>
      <c r="G612" s="185" t="s">
        <v>8</v>
      </c>
      <c r="H612" s="213">
        <v>33</v>
      </c>
      <c r="I612" s="840" t="str">
        <f t="shared" si="42"/>
        <v/>
      </c>
      <c r="J612" s="231" t="str">
        <f t="shared" si="43"/>
        <v>USD ( 45 ) / ( 35 )</v>
      </c>
      <c r="K612" s="231">
        <f>LOOKUP(1,0/($M612&amp;$N612&amp;$O612&amp;$P612&amp;$Q612=全球运价!$B$7:$B$1500&amp;全球运价!$C$7:$C$1500&amp;全球运价!$S$7:$S$1500&amp;全球运价!$L$7:$L$1500&amp;全球运价!$P$7:$P$1500),全球运价!D$7:D$1500)</f>
        <v>-45</v>
      </c>
      <c r="L612" s="231">
        <f>LOOKUP(1,0/($M612&amp;$N612&amp;$O612&amp;$P612&amp;$Q612=全球运价!$B$7:$B$1500&amp;全球运价!$C$7:$C$1500&amp;全球运价!$S$7:$S$1500&amp;全球运价!$L$7:$L$1500&amp;全球运价!$P$7:$P$1500),全球运价!E$7:E$1500)</f>
        <v>-35</v>
      </c>
      <c r="M612" s="48" t="s">
        <v>764</v>
      </c>
      <c r="N612" s="48" t="s">
        <v>764</v>
      </c>
      <c r="O612" s="48" t="s">
        <v>1083</v>
      </c>
      <c r="P612" s="48" t="s">
        <v>3803</v>
      </c>
      <c r="Q612" s="48" t="s">
        <v>1080</v>
      </c>
    </row>
    <row r="613" spans="1:17" s="48" customFormat="1" ht="19.5" customHeight="1">
      <c r="A613" s="254" t="s">
        <v>3327</v>
      </c>
      <c r="B613" s="747" t="s">
        <v>3684</v>
      </c>
      <c r="C613" s="196" t="s">
        <v>3023</v>
      </c>
      <c r="D613" s="196" t="s">
        <v>3024</v>
      </c>
      <c r="E613" s="205" t="s">
        <v>11</v>
      </c>
      <c r="F613" s="206" t="s">
        <v>2781</v>
      </c>
      <c r="G613" s="186" t="s">
        <v>168</v>
      </c>
      <c r="H613" s="213">
        <v>50</v>
      </c>
      <c r="I613" s="840" t="str">
        <f t="shared" si="42"/>
        <v/>
      </c>
      <c r="J613" s="231" t="str">
        <f t="shared" si="43"/>
        <v>USD 20 / 30</v>
      </c>
      <c r="K613" s="231">
        <f>LOOKUP(1,0/($M613&amp;$N613&amp;$O613&amp;$P613&amp;$Q613=全球运价!$B$7:$B$1500&amp;全球运价!$C$7:$C$1500&amp;全球运价!$S$7:$S$1500&amp;全球运价!$L$7:$L$1500&amp;全球运价!$P$7:$P$1500),全球运价!D$7:D$1500)</f>
        <v>20</v>
      </c>
      <c r="L613" s="231">
        <f>LOOKUP(1,0/($M613&amp;$N613&amp;$O613&amp;$P613&amp;$Q613=全球运价!$B$7:$B$1500&amp;全球运价!$C$7:$C$1500&amp;全球运价!$S$7:$S$1500&amp;全球运价!$L$7:$L$1500&amp;全球运价!$P$7:$P$1500),全球运价!E$7:E$1500)</f>
        <v>30</v>
      </c>
      <c r="M613" s="48" t="s">
        <v>1618</v>
      </c>
      <c r="N613" s="48" t="s">
        <v>764</v>
      </c>
      <c r="O613" s="48" t="s">
        <v>1083</v>
      </c>
      <c r="P613" s="48" t="s">
        <v>3803</v>
      </c>
      <c r="Q613" s="48" t="s">
        <v>1080</v>
      </c>
    </row>
    <row r="614" spans="1:17" s="48" customFormat="1" ht="19.5" customHeight="1">
      <c r="A614" s="254" t="s">
        <v>3026</v>
      </c>
      <c r="B614" s="747" t="s">
        <v>3684</v>
      </c>
      <c r="C614" s="196" t="s">
        <v>3023</v>
      </c>
      <c r="D614" s="196" t="s">
        <v>3024</v>
      </c>
      <c r="E614" s="205" t="s">
        <v>11</v>
      </c>
      <c r="F614" s="206" t="s">
        <v>2781</v>
      </c>
      <c r="G614" s="186" t="s">
        <v>168</v>
      </c>
      <c r="H614" s="213">
        <v>60</v>
      </c>
      <c r="I614" s="840" t="str">
        <f t="shared" si="42"/>
        <v/>
      </c>
      <c r="J614" s="231" t="str">
        <f t="shared" si="43"/>
        <v>USD 20 / 30</v>
      </c>
      <c r="K614" s="231">
        <f>LOOKUP(1,0/($M614&amp;$N614&amp;$O614&amp;$P614&amp;$Q614=全球运价!$B$7:$B$1500&amp;全球运价!$C$7:$C$1500&amp;全球运价!$S$7:$S$1500&amp;全球运价!$L$7:$L$1500&amp;全球运价!$P$7:$P$1500),全球运价!D$7:D$1500)</f>
        <v>20</v>
      </c>
      <c r="L614" s="231">
        <f>LOOKUP(1,0/($M614&amp;$N614&amp;$O614&amp;$P614&amp;$Q614=全球运价!$B$7:$B$1500&amp;全球运价!$C$7:$C$1500&amp;全球运价!$S$7:$S$1500&amp;全球运价!$L$7:$L$1500&amp;全球运价!$P$7:$P$1500),全球运价!E$7:E$1500)</f>
        <v>30</v>
      </c>
      <c r="M614" s="48" t="s">
        <v>3991</v>
      </c>
      <c r="N614" s="48" t="s">
        <v>764</v>
      </c>
      <c r="O614" s="48" t="s">
        <v>1083</v>
      </c>
      <c r="P614" s="48" t="s">
        <v>3803</v>
      </c>
      <c r="Q614" s="48" t="s">
        <v>1080</v>
      </c>
    </row>
    <row r="615" spans="1:17" s="48" customFormat="1" ht="19.5" customHeight="1">
      <c r="A615" s="254" t="s">
        <v>2864</v>
      </c>
      <c r="B615" s="747" t="s">
        <v>3993</v>
      </c>
      <c r="C615" s="196" t="s">
        <v>3023</v>
      </c>
      <c r="D615" s="196" t="s">
        <v>3024</v>
      </c>
      <c r="E615" s="205" t="s">
        <v>11</v>
      </c>
      <c r="F615" s="206" t="s">
        <v>2781</v>
      </c>
      <c r="G615" s="186" t="s">
        <v>2782</v>
      </c>
      <c r="H615" s="213">
        <v>50</v>
      </c>
      <c r="I615" s="840" t="str">
        <f t="shared" si="42"/>
        <v/>
      </c>
      <c r="J615" s="231" t="str">
        <f t="shared" si="43"/>
        <v>USD 30 / 40</v>
      </c>
      <c r="K615" s="231">
        <f>LOOKUP(1,0/($M615&amp;$N615&amp;$O615&amp;$P615&amp;$Q615=全球运价!$B$7:$B$1500&amp;全球运价!$C$7:$C$1500&amp;全球运价!$S$7:$S$1500&amp;全球运价!$L$7:$L$1500&amp;全球运价!$P$7:$P$1500),全球运价!D$7:D$1500)</f>
        <v>30</v>
      </c>
      <c r="L615" s="231">
        <f>LOOKUP(1,0/($M615&amp;$N615&amp;$O615&amp;$P615&amp;$Q615=全球运价!$B$7:$B$1500&amp;全球运价!$C$7:$C$1500&amp;全球运价!$S$7:$S$1500&amp;全球运价!$L$7:$L$1500&amp;全球运价!$P$7:$P$1500),全球运价!E$7:E$1500)</f>
        <v>40</v>
      </c>
      <c r="M615" s="48" t="s">
        <v>2663</v>
      </c>
      <c r="N615" s="48" t="s">
        <v>764</v>
      </c>
      <c r="O615" s="48" t="s">
        <v>1083</v>
      </c>
      <c r="P615" s="48" t="s">
        <v>3803</v>
      </c>
      <c r="Q615" s="48" t="s">
        <v>1080</v>
      </c>
    </row>
    <row r="616" spans="1:17" s="48" customFormat="1" ht="19.5" customHeight="1">
      <c r="A616" s="254" t="s">
        <v>2865</v>
      </c>
      <c r="B616" s="747" t="s">
        <v>3685</v>
      </c>
      <c r="C616" s="196" t="s">
        <v>3023</v>
      </c>
      <c r="D616" s="196" t="s">
        <v>3024</v>
      </c>
      <c r="E616" s="205" t="s">
        <v>11</v>
      </c>
      <c r="F616" s="206" t="s">
        <v>2781</v>
      </c>
      <c r="G616" s="186" t="s">
        <v>168</v>
      </c>
      <c r="H616" s="213">
        <v>50</v>
      </c>
      <c r="I616" s="840" t="str">
        <f t="shared" si="42"/>
        <v/>
      </c>
      <c r="J616" s="231" t="str">
        <f t="shared" si="43"/>
        <v>USD 20 / 30</v>
      </c>
      <c r="K616" s="231">
        <f>LOOKUP(1,0/($M616&amp;$N616&amp;$O616&amp;$P616&amp;$Q616=全球运价!$B$7:$B$1500&amp;全球运价!$C$7:$C$1500&amp;全球运价!$S$7:$S$1500&amp;全球运价!$L$7:$L$1500&amp;全球运价!$P$7:$P$1500),全球运价!D$7:D$1500)</f>
        <v>20</v>
      </c>
      <c r="L616" s="231">
        <f>LOOKUP(1,0/($M616&amp;$N616&amp;$O616&amp;$P616&amp;$Q616=全球运价!$B$7:$B$1500&amp;全球运价!$C$7:$C$1500&amp;全球运价!$S$7:$S$1500&amp;全球运价!$L$7:$L$1500&amp;全球运价!$P$7:$P$1500),全球运价!E$7:E$1500)</f>
        <v>30</v>
      </c>
      <c r="M616" s="48" t="s">
        <v>3992</v>
      </c>
      <c r="N616" s="48" t="s">
        <v>764</v>
      </c>
      <c r="O616" s="48" t="s">
        <v>1083</v>
      </c>
      <c r="P616" s="48" t="s">
        <v>3803</v>
      </c>
      <c r="Q616" s="48" t="s">
        <v>1080</v>
      </c>
    </row>
    <row r="617" spans="1:17" s="48" customFormat="1" ht="19.5" customHeight="1">
      <c r="A617" s="254" t="s">
        <v>3203</v>
      </c>
      <c r="B617" s="747" t="s">
        <v>3686</v>
      </c>
      <c r="C617" s="196" t="s">
        <v>3023</v>
      </c>
      <c r="D617" s="196" t="s">
        <v>3024</v>
      </c>
      <c r="E617" s="206" t="s">
        <v>67</v>
      </c>
      <c r="F617" s="206" t="s">
        <v>586</v>
      </c>
      <c r="G617" s="185" t="s">
        <v>8</v>
      </c>
      <c r="H617" s="213">
        <v>35</v>
      </c>
      <c r="I617" s="840" t="str">
        <f t="shared" si="42"/>
        <v/>
      </c>
      <c r="J617" s="231" t="str">
        <f t="shared" si="43"/>
        <v>USD 43 / 53</v>
      </c>
      <c r="K617" s="231">
        <f>LOOKUP(1,0/($M617&amp;$N617&amp;$O617&amp;$P617&amp;$Q617=全球运价!$B$7:$B$1500&amp;全球运价!$C$7:$C$1500&amp;全球运价!$S$7:$S$1500&amp;全球运价!$L$7:$L$1500&amp;全球运价!$P$7:$P$1500),全球运价!D$7:D$1500)</f>
        <v>43</v>
      </c>
      <c r="L617" s="231">
        <f>LOOKUP(1,0/($M617&amp;$N617&amp;$O617&amp;$P617&amp;$Q617=全球运价!$B$7:$B$1500&amp;全球运价!$C$7:$C$1500&amp;全球运价!$S$7:$S$1500&amp;全球运价!$L$7:$L$1500&amp;全球运价!$P$7:$P$1500),全球运价!E$7:E$1500)</f>
        <v>53</v>
      </c>
      <c r="M617" s="48" t="s">
        <v>1686</v>
      </c>
      <c r="N617" s="48" t="s">
        <v>1686</v>
      </c>
      <c r="O617" s="48" t="s">
        <v>1083</v>
      </c>
      <c r="P617" s="48" t="s">
        <v>3803</v>
      </c>
      <c r="Q617" s="48" t="s">
        <v>1080</v>
      </c>
    </row>
    <row r="618" spans="1:17" s="48" customFormat="1" ht="19.5" customHeight="1">
      <c r="A618" s="898"/>
      <c r="B618" s="899"/>
      <c r="C618" s="899"/>
      <c r="D618" s="899"/>
      <c r="E618" s="899"/>
      <c r="F618" s="899"/>
      <c r="G618" s="899"/>
      <c r="H618" s="900"/>
      <c r="I618" s="840" t="str">
        <f t="shared" si="42"/>
        <v/>
      </c>
      <c r="J618" s="231"/>
      <c r="K618" s="231"/>
      <c r="L618" s="231"/>
    </row>
    <row r="619" spans="1:17" s="48" customFormat="1" ht="20.25" customHeight="1">
      <c r="A619" s="381" t="s">
        <v>3607</v>
      </c>
      <c r="B619" s="382"/>
      <c r="C619" s="382"/>
      <c r="D619" s="382"/>
      <c r="E619" s="382"/>
      <c r="F619" s="382"/>
      <c r="G619" s="382"/>
      <c r="H619" s="383"/>
      <c r="I619" s="840" t="str">
        <f t="shared" si="42"/>
        <v/>
      </c>
      <c r="J619" s="231"/>
      <c r="K619" s="231"/>
      <c r="L619" s="231"/>
    </row>
    <row r="620" spans="1:17" s="48" customFormat="1" ht="19.5" customHeight="1">
      <c r="A620" s="327" t="s">
        <v>687</v>
      </c>
      <c r="B620" s="328"/>
      <c r="C620" s="328"/>
      <c r="D620" s="328"/>
      <c r="E620" s="328"/>
      <c r="F620" s="328"/>
      <c r="G620" s="328"/>
      <c r="H620" s="329"/>
      <c r="I620" s="840" t="str">
        <f t="shared" si="42"/>
        <v/>
      </c>
      <c r="J620" s="231"/>
      <c r="K620" s="231"/>
      <c r="L620" s="231"/>
    </row>
    <row r="621" spans="1:17" s="48" customFormat="1" ht="19.5" customHeight="1">
      <c r="A621" s="276" t="s">
        <v>688</v>
      </c>
      <c r="B621" s="333"/>
      <c r="C621" s="333"/>
      <c r="D621" s="333"/>
      <c r="E621" s="333"/>
      <c r="F621" s="333"/>
      <c r="G621" s="227"/>
      <c r="H621" s="228"/>
      <c r="I621" s="840" t="str">
        <f t="shared" si="42"/>
        <v/>
      </c>
      <c r="J621" s="231"/>
      <c r="K621" s="231"/>
      <c r="L621" s="231"/>
    </row>
    <row r="622" spans="1:17" s="48" customFormat="1" ht="19.5" customHeight="1">
      <c r="A622" s="327" t="s">
        <v>170</v>
      </c>
      <c r="B622" s="328"/>
      <c r="C622" s="328"/>
      <c r="D622" s="328"/>
      <c r="E622" s="328"/>
      <c r="F622" s="328"/>
      <c r="G622" s="328"/>
      <c r="H622" s="329"/>
      <c r="I622" s="840" t="str">
        <f t="shared" si="42"/>
        <v/>
      </c>
      <c r="J622" s="231"/>
      <c r="K622" s="231"/>
      <c r="L622" s="231"/>
    </row>
    <row r="623" spans="1:17" s="48" customFormat="1" ht="19.5" customHeight="1">
      <c r="A623" s="276" t="s">
        <v>171</v>
      </c>
      <c r="B623" s="333"/>
      <c r="C623" s="333"/>
      <c r="D623" s="333"/>
      <c r="E623" s="333"/>
      <c r="F623" s="333"/>
      <c r="G623" s="333"/>
      <c r="H623" s="331"/>
      <c r="I623" s="840" t="str">
        <f t="shared" si="42"/>
        <v/>
      </c>
      <c r="J623" s="231"/>
      <c r="K623" s="231"/>
      <c r="L623" s="231"/>
    </row>
    <row r="624" spans="1:17" s="48" customFormat="1" ht="19.5" customHeight="1" thickBot="1">
      <c r="A624" s="58" t="s">
        <v>172</v>
      </c>
      <c r="B624" s="84"/>
      <c r="C624" s="84"/>
      <c r="D624" s="84"/>
      <c r="E624" s="84"/>
      <c r="F624" s="84"/>
      <c r="G624" s="84"/>
      <c r="H624" s="85"/>
      <c r="I624" s="840" t="str">
        <f t="shared" si="42"/>
        <v/>
      </c>
      <c r="J624" s="231"/>
      <c r="K624" s="231"/>
      <c r="L624" s="231"/>
    </row>
    <row r="625" spans="1:18" s="48" customFormat="1" ht="19.5" customHeight="1">
      <c r="A625" s="86"/>
      <c r="B625" s="87"/>
      <c r="C625" s="88"/>
      <c r="D625" s="88"/>
      <c r="E625" s="87"/>
      <c r="F625" s="87"/>
      <c r="G625" s="87"/>
      <c r="H625" s="89"/>
      <c r="I625" s="840" t="str">
        <f t="shared" si="42"/>
        <v/>
      </c>
      <c r="J625" s="231"/>
      <c r="K625" s="231"/>
      <c r="L625" s="231"/>
    </row>
    <row r="626" spans="1:18" s="36" customFormat="1" ht="19.5" customHeight="1">
      <c r="A626" s="189" t="s">
        <v>173</v>
      </c>
      <c r="B626" s="332" t="s">
        <v>2</v>
      </c>
      <c r="C626" s="332" t="s">
        <v>324</v>
      </c>
      <c r="D626" s="332" t="s">
        <v>79</v>
      </c>
      <c r="E626" s="326" t="s">
        <v>735</v>
      </c>
      <c r="F626" s="32" t="s">
        <v>4</v>
      </c>
      <c r="G626" s="32" t="s">
        <v>5</v>
      </c>
      <c r="H626" s="33" t="s">
        <v>6</v>
      </c>
      <c r="I626" s="840" t="str">
        <f t="shared" si="42"/>
        <v/>
      </c>
      <c r="J626" s="855" t="s">
        <v>4007</v>
      </c>
      <c r="K626" s="231" t="s">
        <v>3905</v>
      </c>
      <c r="L626" s="231" t="s">
        <v>3906</v>
      </c>
      <c r="M626" s="81" t="s">
        <v>3774</v>
      </c>
      <c r="N626" s="81" t="s">
        <v>3874</v>
      </c>
      <c r="O626" s="81" t="s">
        <v>3875</v>
      </c>
      <c r="P626" s="81" t="s">
        <v>3876</v>
      </c>
      <c r="Q626" s="81" t="s">
        <v>3853</v>
      </c>
      <c r="R626" s="762"/>
    </row>
    <row r="627" spans="1:18" s="48" customFormat="1" ht="19.5" customHeight="1">
      <c r="A627" s="315" t="s">
        <v>3233</v>
      </c>
      <c r="B627" s="763" t="s">
        <v>3726</v>
      </c>
      <c r="C627" s="198" t="s">
        <v>176</v>
      </c>
      <c r="D627" s="198" t="s">
        <v>329</v>
      </c>
      <c r="E627" s="432" t="s">
        <v>749</v>
      </c>
      <c r="F627" s="186" t="s">
        <v>3237</v>
      </c>
      <c r="G627" s="185" t="s">
        <v>8</v>
      </c>
      <c r="H627" s="176">
        <v>31</v>
      </c>
      <c r="I627" s="840" t="str">
        <f t="shared" si="42"/>
        <v/>
      </c>
      <c r="J627" s="231" t="str">
        <f t="shared" ref="J627:J635" si="44">"USD "&amp;IF(K627&lt;0,"( "&amp;-K627&amp;" )",K627)&amp;" / "&amp;IF(L627&lt;0,"( "&amp;-L627&amp;" )",L627)</f>
        <v>USD ( 11 ) / ( 1 )</v>
      </c>
      <c r="K627" s="231">
        <f>LOOKUP(1,0/($M627&amp;$N627&amp;$O627&amp;$P627&amp;$Q627=全球运价!$B$7:$B$1500&amp;全球运价!$C$7:$C$1500&amp;全球运价!$S$7:$S$1500&amp;全球运价!$L$7:$L$1500&amp;全球运价!$P$7:$P$1500),全球运价!D$7:D$1500)</f>
        <v>-11</v>
      </c>
      <c r="L627" s="231">
        <f>LOOKUP(1,0/($M627&amp;$N627&amp;$O627&amp;$P627&amp;$Q627=全球运价!$B$7:$B$1500&amp;全球运价!$C$7:$C$1500&amp;全球运价!$S$7:$S$1500&amp;全球运价!$L$7:$L$1500&amp;全球运价!$P$7:$P$1500),全球运价!E$7:E$1500)</f>
        <v>-1</v>
      </c>
      <c r="M627" s="48" t="s">
        <v>1380</v>
      </c>
      <c r="N627" s="48" t="s">
        <v>1380</v>
      </c>
      <c r="O627" s="48" t="s">
        <v>1083</v>
      </c>
      <c r="P627" s="48" t="s">
        <v>3803</v>
      </c>
      <c r="Q627" s="48" t="s">
        <v>1080</v>
      </c>
    </row>
    <row r="628" spans="1:18" s="48" customFormat="1" ht="19.5" customHeight="1">
      <c r="A628" s="316" t="s">
        <v>3204</v>
      </c>
      <c r="B628" s="763" t="s">
        <v>3727</v>
      </c>
      <c r="C628" s="196" t="s">
        <v>167</v>
      </c>
      <c r="D628" s="196" t="s">
        <v>330</v>
      </c>
      <c r="E628" s="186" t="s">
        <v>3249</v>
      </c>
      <c r="F628" s="186" t="s">
        <v>3330</v>
      </c>
      <c r="G628" s="185" t="s">
        <v>8</v>
      </c>
      <c r="H628" s="213" t="s">
        <v>538</v>
      </c>
      <c r="I628" s="840" t="str">
        <f t="shared" si="42"/>
        <v/>
      </c>
      <c r="J628" s="231" t="str">
        <f t="shared" si="44"/>
        <v>USD 6 / 16</v>
      </c>
      <c r="K628" s="231">
        <f>LOOKUP(1,0/($M628&amp;$N628&amp;$O628&amp;$P628&amp;$Q628=全球运价!$B$7:$B$1500&amp;全球运价!$C$7:$C$1500&amp;全球运价!$S$7:$S$1500&amp;全球运价!$L$7:$L$1500&amp;全球运价!$P$7:$P$1500),全球运价!D$7:D$1500)</f>
        <v>6</v>
      </c>
      <c r="L628" s="231">
        <f>LOOKUP(1,0/($M628&amp;$N628&amp;$O628&amp;$P628&amp;$Q628=全球运价!$B$7:$B$1500&amp;全球运价!$C$7:$C$1500&amp;全球运价!$S$7:$S$1500&amp;全球运价!$L$7:$L$1500&amp;全球运价!$P$7:$P$1500),全球运价!E$7:E$1500)</f>
        <v>16</v>
      </c>
      <c r="M628" s="48" t="s">
        <v>1160</v>
      </c>
      <c r="N628" s="48" t="s">
        <v>1160</v>
      </c>
      <c r="O628" s="48" t="s">
        <v>1083</v>
      </c>
      <c r="P628" s="48" t="s">
        <v>3803</v>
      </c>
      <c r="Q628" s="48" t="s">
        <v>1080</v>
      </c>
    </row>
    <row r="629" spans="1:18" s="48" customFormat="1" ht="19.5" customHeight="1">
      <c r="A629" s="316" t="s">
        <v>174</v>
      </c>
      <c r="B629" s="763" t="s">
        <v>3727</v>
      </c>
      <c r="C629" s="196" t="s">
        <v>167</v>
      </c>
      <c r="D629" s="196" t="s">
        <v>330</v>
      </c>
      <c r="E629" s="186" t="s">
        <v>3249</v>
      </c>
      <c r="F629" s="186" t="s">
        <v>3251</v>
      </c>
      <c r="G629" s="179" t="s">
        <v>175</v>
      </c>
      <c r="H629" s="213" t="s">
        <v>539</v>
      </c>
      <c r="I629" s="840" t="str">
        <f t="shared" si="42"/>
        <v/>
      </c>
      <c r="J629" s="231" t="str">
        <f t="shared" si="44"/>
        <v>USD 6 / 16</v>
      </c>
      <c r="K629" s="231">
        <f>LOOKUP(1,0/($M629&amp;$N629&amp;$O629&amp;$P629&amp;$Q629=全球运价!$B$7:$B$1500&amp;全球运价!$C$7:$C$1500&amp;全球运价!$S$7:$S$1500&amp;全球运价!$L$7:$L$1500&amp;全球运价!$P$7:$P$1500),全球运价!D$7:D$1500)</f>
        <v>6</v>
      </c>
      <c r="L629" s="231">
        <f>LOOKUP(1,0/($M629&amp;$N629&amp;$O629&amp;$P629&amp;$Q629=全球运价!$B$7:$B$1500&amp;全球运价!$C$7:$C$1500&amp;全球运价!$S$7:$S$1500&amp;全球运价!$L$7:$L$1500&amp;全球运价!$P$7:$P$1500),全球运价!E$7:E$1500)</f>
        <v>16</v>
      </c>
      <c r="M629" s="48" t="s">
        <v>1494</v>
      </c>
      <c r="N629" s="48" t="s">
        <v>1160</v>
      </c>
      <c r="O629" s="48" t="s">
        <v>1083</v>
      </c>
      <c r="P629" s="48" t="s">
        <v>3803</v>
      </c>
      <c r="Q629" s="48" t="s">
        <v>1080</v>
      </c>
    </row>
    <row r="630" spans="1:18" s="48" customFormat="1" ht="19.5" customHeight="1">
      <c r="A630" s="316" t="s">
        <v>3384</v>
      </c>
      <c r="B630" s="763" t="s">
        <v>3728</v>
      </c>
      <c r="C630" s="196" t="s">
        <v>167</v>
      </c>
      <c r="D630" s="196" t="s">
        <v>128</v>
      </c>
      <c r="E630" s="186" t="s">
        <v>3249</v>
      </c>
      <c r="F630" s="186" t="s">
        <v>3251</v>
      </c>
      <c r="G630" s="179" t="s">
        <v>175</v>
      </c>
      <c r="H630" s="213" t="s">
        <v>540</v>
      </c>
      <c r="I630" s="840" t="str">
        <f t="shared" si="42"/>
        <v/>
      </c>
      <c r="J630" s="231" t="str">
        <f t="shared" si="44"/>
        <v>USD 48 / 58</v>
      </c>
      <c r="K630" s="231">
        <f>LOOKUP(1,0/($M630&amp;$N630&amp;$O630&amp;$P630&amp;$Q630=全球运价!$B$7:$B$1500&amp;全球运价!$C$7:$C$1500&amp;全球运价!$S$7:$S$1500&amp;全球运价!$L$7:$L$1500&amp;全球运价!$P$7:$P$1500),全球运价!D$7:D$1500)</f>
        <v>48</v>
      </c>
      <c r="L630" s="231">
        <f>LOOKUP(1,0/($M630&amp;$N630&amp;$O630&amp;$P630&amp;$Q630=全球运价!$B$7:$B$1500&amp;全球运价!$C$7:$C$1500&amp;全球运价!$S$7:$S$1500&amp;全球运价!$L$7:$L$1500&amp;全球运价!$P$7:$P$1500),全球运价!E$7:E$1500)</f>
        <v>58</v>
      </c>
      <c r="M630" s="48" t="s">
        <v>1159</v>
      </c>
      <c r="N630" s="48" t="s">
        <v>1160</v>
      </c>
      <c r="O630" s="48" t="s">
        <v>1083</v>
      </c>
      <c r="P630" s="48" t="s">
        <v>3803</v>
      </c>
      <c r="Q630" s="48" t="s">
        <v>1080</v>
      </c>
    </row>
    <row r="631" spans="1:18" s="48" customFormat="1" ht="19.5" customHeight="1">
      <c r="A631" s="316" t="s">
        <v>3737</v>
      </c>
      <c r="B631" s="763" t="s">
        <v>3729</v>
      </c>
      <c r="C631" s="196" t="s">
        <v>325</v>
      </c>
      <c r="D631" s="196" t="s">
        <v>328</v>
      </c>
      <c r="E631" s="446" t="s">
        <v>3368</v>
      </c>
      <c r="F631" s="199" t="s">
        <v>3328</v>
      </c>
      <c r="G631" s="185" t="s">
        <v>8</v>
      </c>
      <c r="H631" s="213" t="s">
        <v>3278</v>
      </c>
      <c r="I631" s="840" t="str">
        <f t="shared" si="42"/>
        <v/>
      </c>
      <c r="J631" s="231" t="str">
        <f t="shared" si="44"/>
        <v>USD ( 28 ) / ( 18 )</v>
      </c>
      <c r="K631" s="231">
        <f>LOOKUP(1,0/($M631&amp;$N631&amp;$O631&amp;$P631&amp;$Q631=全球运价!$B$7:$B$1500&amp;全球运价!$C$7:$C$1500&amp;全球运价!$S$7:$S$1500&amp;全球运价!$L$7:$L$1500&amp;全球运价!$P$7:$P$1500),全球运价!D$7:D$1500)</f>
        <v>-28</v>
      </c>
      <c r="L631" s="231">
        <f>LOOKUP(1,0/($M631&amp;$N631&amp;$O631&amp;$P631&amp;$Q631=全球运价!$B$7:$B$1500&amp;全球运价!$C$7:$C$1500&amp;全球运价!$S$7:$S$1500&amp;全球运价!$L$7:$L$1500&amp;全球运价!$P$7:$P$1500),全球运价!E$7:E$1500)</f>
        <v>-18</v>
      </c>
      <c r="M631" s="48" t="s">
        <v>1220</v>
      </c>
      <c r="N631" s="48" t="s">
        <v>1220</v>
      </c>
      <c r="O631" s="48" t="s">
        <v>1083</v>
      </c>
      <c r="P631" s="48" t="s">
        <v>3803</v>
      </c>
      <c r="Q631" s="48" t="s">
        <v>1080</v>
      </c>
    </row>
    <row r="632" spans="1:18" s="48" customFormat="1" ht="19.5" customHeight="1">
      <c r="A632" s="316" t="s">
        <v>3738</v>
      </c>
      <c r="B632" s="763" t="s">
        <v>3730</v>
      </c>
      <c r="C632" s="196">
        <v>0</v>
      </c>
      <c r="D632" s="196" t="s">
        <v>330</v>
      </c>
      <c r="E632" s="186" t="s">
        <v>3240</v>
      </c>
      <c r="F632" s="186" t="s">
        <v>3242</v>
      </c>
      <c r="G632" s="185" t="s">
        <v>8</v>
      </c>
      <c r="H632" s="213" t="s">
        <v>132</v>
      </c>
      <c r="I632" s="840" t="str">
        <f t="shared" si="42"/>
        <v/>
      </c>
      <c r="J632" s="231" t="str">
        <f t="shared" si="44"/>
        <v>USD ( 27 ) / ( 17 )</v>
      </c>
      <c r="K632" s="231">
        <f>LOOKUP(1,0/($M632&amp;$N632&amp;$O632&amp;$P632&amp;$Q632=全球运价!$B$7:$B$1500&amp;全球运价!$C$7:$C$1500&amp;全球运价!$S$7:$S$1500&amp;全球运价!$L$7:$L$1500&amp;全球运价!$P$7:$P$1500),全球运价!D$7:D$1500)</f>
        <v>-27</v>
      </c>
      <c r="L632" s="231">
        <f>LOOKUP(1,0/($M632&amp;$N632&amp;$O632&amp;$P632&amp;$Q632=全球运价!$B$7:$B$1500&amp;全球运价!$C$7:$C$1500&amp;全球运价!$S$7:$S$1500&amp;全球运价!$L$7:$L$1500&amp;全球运价!$P$7:$P$1500),全球运价!E$7:E$1500)</f>
        <v>-17</v>
      </c>
      <c r="M632" s="48" t="s">
        <v>1149</v>
      </c>
      <c r="N632" s="48" t="s">
        <v>1149</v>
      </c>
      <c r="O632" s="48" t="s">
        <v>1083</v>
      </c>
      <c r="P632" s="48" t="s">
        <v>3803</v>
      </c>
      <c r="Q632" s="48" t="s">
        <v>1080</v>
      </c>
    </row>
    <row r="633" spans="1:18" s="48" customFormat="1" ht="19.5" customHeight="1">
      <c r="A633" s="316" t="s">
        <v>2851</v>
      </c>
      <c r="B633" s="763" t="s">
        <v>3730</v>
      </c>
      <c r="C633" s="196">
        <v>0</v>
      </c>
      <c r="D633" s="196" t="s">
        <v>330</v>
      </c>
      <c r="E633" s="186" t="s">
        <v>3241</v>
      </c>
      <c r="F633" s="186" t="s">
        <v>3242</v>
      </c>
      <c r="G633" s="179" t="s">
        <v>177</v>
      </c>
      <c r="H633" s="213" t="s">
        <v>132</v>
      </c>
      <c r="I633" s="840" t="str">
        <f t="shared" si="42"/>
        <v/>
      </c>
      <c r="J633" s="231" t="str">
        <f t="shared" si="44"/>
        <v>USD ( 27 ) / ( 17 )</v>
      </c>
      <c r="K633" s="231">
        <f>LOOKUP(1,0/($M633&amp;$N633&amp;$O633&amp;$P633&amp;$Q633=全球运价!$B$7:$B$1500&amp;全球运价!$C$7:$C$1500&amp;全球运价!$S$7:$S$1500&amp;全球运价!$L$7:$L$1500&amp;全球运价!$P$7:$P$1500),全球运价!D$7:D$1500)</f>
        <v>-27</v>
      </c>
      <c r="L633" s="231">
        <f>LOOKUP(1,0/($M633&amp;$N633&amp;$O633&amp;$P633&amp;$Q633=全球运价!$B$7:$B$1500&amp;全球运价!$C$7:$C$1500&amp;全球运价!$S$7:$S$1500&amp;全球运价!$L$7:$L$1500&amp;全球运价!$P$7:$P$1500),全球运价!E$7:E$1500)</f>
        <v>-17</v>
      </c>
      <c r="M633" s="48" t="s">
        <v>1705</v>
      </c>
      <c r="N633" s="48" t="s">
        <v>1149</v>
      </c>
      <c r="O633" s="48" t="s">
        <v>1083</v>
      </c>
      <c r="P633" s="48" t="s">
        <v>3803</v>
      </c>
      <c r="Q633" s="48" t="s">
        <v>1080</v>
      </c>
    </row>
    <row r="634" spans="1:18" s="48" customFormat="1" ht="19.5" customHeight="1">
      <c r="A634" s="316" t="s">
        <v>3087</v>
      </c>
      <c r="B634" s="763" t="s">
        <v>3735</v>
      </c>
      <c r="C634" s="196">
        <v>0</v>
      </c>
      <c r="D634" s="196" t="s">
        <v>128</v>
      </c>
      <c r="E634" s="186" t="s">
        <v>3241</v>
      </c>
      <c r="F634" s="186" t="s">
        <v>3242</v>
      </c>
      <c r="G634" s="179" t="s">
        <v>177</v>
      </c>
      <c r="H634" s="213" t="s">
        <v>541</v>
      </c>
      <c r="I634" s="840" t="str">
        <f t="shared" si="42"/>
        <v/>
      </c>
      <c r="J634" s="231" t="str">
        <f t="shared" si="44"/>
        <v>USD 16 / 26</v>
      </c>
      <c r="K634" s="231">
        <f>LOOKUP(1,0/($M634&amp;$N634&amp;$O634&amp;$P634&amp;$Q634=全球运价!$B$7:$B$1500&amp;全球运价!$C$7:$C$1500&amp;全球运价!$S$7:$S$1500&amp;全球运价!$L$7:$L$1500&amp;全球运价!$P$7:$P$1500),全球运价!D$7:D$1500)</f>
        <v>16</v>
      </c>
      <c r="L634" s="231">
        <f>LOOKUP(1,0/($M634&amp;$N634&amp;$O634&amp;$P634&amp;$Q634=全球运价!$B$7:$B$1500&amp;全球运价!$C$7:$C$1500&amp;全球运价!$S$7:$S$1500&amp;全球运价!$L$7:$L$1500&amp;全球运价!$P$7:$P$1500),全球运价!E$7:E$1500)</f>
        <v>26</v>
      </c>
      <c r="M634" s="48" t="s">
        <v>1713</v>
      </c>
      <c r="N634" s="48" t="s">
        <v>1149</v>
      </c>
      <c r="O634" s="48" t="s">
        <v>1083</v>
      </c>
      <c r="P634" s="48" t="s">
        <v>3803</v>
      </c>
      <c r="Q634" s="48" t="s">
        <v>1080</v>
      </c>
    </row>
    <row r="635" spans="1:18" s="48" customFormat="1" ht="19.5" customHeight="1">
      <c r="A635" s="316" t="s">
        <v>3736</v>
      </c>
      <c r="B635" s="763" t="s">
        <v>3731</v>
      </c>
      <c r="C635" s="196">
        <v>0</v>
      </c>
      <c r="D635" s="196" t="s">
        <v>128</v>
      </c>
      <c r="E635" s="186" t="s">
        <v>3241</v>
      </c>
      <c r="F635" s="186" t="s">
        <v>3242</v>
      </c>
      <c r="G635" s="179" t="s">
        <v>177</v>
      </c>
      <c r="H635" s="210" t="s">
        <v>542</v>
      </c>
      <c r="I635" s="840" t="str">
        <f t="shared" si="42"/>
        <v/>
      </c>
      <c r="J635" s="231" t="str">
        <f t="shared" si="44"/>
        <v>USD 52 / 62</v>
      </c>
      <c r="K635" s="231">
        <f>LOOKUP(1,0/($M635&amp;$N635&amp;$O635&amp;$P635&amp;$Q635=全球运价!$B$7:$B$1500&amp;全球运价!$C$7:$C$1500&amp;全球运价!$S$7:$S$1500&amp;全球运价!$L$7:$L$1500&amp;全球运价!$P$7:$P$1500),全球运价!D$7:D$1500)</f>
        <v>52</v>
      </c>
      <c r="L635" s="231">
        <f>LOOKUP(1,0/($M635&amp;$N635&amp;$O635&amp;$P635&amp;$Q635=全球运价!$B$7:$B$1500&amp;全球运价!$C$7:$C$1500&amp;全球运价!$S$7:$S$1500&amp;全球运价!$L$7:$L$1500&amp;全球运价!$P$7:$P$1500),全球运价!E$7:E$1500)</f>
        <v>62</v>
      </c>
      <c r="M635" s="48" t="s">
        <v>1420</v>
      </c>
      <c r="N635" s="48" t="s">
        <v>1149</v>
      </c>
      <c r="O635" s="48" t="s">
        <v>1083</v>
      </c>
      <c r="P635" s="48" t="s">
        <v>3803</v>
      </c>
      <c r="Q635" s="48" t="s">
        <v>1080</v>
      </c>
    </row>
    <row r="636" spans="1:18" s="48" customFormat="1" ht="19.5" customHeight="1">
      <c r="A636" s="898"/>
      <c r="B636" s="899"/>
      <c r="C636" s="899"/>
      <c r="D636" s="899"/>
      <c r="E636" s="899"/>
      <c r="F636" s="899"/>
      <c r="G636" s="899"/>
      <c r="H636" s="900"/>
      <c r="I636" s="840" t="str">
        <f t="shared" si="42"/>
        <v/>
      </c>
      <c r="J636" s="231"/>
      <c r="K636" s="231"/>
      <c r="L636" s="231"/>
    </row>
    <row r="637" spans="1:18" s="48" customFormat="1" ht="19.5" customHeight="1">
      <c r="A637" s="895" t="s">
        <v>690</v>
      </c>
      <c r="B637" s="896"/>
      <c r="C637" s="896"/>
      <c r="D637" s="896"/>
      <c r="E637" s="896"/>
      <c r="F637" s="896"/>
      <c r="G637" s="896"/>
      <c r="H637" s="897"/>
      <c r="I637" s="840" t="str">
        <f t="shared" si="42"/>
        <v/>
      </c>
      <c r="J637" s="231"/>
      <c r="K637" s="231"/>
      <c r="L637" s="231"/>
    </row>
    <row r="638" spans="1:18" s="48" customFormat="1" ht="19.5" customHeight="1">
      <c r="A638" s="276" t="s">
        <v>595</v>
      </c>
      <c r="B638" s="333"/>
      <c r="C638" s="333"/>
      <c r="D638" s="333"/>
      <c r="E638" s="333"/>
      <c r="F638" s="333"/>
      <c r="G638" s="333"/>
      <c r="H638" s="331"/>
      <c r="I638" s="840" t="str">
        <f t="shared" si="42"/>
        <v/>
      </c>
      <c r="J638" s="231"/>
      <c r="K638" s="231"/>
      <c r="L638" s="231"/>
    </row>
    <row r="639" spans="1:18" s="48" customFormat="1" ht="19.5" customHeight="1">
      <c r="A639" s="276" t="s">
        <v>537</v>
      </c>
      <c r="B639" s="333"/>
      <c r="C639" s="333"/>
      <c r="D639" s="333"/>
      <c r="E639" s="333"/>
      <c r="F639" s="333"/>
      <c r="G639" s="333"/>
      <c r="H639" s="331"/>
      <c r="I639" s="840" t="str">
        <f t="shared" si="42"/>
        <v/>
      </c>
      <c r="J639" s="231"/>
      <c r="K639" s="231"/>
      <c r="L639" s="231"/>
    </row>
    <row r="640" spans="1:18" s="48" customFormat="1" ht="19.5" customHeight="1" thickBot="1">
      <c r="A640" s="58" t="s">
        <v>1801</v>
      </c>
      <c r="B640" s="84"/>
      <c r="C640" s="84"/>
      <c r="D640" s="84"/>
      <c r="E640" s="84"/>
      <c r="F640" s="84"/>
      <c r="G640" s="84"/>
      <c r="H640" s="85"/>
      <c r="I640" s="840" t="str">
        <f t="shared" si="42"/>
        <v/>
      </c>
      <c r="J640" s="231"/>
      <c r="K640" s="231"/>
      <c r="L640" s="231"/>
    </row>
    <row r="641" spans="1:18" s="48" customFormat="1" ht="19.5" customHeight="1">
      <c r="A641" s="86"/>
      <c r="B641" s="87"/>
      <c r="C641" s="88"/>
      <c r="D641" s="88"/>
      <c r="E641" s="87"/>
      <c r="F641" s="87"/>
      <c r="G641" s="87"/>
      <c r="H641" s="89"/>
      <c r="I641" s="840" t="str">
        <f t="shared" si="42"/>
        <v/>
      </c>
      <c r="J641" s="231"/>
      <c r="K641" s="231"/>
      <c r="L641" s="231"/>
    </row>
    <row r="642" spans="1:18" s="36" customFormat="1" ht="19.5" customHeight="1">
      <c r="A642" s="189" t="s">
        <v>178</v>
      </c>
      <c r="B642" s="332" t="s">
        <v>638</v>
      </c>
      <c r="C642" s="332" t="s">
        <v>324</v>
      </c>
      <c r="D642" s="332" t="s">
        <v>79</v>
      </c>
      <c r="E642" s="82" t="s">
        <v>166</v>
      </c>
      <c r="F642" s="32" t="s">
        <v>4</v>
      </c>
      <c r="G642" s="32" t="s">
        <v>5</v>
      </c>
      <c r="H642" s="33" t="s">
        <v>6</v>
      </c>
      <c r="I642" s="840" t="str">
        <f t="shared" si="42"/>
        <v/>
      </c>
      <c r="J642" s="855" t="s">
        <v>4007</v>
      </c>
      <c r="K642" s="231" t="s">
        <v>3905</v>
      </c>
      <c r="L642" s="231" t="s">
        <v>3906</v>
      </c>
      <c r="M642" s="81" t="s">
        <v>3774</v>
      </c>
      <c r="N642" s="81" t="s">
        <v>3874</v>
      </c>
      <c r="O642" s="81" t="s">
        <v>3875</v>
      </c>
      <c r="P642" s="81" t="s">
        <v>3876</v>
      </c>
      <c r="Q642" s="81" t="s">
        <v>3853</v>
      </c>
      <c r="R642" s="762"/>
    </row>
    <row r="643" spans="1:18" s="48" customFormat="1" ht="19.5" customHeight="1">
      <c r="A643" s="254" t="s">
        <v>3234</v>
      </c>
      <c r="B643" s="763" t="s">
        <v>3739</v>
      </c>
      <c r="C643" s="196" t="s">
        <v>331</v>
      </c>
      <c r="D643" s="330" t="s">
        <v>167</v>
      </c>
      <c r="E643" s="206" t="s">
        <v>3369</v>
      </c>
      <c r="F643" s="430" t="s">
        <v>3238</v>
      </c>
      <c r="G643" s="185" t="s">
        <v>8</v>
      </c>
      <c r="H643" s="213" t="s">
        <v>478</v>
      </c>
      <c r="I643" s="840" t="str">
        <f t="shared" si="42"/>
        <v/>
      </c>
      <c r="J643" s="231" t="str">
        <f t="shared" ref="J643:J645" si="45">"USD "&amp;IF(K643&lt;0,"( "&amp;-K643&amp;" )",K643)&amp;" / "&amp;IF(L643&lt;0,"( "&amp;-L643&amp;" )",L643)</f>
        <v>USD 8 / 18</v>
      </c>
      <c r="K643" s="231">
        <f>LOOKUP(1,0/($M643&amp;$N643&amp;$O643&amp;$P643&amp;$Q643=全球运价!$B$7:$B$1500&amp;全球运价!$C$7:$C$1500&amp;全球运价!$S$7:$S$1500&amp;全球运价!$L$7:$L$1500&amp;全球运价!$P$7:$P$1500),全球运价!D$7:D$1500)</f>
        <v>8</v>
      </c>
      <c r="L643" s="231">
        <f>LOOKUP(1,0/($M643&amp;$N643&amp;$O643&amp;$P643&amp;$Q643=全球运价!$B$7:$B$1500&amp;全球运价!$C$7:$C$1500&amp;全球运价!$S$7:$S$1500&amp;全球运价!$L$7:$L$1500&amp;全球运价!$P$7:$P$1500),全球运价!E$7:E$1500)</f>
        <v>18</v>
      </c>
      <c r="M643" s="48" t="s">
        <v>1102</v>
      </c>
      <c r="N643" s="48" t="s">
        <v>1102</v>
      </c>
      <c r="O643" s="48" t="s">
        <v>1083</v>
      </c>
      <c r="P643" s="48" t="s">
        <v>3803</v>
      </c>
      <c r="Q643" s="48" t="s">
        <v>1080</v>
      </c>
    </row>
    <row r="644" spans="1:18" s="48" customFormat="1" ht="19.5" customHeight="1">
      <c r="A644" s="254" t="s">
        <v>3740</v>
      </c>
      <c r="B644" s="763" t="s">
        <v>3734</v>
      </c>
      <c r="C644" s="196" t="s">
        <v>331</v>
      </c>
      <c r="D644" s="330" t="s">
        <v>167</v>
      </c>
      <c r="E644" s="206" t="s">
        <v>706</v>
      </c>
      <c r="F644" s="430" t="s">
        <v>3238</v>
      </c>
      <c r="G644" s="179" t="s">
        <v>179</v>
      </c>
      <c r="H644" s="213">
        <v>28</v>
      </c>
      <c r="I644" s="840" t="str">
        <f t="shared" si="42"/>
        <v/>
      </c>
      <c r="J644" s="231" t="str">
        <f t="shared" si="45"/>
        <v>USD 58 / 68</v>
      </c>
      <c r="K644" s="231">
        <f>LOOKUP(1,0/($M644&amp;$N644&amp;$O644&amp;$P644&amp;$Q644=全球运价!$B$7:$B$1500&amp;全球运价!$C$7:$C$1500&amp;全球运价!$S$7:$S$1500&amp;全球运价!$L$7:$L$1500&amp;全球运价!$P$7:$P$1500),全球运价!D$7:D$1500)</f>
        <v>58</v>
      </c>
      <c r="L644" s="231">
        <f>LOOKUP(1,0/($M644&amp;$N644&amp;$O644&amp;$P644&amp;$Q644=全球运价!$B$7:$B$1500&amp;全球运价!$C$7:$C$1500&amp;全球运价!$S$7:$S$1500&amp;全球运价!$L$7:$L$1500&amp;全球运价!$P$7:$P$1500),全球运价!E$7:E$1500)</f>
        <v>68</v>
      </c>
      <c r="M644" s="48" t="s">
        <v>3997</v>
      </c>
      <c r="N644" s="48" t="s">
        <v>1102</v>
      </c>
      <c r="O644" s="48" t="s">
        <v>1083</v>
      </c>
      <c r="P644" s="48" t="s">
        <v>3803</v>
      </c>
      <c r="Q644" s="48" t="s">
        <v>1080</v>
      </c>
    </row>
    <row r="645" spans="1:18" s="48" customFormat="1" ht="19.5" customHeight="1">
      <c r="A645" s="254" t="s">
        <v>3741</v>
      </c>
      <c r="B645" s="763" t="s">
        <v>3732</v>
      </c>
      <c r="C645" s="196" t="s">
        <v>331</v>
      </c>
      <c r="D645" s="330" t="s">
        <v>169</v>
      </c>
      <c r="E645" s="206" t="s">
        <v>3370</v>
      </c>
      <c r="F645" s="430" t="s">
        <v>3238</v>
      </c>
      <c r="G645" s="179" t="s">
        <v>179</v>
      </c>
      <c r="H645" s="174">
        <v>45</v>
      </c>
      <c r="I645" s="840" t="str">
        <f t="shared" si="42"/>
        <v/>
      </c>
      <c r="J645" s="231" t="str">
        <f t="shared" si="45"/>
        <v>USD 111 / 121</v>
      </c>
      <c r="K645" s="231">
        <f>LOOKUP(1,0/($M645&amp;$N645&amp;$O645&amp;$P645&amp;$Q645=全球运价!$B$7:$B$1500&amp;全球运价!$C$7:$C$1500&amp;全球运价!$S$7:$S$1500&amp;全球运价!$L$7:$L$1500&amp;全球运价!$P$7:$P$1500),全球运价!D$7:D$1500)</f>
        <v>111</v>
      </c>
      <c r="L645" s="231">
        <f>LOOKUP(1,0/($M645&amp;$N645&amp;$O645&amp;$P645&amp;$Q645=全球运价!$B$7:$B$1500&amp;全球运价!$C$7:$C$1500&amp;全球运价!$S$7:$S$1500&amp;全球运价!$L$7:$L$1500&amp;全球运价!$P$7:$P$1500),全球运价!E$7:E$1500)</f>
        <v>121</v>
      </c>
      <c r="M645" s="48" t="s">
        <v>4020</v>
      </c>
      <c r="N645" s="48" t="s">
        <v>1102</v>
      </c>
      <c r="O645" s="48" t="s">
        <v>1083</v>
      </c>
      <c r="P645" s="48" t="s">
        <v>3803</v>
      </c>
      <c r="Q645" s="48" t="s">
        <v>1080</v>
      </c>
    </row>
    <row r="646" spans="1:18" s="48" customFormat="1" ht="19.5" customHeight="1">
      <c r="A646" s="898"/>
      <c r="B646" s="899"/>
      <c r="C646" s="899"/>
      <c r="D646" s="899"/>
      <c r="E646" s="899"/>
      <c r="F646" s="899"/>
      <c r="G646" s="899"/>
      <c r="H646" s="900"/>
      <c r="I646" s="840" t="str">
        <f t="shared" si="42"/>
        <v/>
      </c>
      <c r="J646" s="231"/>
      <c r="K646" s="231"/>
      <c r="L646" s="231"/>
    </row>
    <row r="647" spans="1:18" s="48" customFormat="1" ht="19.5" customHeight="1">
      <c r="A647" s="42" t="s">
        <v>2757</v>
      </c>
      <c r="B647" s="90"/>
      <c r="C647" s="90"/>
      <c r="D647" s="90"/>
      <c r="E647" s="90"/>
      <c r="F647" s="90"/>
      <c r="G647" s="90"/>
      <c r="H647" s="91"/>
      <c r="I647" s="840" t="str">
        <f t="shared" si="42"/>
        <v/>
      </c>
      <c r="J647" s="231"/>
      <c r="K647" s="231"/>
      <c r="L647" s="231"/>
    </row>
    <row r="648" spans="1:18" s="48" customFormat="1" ht="19.5" customHeight="1">
      <c r="A648" s="42" t="s">
        <v>180</v>
      </c>
      <c r="B648" s="90"/>
      <c r="C648" s="90"/>
      <c r="D648" s="90"/>
      <c r="E648" s="90"/>
      <c r="F648" s="90"/>
      <c r="G648" s="90"/>
      <c r="H648" s="91"/>
      <c r="I648" s="840" t="str">
        <f t="shared" si="42"/>
        <v/>
      </c>
      <c r="J648" s="231"/>
      <c r="K648" s="231"/>
      <c r="L648" s="231"/>
    </row>
    <row r="649" spans="1:18" s="48" customFormat="1" ht="19.5" customHeight="1" thickBot="1">
      <c r="A649" s="912" t="s">
        <v>181</v>
      </c>
      <c r="B649" s="913"/>
      <c r="C649" s="913"/>
      <c r="D649" s="913"/>
      <c r="E649" s="913"/>
      <c r="F649" s="913"/>
      <c r="G649" s="913"/>
      <c r="H649" s="914"/>
      <c r="I649" s="840" t="str">
        <f t="shared" si="42"/>
        <v/>
      </c>
      <c r="J649" s="231"/>
      <c r="K649" s="231"/>
      <c r="L649" s="231"/>
    </row>
    <row r="650" spans="1:18" s="48" customFormat="1" ht="19.5" customHeight="1">
      <c r="A650" s="86"/>
      <c r="B650" s="87"/>
      <c r="C650" s="87"/>
      <c r="D650" s="87"/>
      <c r="E650" s="87"/>
      <c r="F650" s="87"/>
      <c r="G650" s="87"/>
      <c r="H650" s="89"/>
      <c r="I650" s="840" t="str">
        <f t="shared" si="42"/>
        <v/>
      </c>
      <c r="J650" s="231"/>
      <c r="K650" s="231"/>
      <c r="L650" s="231"/>
    </row>
    <row r="651" spans="1:18" s="36" customFormat="1" ht="19.5" customHeight="1">
      <c r="A651" s="189" t="s">
        <v>182</v>
      </c>
      <c r="B651" s="332" t="s">
        <v>2</v>
      </c>
      <c r="C651" s="1008"/>
      <c r="D651" s="910"/>
      <c r="E651" s="82" t="s">
        <v>166</v>
      </c>
      <c r="F651" s="32" t="s">
        <v>4</v>
      </c>
      <c r="G651" s="32" t="s">
        <v>5</v>
      </c>
      <c r="H651" s="33" t="s">
        <v>6</v>
      </c>
      <c r="I651" s="840" t="str">
        <f t="shared" si="42"/>
        <v/>
      </c>
      <c r="J651" s="231" t="s">
        <v>4007</v>
      </c>
      <c r="K651" s="231" t="s">
        <v>3905</v>
      </c>
      <c r="L651" s="231" t="s">
        <v>3906</v>
      </c>
      <c r="M651" s="81" t="s">
        <v>3774</v>
      </c>
      <c r="N651" s="81" t="s">
        <v>3874</v>
      </c>
      <c r="O651" s="81" t="s">
        <v>3875</v>
      </c>
      <c r="P651" s="81" t="s">
        <v>3876</v>
      </c>
      <c r="Q651" s="81" t="s">
        <v>3853</v>
      </c>
      <c r="R651" s="762"/>
    </row>
    <row r="652" spans="1:18" s="36" customFormat="1" ht="19.5" customHeight="1">
      <c r="A652" s="252" t="s">
        <v>3392</v>
      </c>
      <c r="B652" s="763" t="s">
        <v>4162</v>
      </c>
      <c r="C652" s="888" t="s">
        <v>176</v>
      </c>
      <c r="D652" s="889"/>
      <c r="E652" s="404" t="s">
        <v>552</v>
      </c>
      <c r="F652" s="196" t="s">
        <v>3239</v>
      </c>
      <c r="G652" s="185" t="s">
        <v>8</v>
      </c>
      <c r="H652" s="174">
        <v>25</v>
      </c>
      <c r="I652" s="840" t="str">
        <f t="shared" si="42"/>
        <v/>
      </c>
      <c r="J652" s="231" t="str">
        <f t="shared" ref="J652:J699" si="46">"USD "&amp;IF(K652&lt;0,"( "&amp;-K652&amp;" )",K652)&amp;" / "&amp;IF(L652&lt;0,"( "&amp;-L652&amp;" )",L652)</f>
        <v>USD 45 / 55</v>
      </c>
      <c r="K652" s="231">
        <f>LOOKUP(1,0/($M652&amp;$N652&amp;$O652&amp;$P652&amp;$Q652=全球运价!$B$7:$B$1500&amp;全球运价!$C$7:$C$1500&amp;全球运价!$S$7:$S$1500&amp;全球运价!$L$7:$L$1500&amp;全球运价!$P$7:$P$1500),全球运价!D$7:D$1500)</f>
        <v>45</v>
      </c>
      <c r="L652" s="231">
        <f>LOOKUP(1,0/($M652&amp;$N652&amp;$O652&amp;$P652&amp;$Q652=全球运价!$B$7:$B$1500&amp;全球运价!$C$7:$C$1500&amp;全球运价!$S$7:$S$1500&amp;全球运价!$L$7:$L$1500&amp;全球运价!$P$7:$P$1500),全球运价!E$7:E$1500)</f>
        <v>55</v>
      </c>
      <c r="M652" s="48" t="s">
        <v>753</v>
      </c>
      <c r="N652" s="48" t="s">
        <v>753</v>
      </c>
      <c r="O652" s="48" t="s">
        <v>1083</v>
      </c>
      <c r="P652" s="48" t="s">
        <v>3803</v>
      </c>
      <c r="Q652" s="48" t="s">
        <v>1080</v>
      </c>
    </row>
    <row r="653" spans="1:18" s="36" customFormat="1" ht="19.5" customHeight="1">
      <c r="A653" s="316" t="s">
        <v>3393</v>
      </c>
      <c r="B653" s="763" t="s">
        <v>3745</v>
      </c>
      <c r="C653" s="888" t="s">
        <v>176</v>
      </c>
      <c r="D653" s="889"/>
      <c r="E653" s="404" t="s">
        <v>552</v>
      </c>
      <c r="F653" s="196" t="s">
        <v>3239</v>
      </c>
      <c r="G653" s="330" t="s">
        <v>183</v>
      </c>
      <c r="H653" s="174">
        <v>60</v>
      </c>
      <c r="I653" s="840" t="str">
        <f t="shared" si="42"/>
        <v/>
      </c>
      <c r="J653" s="231" t="str">
        <f t="shared" si="46"/>
        <v>USD 137 / 147</v>
      </c>
      <c r="K653" s="231">
        <f>LOOKUP(1,0/($M653&amp;$N653&amp;$O653&amp;$P653&amp;$Q653=全球运价!$B$7:$B$1500&amp;全球运价!$C$7:$C$1500&amp;全球运价!$S$7:$S$1500&amp;全球运价!$L$7:$L$1500&amp;全球运价!$P$7:$P$1500),全球运价!D$7:D$1500)</f>
        <v>137</v>
      </c>
      <c r="L653" s="231">
        <f>LOOKUP(1,0/($M653&amp;$N653&amp;$O653&amp;$P653&amp;$Q653=全球运价!$B$7:$B$1500&amp;全球运价!$C$7:$C$1500&amp;全球运价!$S$7:$S$1500&amp;全球运价!$L$7:$L$1500&amp;全球运价!$P$7:$P$1500),全球运价!E$7:E$1500)</f>
        <v>147</v>
      </c>
      <c r="M653" s="48" t="s">
        <v>1095</v>
      </c>
      <c r="N653" s="48" t="s">
        <v>753</v>
      </c>
      <c r="O653" s="48" t="s">
        <v>1083</v>
      </c>
      <c r="P653" s="48" t="s">
        <v>3803</v>
      </c>
      <c r="Q653" s="48" t="s">
        <v>1080</v>
      </c>
    </row>
    <row r="654" spans="1:18" s="161" customFormat="1" ht="19.5" customHeight="1">
      <c r="A654" s="316" t="s">
        <v>3393</v>
      </c>
      <c r="B654" s="763" t="s">
        <v>4152</v>
      </c>
      <c r="C654" s="888" t="s">
        <v>176</v>
      </c>
      <c r="D654" s="889"/>
      <c r="E654" s="447" t="s">
        <v>552</v>
      </c>
      <c r="F654" s="196" t="s">
        <v>3372</v>
      </c>
      <c r="G654" s="448" t="s">
        <v>3374</v>
      </c>
      <c r="H654" s="174">
        <v>65</v>
      </c>
      <c r="I654" s="840" t="str">
        <f t="shared" si="42"/>
        <v/>
      </c>
      <c r="J654" s="231" t="str">
        <f t="shared" si="46"/>
        <v>USD 140 / 150</v>
      </c>
      <c r="K654" s="231">
        <f>LOOKUP(1,0/($M654&amp;$N654&amp;$O654&amp;$P654&amp;$Q654=全球运价!$B$7:$B$1500&amp;全球运价!$C$7:$C$1500&amp;全球运价!$S$7:$S$1500&amp;全球运价!$L$7:$L$1500&amp;全球运价!$P$7:$P$1500),全球运价!D$7:D$1500)</f>
        <v>140</v>
      </c>
      <c r="L654" s="231">
        <f>LOOKUP(1,0/($M654&amp;$N654&amp;$O654&amp;$P654&amp;$Q654=全球运价!$B$7:$B$1500&amp;全球运价!$C$7:$C$1500&amp;全球运价!$S$7:$S$1500&amp;全球运价!$L$7:$L$1500&amp;全球运价!$P$7:$P$1500),全球运价!E$7:E$1500)</f>
        <v>150</v>
      </c>
      <c r="M654" s="48" t="s">
        <v>1095</v>
      </c>
      <c r="N654" s="48" t="s">
        <v>752</v>
      </c>
      <c r="O654" s="48" t="s">
        <v>1083</v>
      </c>
      <c r="P654" s="48" t="s">
        <v>3803</v>
      </c>
      <c r="Q654" s="48" t="s">
        <v>1080</v>
      </c>
    </row>
    <row r="655" spans="1:18" s="35" customFormat="1" ht="19.5" customHeight="1">
      <c r="A655" s="317" t="s">
        <v>3417</v>
      </c>
      <c r="B655" s="763" t="s">
        <v>3746</v>
      </c>
      <c r="C655" s="888" t="s">
        <v>176</v>
      </c>
      <c r="D655" s="889"/>
      <c r="E655" s="404" t="s">
        <v>552</v>
      </c>
      <c r="F655" s="196" t="s">
        <v>3239</v>
      </c>
      <c r="G655" s="330" t="s">
        <v>183</v>
      </c>
      <c r="H655" s="174">
        <v>45</v>
      </c>
      <c r="I655" s="840" t="str">
        <f t="shared" si="42"/>
        <v/>
      </c>
      <c r="J655" s="231" t="str">
        <f t="shared" si="46"/>
        <v>USD 62 / 72</v>
      </c>
      <c r="K655" s="231">
        <f>LOOKUP(1,0/($M655&amp;$N655&amp;$O655&amp;$P655&amp;$Q655=全球运价!$B$7:$B$1500&amp;全球运价!$C$7:$C$1500&amp;全球运价!$S$7:$S$1500&amp;全球运价!$L$7:$L$1500&amp;全球运价!$P$7:$P$1500),全球运价!D$7:D$1500)</f>
        <v>62</v>
      </c>
      <c r="L655" s="231">
        <f>LOOKUP(1,0/($M655&amp;$N655&amp;$O655&amp;$P655&amp;$Q655=全球运价!$B$7:$B$1500&amp;全球运价!$C$7:$C$1500&amp;全球运价!$S$7:$S$1500&amp;全球运价!$L$7:$L$1500&amp;全球运价!$P$7:$P$1500),全球运价!E$7:E$1500)</f>
        <v>72</v>
      </c>
      <c r="M655" s="48" t="s">
        <v>3895</v>
      </c>
      <c r="N655" s="48" t="s">
        <v>753</v>
      </c>
      <c r="O655" s="48" t="s">
        <v>1083</v>
      </c>
      <c r="P655" s="48" t="s">
        <v>3803</v>
      </c>
      <c r="Q655" s="48" t="s">
        <v>1080</v>
      </c>
    </row>
    <row r="656" spans="1:18" ht="19.5" customHeight="1">
      <c r="A656" s="317" t="s">
        <v>2801</v>
      </c>
      <c r="B656" s="763" t="s">
        <v>3687</v>
      </c>
      <c r="C656" s="888" t="s">
        <v>176</v>
      </c>
      <c r="D656" s="889"/>
      <c r="E656" s="404" t="s">
        <v>552</v>
      </c>
      <c r="F656" s="196" t="s">
        <v>3239</v>
      </c>
      <c r="G656" s="330" t="s">
        <v>183</v>
      </c>
      <c r="H656" s="174">
        <v>60</v>
      </c>
      <c r="I656" s="840" t="str">
        <f t="shared" si="42"/>
        <v/>
      </c>
      <c r="J656" s="231" t="str">
        <f t="shared" si="46"/>
        <v>USD 83 / 93</v>
      </c>
      <c r="K656" s="231">
        <f>LOOKUP(1,0/($M656&amp;$N656&amp;$O656&amp;$P656&amp;$Q656=全球运价!$B$7:$B$1500&amp;全球运价!$C$7:$C$1500&amp;全球运价!$S$7:$S$1500&amp;全球运价!$L$7:$L$1500&amp;全球运价!$P$7:$P$1500),全球运价!D$7:D$1500)</f>
        <v>83</v>
      </c>
      <c r="L656" s="231">
        <f>LOOKUP(1,0/($M656&amp;$N656&amp;$O656&amp;$P656&amp;$Q656=全球运价!$B$7:$B$1500&amp;全球运价!$C$7:$C$1500&amp;全球运价!$S$7:$S$1500&amp;全球运价!$L$7:$L$1500&amp;全球运价!$P$7:$P$1500),全球运价!E$7:E$1500)</f>
        <v>93</v>
      </c>
      <c r="M656" s="48" t="s">
        <v>1190</v>
      </c>
      <c r="N656" s="48" t="s">
        <v>753</v>
      </c>
      <c r="O656" s="48" t="s">
        <v>1083</v>
      </c>
      <c r="P656" s="48" t="s">
        <v>3803</v>
      </c>
      <c r="Q656" s="48" t="s">
        <v>1080</v>
      </c>
    </row>
    <row r="657" spans="1:17" ht="19.5" customHeight="1">
      <c r="A657" s="317" t="s">
        <v>3118</v>
      </c>
      <c r="B657" s="763" t="s">
        <v>3747</v>
      </c>
      <c r="C657" s="888" t="s">
        <v>176</v>
      </c>
      <c r="D657" s="889"/>
      <c r="E657" s="404" t="s">
        <v>552</v>
      </c>
      <c r="F657" s="196" t="s">
        <v>3239</v>
      </c>
      <c r="G657" s="330" t="s">
        <v>183</v>
      </c>
      <c r="H657" s="174">
        <v>50</v>
      </c>
      <c r="I657" s="840" t="str">
        <f t="shared" si="42"/>
        <v/>
      </c>
      <c r="J657" s="231" t="str">
        <f t="shared" si="46"/>
        <v>USD 133 / 143</v>
      </c>
      <c r="K657" s="231">
        <f>LOOKUP(1,0/($M657&amp;$N657&amp;$O657&amp;$P657&amp;$Q657=全球运价!$B$7:$B$1500&amp;全球运价!$C$7:$C$1500&amp;全球运价!$S$7:$S$1500&amp;全球运价!$L$7:$L$1500&amp;全球运价!$P$7:$P$1500),全球运价!D$7:D$1500)</f>
        <v>133</v>
      </c>
      <c r="L657" s="231">
        <f>LOOKUP(1,0/($M657&amp;$N657&amp;$O657&amp;$P657&amp;$Q657=全球运价!$B$7:$B$1500&amp;全球运价!$C$7:$C$1500&amp;全球运价!$S$7:$S$1500&amp;全球运价!$L$7:$L$1500&amp;全球运价!$P$7:$P$1500),全球运价!E$7:E$1500)</f>
        <v>143</v>
      </c>
      <c r="M657" s="48" t="s">
        <v>1234</v>
      </c>
      <c r="N657" s="48" t="s">
        <v>753</v>
      </c>
      <c r="O657" s="48" t="s">
        <v>1083</v>
      </c>
      <c r="P657" s="48" t="s">
        <v>3803</v>
      </c>
      <c r="Q657" s="48" t="s">
        <v>1080</v>
      </c>
    </row>
    <row r="658" spans="1:17" ht="19.5" customHeight="1">
      <c r="A658" s="317" t="s">
        <v>2802</v>
      </c>
      <c r="B658" s="763" t="s">
        <v>3748</v>
      </c>
      <c r="C658" s="888" t="s">
        <v>176</v>
      </c>
      <c r="D658" s="889"/>
      <c r="E658" s="404" t="s">
        <v>552</v>
      </c>
      <c r="F658" s="196" t="s">
        <v>3239</v>
      </c>
      <c r="G658" s="330" t="s">
        <v>183</v>
      </c>
      <c r="H658" s="174">
        <v>60</v>
      </c>
      <c r="I658" s="840" t="str">
        <f t="shared" si="42"/>
        <v/>
      </c>
      <c r="J658" s="231" t="str">
        <f t="shared" si="46"/>
        <v>USD 93 / 103</v>
      </c>
      <c r="K658" s="231">
        <f>LOOKUP(1,0/($M658&amp;$N658&amp;$O658&amp;$P658&amp;$Q658=全球运价!$B$7:$B$1500&amp;全球运价!$C$7:$C$1500&amp;全球运价!$S$7:$S$1500&amp;全球运价!$L$7:$L$1500&amp;全球运价!$P$7:$P$1500),全球运价!D$7:D$1500)</f>
        <v>93</v>
      </c>
      <c r="L658" s="231">
        <f>LOOKUP(1,0/($M658&amp;$N658&amp;$O658&amp;$P658&amp;$Q658=全球运价!$B$7:$B$1500&amp;全球运价!$C$7:$C$1500&amp;全球运价!$S$7:$S$1500&amp;全球运价!$L$7:$L$1500&amp;全球运价!$P$7:$P$1500),全球运价!E$7:E$1500)</f>
        <v>103</v>
      </c>
      <c r="M658" s="48" t="s">
        <v>3158</v>
      </c>
      <c r="N658" s="48" t="s">
        <v>753</v>
      </c>
      <c r="O658" s="48" t="s">
        <v>1083</v>
      </c>
      <c r="P658" s="48" t="s">
        <v>3803</v>
      </c>
      <c r="Q658" s="48" t="s">
        <v>1080</v>
      </c>
    </row>
    <row r="659" spans="1:17" ht="19.5" customHeight="1">
      <c r="A659" s="317" t="s">
        <v>2803</v>
      </c>
      <c r="B659" s="763" t="s">
        <v>4153</v>
      </c>
      <c r="C659" s="888" t="s">
        <v>176</v>
      </c>
      <c r="D659" s="889"/>
      <c r="E659" s="404" t="s">
        <v>552</v>
      </c>
      <c r="F659" s="196" t="s">
        <v>3239</v>
      </c>
      <c r="G659" s="330" t="s">
        <v>183</v>
      </c>
      <c r="H659" s="174">
        <v>60</v>
      </c>
      <c r="I659" s="840" t="str">
        <f t="shared" si="42"/>
        <v/>
      </c>
      <c r="J659" s="231" t="str">
        <f t="shared" si="46"/>
        <v>USD 103 / 113</v>
      </c>
      <c r="K659" s="231">
        <f>LOOKUP(1,0/($M659&amp;$N659&amp;$O659&amp;$P659&amp;$Q659=全球运价!$B$7:$B$1500&amp;全球运价!$C$7:$C$1500&amp;全球运价!$S$7:$S$1500&amp;全球运价!$L$7:$L$1500&amp;全球运价!$P$7:$P$1500),全球运价!D$7:D$1500)</f>
        <v>103</v>
      </c>
      <c r="L659" s="231">
        <f>LOOKUP(1,0/($M659&amp;$N659&amp;$O659&amp;$P659&amp;$Q659=全球运价!$B$7:$B$1500&amp;全球运价!$C$7:$C$1500&amp;全球运价!$S$7:$S$1500&amp;全球运价!$L$7:$L$1500&amp;全球运价!$P$7:$P$1500),全球运价!E$7:E$1500)</f>
        <v>113</v>
      </c>
      <c r="M659" s="48" t="s">
        <v>1268</v>
      </c>
      <c r="N659" s="48" t="s">
        <v>753</v>
      </c>
      <c r="O659" s="48" t="s">
        <v>1083</v>
      </c>
      <c r="P659" s="48" t="s">
        <v>3803</v>
      </c>
      <c r="Q659" s="48" t="s">
        <v>1080</v>
      </c>
    </row>
    <row r="660" spans="1:17" ht="19.5" customHeight="1">
      <c r="A660" s="252" t="s">
        <v>3404</v>
      </c>
      <c r="B660" s="763" t="s">
        <v>3749</v>
      </c>
      <c r="C660" s="888"/>
      <c r="D660" s="889"/>
      <c r="E660" s="404" t="s">
        <v>552</v>
      </c>
      <c r="F660" s="196" t="s">
        <v>3239</v>
      </c>
      <c r="G660" s="330" t="s">
        <v>183</v>
      </c>
      <c r="H660" s="174">
        <v>60</v>
      </c>
      <c r="I660" s="840" t="str">
        <f t="shared" si="42"/>
        <v/>
      </c>
      <c r="J660" s="231" t="str">
        <f t="shared" si="46"/>
        <v>USD 199 / 209</v>
      </c>
      <c r="K660" s="231">
        <f>LOOKUP(1,0/($M660&amp;$N660&amp;$O660&amp;$P660&amp;$Q660=全球运价!$B$7:$B$1500&amp;全球运价!$C$7:$C$1500&amp;全球运价!$S$7:$S$1500&amp;全球运价!$L$7:$L$1500&amp;全球运价!$P$7:$P$1500),全球运价!D$7:D$1500)</f>
        <v>199</v>
      </c>
      <c r="L660" s="231">
        <f>LOOKUP(1,0/($M660&amp;$N660&amp;$O660&amp;$P660&amp;$Q660=全球运价!$B$7:$B$1500&amp;全球运价!$C$7:$C$1500&amp;全球运价!$S$7:$S$1500&amp;全球运价!$L$7:$L$1500&amp;全球运价!$P$7:$P$1500),全球运价!E$7:E$1500)</f>
        <v>209</v>
      </c>
      <c r="M660" s="48" t="s">
        <v>1265</v>
      </c>
      <c r="N660" s="48" t="s">
        <v>753</v>
      </c>
      <c r="O660" s="48" t="s">
        <v>1083</v>
      </c>
      <c r="P660" s="48" t="s">
        <v>3803</v>
      </c>
      <c r="Q660" s="48" t="s">
        <v>1080</v>
      </c>
    </row>
    <row r="661" spans="1:17" ht="19.5" customHeight="1">
      <c r="A661" s="317" t="s">
        <v>3119</v>
      </c>
      <c r="B661" s="763" t="s">
        <v>3733</v>
      </c>
      <c r="C661" s="888" t="s">
        <v>176</v>
      </c>
      <c r="D661" s="889"/>
      <c r="E661" s="404" t="s">
        <v>552</v>
      </c>
      <c r="F661" s="196" t="s">
        <v>3239</v>
      </c>
      <c r="G661" s="330" t="s">
        <v>183</v>
      </c>
      <c r="H661" s="174">
        <v>45</v>
      </c>
      <c r="I661" s="840" t="str">
        <f t="shared" si="42"/>
        <v/>
      </c>
      <c r="J661" s="231" t="str">
        <f t="shared" si="46"/>
        <v>USD 58 / 68</v>
      </c>
      <c r="K661" s="231">
        <f>LOOKUP(1,0/($M661&amp;$N661&amp;$O661&amp;$P661&amp;$Q661=全球运价!$B$7:$B$1500&amp;全球运价!$C$7:$C$1500&amp;全球运价!$S$7:$S$1500&amp;全球运价!$L$7:$L$1500&amp;全球运价!$P$7:$P$1500),全球运价!D$7:D$1500)</f>
        <v>58</v>
      </c>
      <c r="L661" s="231">
        <f>LOOKUP(1,0/($M661&amp;$N661&amp;$O661&amp;$P661&amp;$Q661=全球运价!$B$7:$B$1500&amp;全球运价!$C$7:$C$1500&amp;全球运价!$S$7:$S$1500&amp;全球运价!$L$7:$L$1500&amp;全球运价!$P$7:$P$1500),全球运价!E$7:E$1500)</f>
        <v>68</v>
      </c>
      <c r="M661" s="48" t="s">
        <v>1307</v>
      </c>
      <c r="N661" s="48" t="s">
        <v>753</v>
      </c>
      <c r="O661" s="48" t="s">
        <v>1083</v>
      </c>
      <c r="P661" s="48" t="s">
        <v>3803</v>
      </c>
      <c r="Q661" s="48" t="s">
        <v>1080</v>
      </c>
    </row>
    <row r="662" spans="1:17" ht="19.5" customHeight="1">
      <c r="A662" s="316" t="s">
        <v>3371</v>
      </c>
      <c r="B662" s="763" t="s">
        <v>3751</v>
      </c>
      <c r="C662" s="888"/>
      <c r="D662" s="889"/>
      <c r="E662" s="404" t="s">
        <v>552</v>
      </c>
      <c r="F662" s="196" t="s">
        <v>3239</v>
      </c>
      <c r="G662" s="330" t="s">
        <v>183</v>
      </c>
      <c r="H662" s="174">
        <v>60</v>
      </c>
      <c r="I662" s="840" t="str">
        <f t="shared" si="42"/>
        <v/>
      </c>
      <c r="J662" s="231" t="str">
        <f t="shared" si="46"/>
        <v>USD 183 / 193</v>
      </c>
      <c r="K662" s="231">
        <f>LOOKUP(1,0/($M662&amp;$N662&amp;$O662&amp;$P662&amp;$Q662=全球运价!$B$7:$B$1500&amp;全球运价!$C$7:$C$1500&amp;全球运价!$S$7:$S$1500&amp;全球运价!$L$7:$L$1500&amp;全球运价!$P$7:$P$1500),全球运价!D$7:D$1500)</f>
        <v>183</v>
      </c>
      <c r="L662" s="231">
        <f>LOOKUP(1,0/($M662&amp;$N662&amp;$O662&amp;$P662&amp;$Q662=全球运价!$B$7:$B$1500&amp;全球运价!$C$7:$C$1500&amp;全球运价!$S$7:$S$1500&amp;全球运价!$L$7:$L$1500&amp;全球运价!$P$7:$P$1500),全球运价!E$7:E$1500)</f>
        <v>193</v>
      </c>
      <c r="M662" s="48" t="s">
        <v>1365</v>
      </c>
      <c r="N662" s="48" t="s">
        <v>753</v>
      </c>
      <c r="O662" s="48" t="s">
        <v>1083</v>
      </c>
      <c r="P662" s="48" t="s">
        <v>3803</v>
      </c>
      <c r="Q662" s="48" t="s">
        <v>1080</v>
      </c>
    </row>
    <row r="663" spans="1:17" ht="19.5" customHeight="1">
      <c r="A663" s="316" t="s">
        <v>3405</v>
      </c>
      <c r="B663" s="763" t="s">
        <v>3750</v>
      </c>
      <c r="C663" s="888" t="s">
        <v>176</v>
      </c>
      <c r="D663" s="889"/>
      <c r="E663" s="404" t="s">
        <v>552</v>
      </c>
      <c r="F663" s="196" t="s">
        <v>3239</v>
      </c>
      <c r="G663" s="330" t="s">
        <v>183</v>
      </c>
      <c r="H663" s="174">
        <v>60</v>
      </c>
      <c r="I663" s="840" t="str">
        <f t="shared" si="42"/>
        <v/>
      </c>
      <c r="J663" s="231" t="str">
        <f t="shared" si="46"/>
        <v>USD 130 / 140</v>
      </c>
      <c r="K663" s="231">
        <f>LOOKUP(1,0/($M663&amp;$N663&amp;$O663&amp;$P663&amp;$Q663=全球运价!$B$7:$B$1500&amp;全球运价!$C$7:$C$1500&amp;全球运价!$S$7:$S$1500&amp;全球运价!$L$7:$L$1500&amp;全球运价!$P$7:$P$1500),全球运价!D$7:D$1500)</f>
        <v>130</v>
      </c>
      <c r="L663" s="231">
        <f>LOOKUP(1,0/($M663&amp;$N663&amp;$O663&amp;$P663&amp;$Q663=全球运价!$B$7:$B$1500&amp;全球运价!$C$7:$C$1500&amp;全球运价!$S$7:$S$1500&amp;全球运价!$L$7:$L$1500&amp;全球运价!$P$7:$P$1500),全球运价!E$7:E$1500)</f>
        <v>140</v>
      </c>
      <c r="M663" s="48" t="s">
        <v>3896</v>
      </c>
      <c r="N663" s="48" t="s">
        <v>753</v>
      </c>
      <c r="O663" s="48" t="s">
        <v>1083</v>
      </c>
      <c r="P663" s="48" t="s">
        <v>3803</v>
      </c>
      <c r="Q663" s="48" t="s">
        <v>1080</v>
      </c>
    </row>
    <row r="664" spans="1:17" s="161" customFormat="1" ht="19.5" customHeight="1">
      <c r="A664" s="316" t="s">
        <v>3405</v>
      </c>
      <c r="B664" s="763" t="s">
        <v>4154</v>
      </c>
      <c r="C664" s="888" t="s">
        <v>176</v>
      </c>
      <c r="D664" s="889"/>
      <c r="E664" s="447" t="s">
        <v>552</v>
      </c>
      <c r="F664" s="196" t="s">
        <v>3372</v>
      </c>
      <c r="G664" s="448" t="s">
        <v>3374</v>
      </c>
      <c r="H664" s="174">
        <v>65</v>
      </c>
      <c r="I664" s="840" t="str">
        <f t="shared" si="42"/>
        <v/>
      </c>
      <c r="J664" s="231" t="str">
        <f t="shared" si="46"/>
        <v>USD 138 / 148</v>
      </c>
      <c r="K664" s="231">
        <f>LOOKUP(1,0/($M664&amp;$N664&amp;$O664&amp;$P664&amp;$Q664=全球运价!$B$7:$B$1500&amp;全球运价!$C$7:$C$1500&amp;全球运价!$S$7:$S$1500&amp;全球运价!$L$7:$L$1500&amp;全球运价!$P$7:$P$1500),全球运价!D$7:D$1500)</f>
        <v>138</v>
      </c>
      <c r="L664" s="231">
        <f>LOOKUP(1,0/($M664&amp;$N664&amp;$O664&amp;$P664&amp;$Q664=全球运价!$B$7:$B$1500&amp;全球运价!$C$7:$C$1500&amp;全球运价!$S$7:$S$1500&amp;全球运价!$L$7:$L$1500&amp;全球运价!$P$7:$P$1500),全球运价!E$7:E$1500)</f>
        <v>148</v>
      </c>
      <c r="M664" s="48" t="s">
        <v>3896</v>
      </c>
      <c r="N664" s="48" t="s">
        <v>752</v>
      </c>
      <c r="O664" s="48" t="s">
        <v>1083</v>
      </c>
      <c r="P664" s="48" t="s">
        <v>3803</v>
      </c>
      <c r="Q664" s="48" t="s">
        <v>1080</v>
      </c>
    </row>
    <row r="665" spans="1:17" ht="19.5" customHeight="1">
      <c r="A665" s="317" t="s">
        <v>2804</v>
      </c>
      <c r="B665" s="763" t="s">
        <v>4155</v>
      </c>
      <c r="C665" s="888">
        <v>0</v>
      </c>
      <c r="D665" s="889"/>
      <c r="E665" s="456" t="s">
        <v>552</v>
      </c>
      <c r="F665" s="196" t="s">
        <v>3239</v>
      </c>
      <c r="G665" s="457" t="s">
        <v>183</v>
      </c>
      <c r="H665" s="174">
        <v>60</v>
      </c>
      <c r="I665" s="840" t="str">
        <f t="shared" si="42"/>
        <v/>
      </c>
      <c r="J665" s="231" t="str">
        <f t="shared" si="46"/>
        <v>USD 210 / 220</v>
      </c>
      <c r="K665" s="231">
        <f>LOOKUP(1,0/($M665&amp;$N665&amp;$O665&amp;$P665&amp;$Q665=全球运价!$B$7:$B$1500&amp;全球运价!$C$7:$C$1500&amp;全球运价!$S$7:$S$1500&amp;全球运价!$L$7:$L$1500&amp;全球运价!$P$7:$P$1500),全球运价!D$7:D$1500)</f>
        <v>210</v>
      </c>
      <c r="L665" s="231">
        <f>LOOKUP(1,0/($M665&amp;$N665&amp;$O665&amp;$P665&amp;$Q665=全球运价!$B$7:$B$1500&amp;全球运价!$C$7:$C$1500&amp;全球运价!$S$7:$S$1500&amp;全球运价!$L$7:$L$1500&amp;全球运价!$P$7:$P$1500),全球运价!E$7:E$1500)</f>
        <v>220</v>
      </c>
      <c r="M665" s="48" t="s">
        <v>1465</v>
      </c>
      <c r="N665" s="48" t="s">
        <v>753</v>
      </c>
      <c r="O665" s="48" t="s">
        <v>1083</v>
      </c>
      <c r="P665" s="48" t="s">
        <v>3803</v>
      </c>
      <c r="Q665" s="48" t="s">
        <v>1080</v>
      </c>
    </row>
    <row r="666" spans="1:17" ht="19.5" customHeight="1">
      <c r="A666" s="316" t="s">
        <v>3410</v>
      </c>
      <c r="B666" s="763" t="s">
        <v>3742</v>
      </c>
      <c r="C666" s="888"/>
      <c r="D666" s="889"/>
      <c r="E666" s="404" t="s">
        <v>552</v>
      </c>
      <c r="F666" s="196" t="s">
        <v>3239</v>
      </c>
      <c r="G666" s="330" t="s">
        <v>183</v>
      </c>
      <c r="H666" s="174">
        <v>50</v>
      </c>
      <c r="I666" s="840" t="str">
        <f t="shared" si="42"/>
        <v/>
      </c>
      <c r="J666" s="231" t="str">
        <f t="shared" si="46"/>
        <v>USD 158 / 168</v>
      </c>
      <c r="K666" s="231">
        <f>LOOKUP(1,0/($M666&amp;$N666&amp;$O666&amp;$P666&amp;$Q666=全球运价!$B$7:$B$1500&amp;全球运价!$C$7:$C$1500&amp;全球运价!$S$7:$S$1500&amp;全球运价!$L$7:$L$1500&amp;全球运价!$P$7:$P$1500),全球运价!D$7:D$1500)</f>
        <v>158</v>
      </c>
      <c r="L666" s="231">
        <f>LOOKUP(1,0/($M666&amp;$N666&amp;$O666&amp;$P666&amp;$Q666=全球运价!$B$7:$B$1500&amp;全球运价!$C$7:$C$1500&amp;全球运价!$S$7:$S$1500&amp;全球运价!$L$7:$L$1500&amp;全球运价!$P$7:$P$1500),全球运价!E$7:E$1500)</f>
        <v>168</v>
      </c>
      <c r="M666" s="48" t="s">
        <v>1464</v>
      </c>
      <c r="N666" s="48" t="s">
        <v>753</v>
      </c>
      <c r="O666" s="48" t="s">
        <v>1083</v>
      </c>
      <c r="P666" s="48" t="s">
        <v>3803</v>
      </c>
      <c r="Q666" s="48" t="s">
        <v>1080</v>
      </c>
    </row>
    <row r="667" spans="1:17" ht="19.5" customHeight="1">
      <c r="A667" s="317" t="s">
        <v>3752</v>
      </c>
      <c r="B667" s="763" t="s">
        <v>3748</v>
      </c>
      <c r="C667" s="888" t="s">
        <v>176</v>
      </c>
      <c r="D667" s="889"/>
      <c r="E667" s="404" t="s">
        <v>552</v>
      </c>
      <c r="F667" s="196" t="s">
        <v>3239</v>
      </c>
      <c r="G667" s="330" t="s">
        <v>183</v>
      </c>
      <c r="H667" s="174">
        <v>60</v>
      </c>
      <c r="I667" s="840" t="str">
        <f t="shared" ref="I667:I703" si="47">IF(J667="","",IF(J667="SYSTEM PRICE","",IF(B667=J667,"","check")))</f>
        <v/>
      </c>
      <c r="J667" s="231" t="str">
        <f t="shared" si="46"/>
        <v>USD 93 / 103</v>
      </c>
      <c r="K667" s="231">
        <f>LOOKUP(1,0/($M667&amp;$N667&amp;$O667&amp;$P667&amp;$Q667=全球运价!$B$7:$B$1500&amp;全球运价!$C$7:$C$1500&amp;全球运价!$S$7:$S$1500&amp;全球运价!$L$7:$L$1500&amp;全球运价!$P$7:$P$1500),全球运价!D$7:D$1500)</f>
        <v>93</v>
      </c>
      <c r="L667" s="231">
        <f>LOOKUP(1,0/($M667&amp;$N667&amp;$O667&amp;$P667&amp;$Q667=全球运价!$B$7:$B$1500&amp;全球运价!$C$7:$C$1500&amp;全球运价!$S$7:$S$1500&amp;全球运价!$L$7:$L$1500&amp;全球运价!$P$7:$P$1500),全球运价!E$7:E$1500)</f>
        <v>103</v>
      </c>
      <c r="M667" s="48" t="s">
        <v>1445</v>
      </c>
      <c r="N667" s="48" t="s">
        <v>753</v>
      </c>
      <c r="O667" s="48" t="s">
        <v>1083</v>
      </c>
      <c r="P667" s="48" t="s">
        <v>3803</v>
      </c>
      <c r="Q667" s="48" t="s">
        <v>1080</v>
      </c>
    </row>
    <row r="668" spans="1:17" ht="19.5" customHeight="1">
      <c r="A668" s="252" t="s">
        <v>3406</v>
      </c>
      <c r="B668" s="763" t="s">
        <v>3753</v>
      </c>
      <c r="C668" s="888"/>
      <c r="D668" s="889"/>
      <c r="E668" s="404" t="s">
        <v>552</v>
      </c>
      <c r="F668" s="196" t="s">
        <v>3239</v>
      </c>
      <c r="G668" s="330" t="s">
        <v>183</v>
      </c>
      <c r="H668" s="174">
        <v>90</v>
      </c>
      <c r="I668" s="840" t="str">
        <f t="shared" si="47"/>
        <v/>
      </c>
      <c r="J668" s="231" t="str">
        <f t="shared" si="46"/>
        <v>USD 290 / 300</v>
      </c>
      <c r="K668" s="231">
        <f>LOOKUP(1,0/($M668&amp;$N668&amp;$O668&amp;$P668&amp;$Q668=全球运价!$B$7:$B$1500&amp;全球运价!$C$7:$C$1500&amp;全球运价!$S$7:$S$1500&amp;全球运价!$L$7:$L$1500&amp;全球运价!$P$7:$P$1500),全球运价!D$7:D$1500)</f>
        <v>290</v>
      </c>
      <c r="L668" s="231">
        <f>LOOKUP(1,0/($M668&amp;$N668&amp;$O668&amp;$P668&amp;$Q668=全球运价!$B$7:$B$1500&amp;全球运价!$C$7:$C$1500&amp;全球运价!$S$7:$S$1500&amp;全球运价!$L$7:$L$1500&amp;全球运价!$P$7:$P$1500),全球运价!E$7:E$1500)</f>
        <v>300</v>
      </c>
      <c r="M668" s="48" t="s">
        <v>1446</v>
      </c>
      <c r="N668" s="48" t="s">
        <v>753</v>
      </c>
      <c r="O668" s="48" t="s">
        <v>1083</v>
      </c>
      <c r="P668" s="48" t="s">
        <v>3803</v>
      </c>
      <c r="Q668" s="48" t="s">
        <v>1080</v>
      </c>
    </row>
    <row r="669" spans="1:17" ht="19.5" customHeight="1">
      <c r="A669" s="317" t="s">
        <v>3407</v>
      </c>
      <c r="B669" s="763" t="s">
        <v>3754</v>
      </c>
      <c r="C669" s="888" t="s">
        <v>176</v>
      </c>
      <c r="D669" s="889"/>
      <c r="E669" s="404" t="s">
        <v>552</v>
      </c>
      <c r="F669" s="196" t="s">
        <v>3239</v>
      </c>
      <c r="G669" s="330" t="s">
        <v>183</v>
      </c>
      <c r="H669" s="174">
        <v>40</v>
      </c>
      <c r="I669" s="840" t="str">
        <f t="shared" si="47"/>
        <v/>
      </c>
      <c r="J669" s="231" t="str">
        <f t="shared" si="46"/>
        <v>USD 151 / 161</v>
      </c>
      <c r="K669" s="231">
        <f>LOOKUP(1,0/($M669&amp;$N669&amp;$O669&amp;$P669&amp;$Q669=全球运价!$B$7:$B$1500&amp;全球运价!$C$7:$C$1500&amp;全球运价!$S$7:$S$1500&amp;全球运价!$L$7:$L$1500&amp;全球运价!$P$7:$P$1500),全球运价!D$7:D$1500)</f>
        <v>151</v>
      </c>
      <c r="L669" s="231">
        <f>LOOKUP(1,0/($M669&amp;$N669&amp;$O669&amp;$P669&amp;$Q669=全球运价!$B$7:$B$1500&amp;全球运价!$C$7:$C$1500&amp;全球运价!$S$7:$S$1500&amp;全球运价!$L$7:$L$1500&amp;全球运价!$P$7:$P$1500),全球运价!E$7:E$1500)</f>
        <v>161</v>
      </c>
      <c r="M669" s="48" t="s">
        <v>1523</v>
      </c>
      <c r="N669" s="48" t="s">
        <v>753</v>
      </c>
      <c r="O669" s="48" t="s">
        <v>1083</v>
      </c>
      <c r="P669" s="48" t="s">
        <v>3803</v>
      </c>
      <c r="Q669" s="48" t="s">
        <v>1080</v>
      </c>
    </row>
    <row r="670" spans="1:17" ht="19.5" customHeight="1">
      <c r="A670" s="317" t="s">
        <v>2805</v>
      </c>
      <c r="B670" s="763" t="s">
        <v>4156</v>
      </c>
      <c r="C670" s="888" t="s">
        <v>176</v>
      </c>
      <c r="D670" s="889"/>
      <c r="E670" s="447" t="s">
        <v>552</v>
      </c>
      <c r="F670" s="196" t="s">
        <v>3372</v>
      </c>
      <c r="G670" s="448" t="s">
        <v>3375</v>
      </c>
      <c r="H670" s="174">
        <v>50</v>
      </c>
      <c r="I670" s="840" t="str">
        <f t="shared" si="47"/>
        <v/>
      </c>
      <c r="J670" s="231" t="str">
        <f t="shared" si="46"/>
        <v>USD 155 / 165</v>
      </c>
      <c r="K670" s="231">
        <f>LOOKUP(1,0/($M670&amp;$N670&amp;$O670&amp;$P670&amp;$Q670=全球运价!$B$7:$B$1500&amp;全球运价!$C$7:$C$1500&amp;全球运价!$S$7:$S$1500&amp;全球运价!$L$7:$L$1500&amp;全球运价!$P$7:$P$1500),全球运价!D$7:D$1500)</f>
        <v>155</v>
      </c>
      <c r="L670" s="231">
        <f>LOOKUP(1,0/($M670&amp;$N670&amp;$O670&amp;$P670&amp;$Q670=全球运价!$B$7:$B$1500&amp;全球运价!$C$7:$C$1500&amp;全球运价!$S$7:$S$1500&amp;全球运价!$L$7:$L$1500&amp;全球运价!$P$7:$P$1500),全球运价!E$7:E$1500)</f>
        <v>165</v>
      </c>
      <c r="M670" s="48" t="s">
        <v>1523</v>
      </c>
      <c r="N670" s="48" t="s">
        <v>752</v>
      </c>
      <c r="O670" s="48" t="s">
        <v>1083</v>
      </c>
      <c r="P670" s="48" t="s">
        <v>3803</v>
      </c>
      <c r="Q670" s="48" t="s">
        <v>1080</v>
      </c>
    </row>
    <row r="671" spans="1:17" ht="19.5" customHeight="1">
      <c r="A671" s="317" t="s">
        <v>3408</v>
      </c>
      <c r="B671" s="763" t="s">
        <v>3755</v>
      </c>
      <c r="C671" s="888" t="s">
        <v>176</v>
      </c>
      <c r="D671" s="889"/>
      <c r="E671" s="404" t="s">
        <v>552</v>
      </c>
      <c r="F671" s="196" t="s">
        <v>3239</v>
      </c>
      <c r="G671" s="330" t="s">
        <v>183</v>
      </c>
      <c r="H671" s="174">
        <v>45</v>
      </c>
      <c r="I671" s="840" t="str">
        <f t="shared" si="47"/>
        <v/>
      </c>
      <c r="J671" s="231" t="str">
        <f t="shared" si="46"/>
        <v>USD 91 / 101</v>
      </c>
      <c r="K671" s="231">
        <f>LOOKUP(1,0/($M671&amp;$N671&amp;$O671&amp;$P671&amp;$Q671=全球运价!$B$7:$B$1500&amp;全球运价!$C$7:$C$1500&amp;全球运价!$S$7:$S$1500&amp;全球运价!$L$7:$L$1500&amp;全球运价!$P$7:$P$1500),全球运价!D$7:D$1500)</f>
        <v>91</v>
      </c>
      <c r="L671" s="231">
        <f>LOOKUP(1,0/($M671&amp;$N671&amp;$O671&amp;$P671&amp;$Q671=全球运价!$B$7:$B$1500&amp;全球运价!$C$7:$C$1500&amp;全球运价!$S$7:$S$1500&amp;全球运价!$L$7:$L$1500&amp;全球运价!$P$7:$P$1500),全球运价!E$7:E$1500)</f>
        <v>101</v>
      </c>
      <c r="M671" s="48" t="s">
        <v>1533</v>
      </c>
      <c r="N671" s="48" t="s">
        <v>753</v>
      </c>
      <c r="O671" s="48" t="s">
        <v>1083</v>
      </c>
      <c r="P671" s="48" t="s">
        <v>3803</v>
      </c>
      <c r="Q671" s="48" t="s">
        <v>1080</v>
      </c>
    </row>
    <row r="672" spans="1:17" ht="19.5" customHeight="1">
      <c r="A672" s="316" t="s">
        <v>2806</v>
      </c>
      <c r="B672" s="763" t="s">
        <v>3743</v>
      </c>
      <c r="C672" s="888" t="s">
        <v>176</v>
      </c>
      <c r="D672" s="889"/>
      <c r="E672" s="404" t="s">
        <v>552</v>
      </c>
      <c r="F672" s="196" t="s">
        <v>3239</v>
      </c>
      <c r="G672" s="330" t="s">
        <v>183</v>
      </c>
      <c r="H672" s="174">
        <v>90</v>
      </c>
      <c r="I672" s="840" t="str">
        <f t="shared" si="47"/>
        <v/>
      </c>
      <c r="J672" s="231" t="str">
        <f t="shared" si="46"/>
        <v>USD 128 / 138</v>
      </c>
      <c r="K672" s="231">
        <f>LOOKUP(1,0/($M672&amp;$N672&amp;$O672&amp;$P672&amp;$Q672=全球运价!$B$7:$B$1500&amp;全球运价!$C$7:$C$1500&amp;全球运价!$S$7:$S$1500&amp;全球运价!$L$7:$L$1500&amp;全球运价!$P$7:$P$1500),全球运价!D$7:D$1500)</f>
        <v>128</v>
      </c>
      <c r="L672" s="231">
        <f>LOOKUP(1,0/($M672&amp;$N672&amp;$O672&amp;$P672&amp;$Q672=全球运价!$B$7:$B$1500&amp;全球运价!$C$7:$C$1500&amp;全球运价!$S$7:$S$1500&amp;全球运价!$L$7:$L$1500&amp;全球运价!$P$7:$P$1500),全球运价!E$7:E$1500)</f>
        <v>138</v>
      </c>
      <c r="M672" s="48" t="s">
        <v>1601</v>
      </c>
      <c r="N672" s="48" t="s">
        <v>753</v>
      </c>
      <c r="O672" s="48" t="s">
        <v>1083</v>
      </c>
      <c r="P672" s="48" t="s">
        <v>3803</v>
      </c>
      <c r="Q672" s="48" t="s">
        <v>1080</v>
      </c>
    </row>
    <row r="673" spans="1:17" s="161" customFormat="1" ht="19.5" customHeight="1">
      <c r="A673" s="317" t="s">
        <v>2807</v>
      </c>
      <c r="B673" s="763" t="s">
        <v>3733</v>
      </c>
      <c r="C673" s="888" t="s">
        <v>176</v>
      </c>
      <c r="D673" s="889"/>
      <c r="E673" s="404" t="s">
        <v>552</v>
      </c>
      <c r="F673" s="196" t="s">
        <v>3239</v>
      </c>
      <c r="G673" s="330" t="s">
        <v>183</v>
      </c>
      <c r="H673" s="174">
        <v>45</v>
      </c>
      <c r="I673" s="840" t="str">
        <f t="shared" si="47"/>
        <v/>
      </c>
      <c r="J673" s="231" t="str">
        <f t="shared" si="46"/>
        <v>USD 58 / 68</v>
      </c>
      <c r="K673" s="231">
        <f>LOOKUP(1,0/($M673&amp;$N673&amp;$O673&amp;$P673&amp;$Q673=全球运价!$B$7:$B$1500&amp;全球运价!$C$7:$C$1500&amp;全球运价!$S$7:$S$1500&amp;全球运价!$L$7:$L$1500&amp;全球运价!$P$7:$P$1500),全球运价!D$7:D$1500)</f>
        <v>58</v>
      </c>
      <c r="L673" s="231">
        <f>LOOKUP(1,0/($M673&amp;$N673&amp;$O673&amp;$P673&amp;$Q673=全球运价!$B$7:$B$1500&amp;全球运价!$C$7:$C$1500&amp;全球运价!$S$7:$S$1500&amp;全球运价!$L$7:$L$1500&amp;全球运价!$P$7:$P$1500),全球运价!E$7:E$1500)</f>
        <v>68</v>
      </c>
      <c r="M673" s="48" t="s">
        <v>1615</v>
      </c>
      <c r="N673" s="48" t="s">
        <v>753</v>
      </c>
      <c r="O673" s="48" t="s">
        <v>1083</v>
      </c>
      <c r="P673" s="48" t="s">
        <v>3803</v>
      </c>
      <c r="Q673" s="48" t="s">
        <v>1080</v>
      </c>
    </row>
    <row r="674" spans="1:17" s="161" customFormat="1" ht="19.5" customHeight="1">
      <c r="A674" s="317" t="s">
        <v>2808</v>
      </c>
      <c r="B674" s="763" t="s">
        <v>3756</v>
      </c>
      <c r="C674" s="888" t="s">
        <v>176</v>
      </c>
      <c r="D674" s="889"/>
      <c r="E674" s="404" t="s">
        <v>552</v>
      </c>
      <c r="F674" s="196" t="s">
        <v>3239</v>
      </c>
      <c r="G674" s="330" t="s">
        <v>183</v>
      </c>
      <c r="H674" s="174">
        <v>60</v>
      </c>
      <c r="I674" s="840" t="str">
        <f t="shared" si="47"/>
        <v/>
      </c>
      <c r="J674" s="231" t="str">
        <f t="shared" si="46"/>
        <v>USD 134 / 144</v>
      </c>
      <c r="K674" s="231">
        <f>LOOKUP(1,0/($M674&amp;$N674&amp;$O674&amp;$P674&amp;$Q674=全球运价!$B$7:$B$1500&amp;全球运价!$C$7:$C$1500&amp;全球运价!$S$7:$S$1500&amp;全球运价!$L$7:$L$1500&amp;全球运价!$P$7:$P$1500),全球运价!D$7:D$1500)</f>
        <v>134</v>
      </c>
      <c r="L674" s="231">
        <f>LOOKUP(1,0/($M674&amp;$N674&amp;$O674&amp;$P674&amp;$Q674=全球运价!$B$7:$B$1500&amp;全球运价!$C$7:$C$1500&amp;全球运价!$S$7:$S$1500&amp;全球运价!$L$7:$L$1500&amp;全球运价!$P$7:$P$1500),全球运价!E$7:E$1500)</f>
        <v>144</v>
      </c>
      <c r="M674" s="48" t="s">
        <v>1617</v>
      </c>
      <c r="N674" s="48" t="s">
        <v>753</v>
      </c>
      <c r="O674" s="48" t="s">
        <v>1083</v>
      </c>
      <c r="P674" s="48" t="s">
        <v>3803</v>
      </c>
      <c r="Q674" s="48" t="s">
        <v>1080</v>
      </c>
    </row>
    <row r="675" spans="1:17" s="161" customFormat="1" ht="19.5" customHeight="1">
      <c r="A675" s="317" t="s">
        <v>3418</v>
      </c>
      <c r="B675" s="763" t="s">
        <v>4157</v>
      </c>
      <c r="C675" s="888"/>
      <c r="D675" s="889"/>
      <c r="E675" s="404" t="s">
        <v>552</v>
      </c>
      <c r="F675" s="196" t="s">
        <v>3239</v>
      </c>
      <c r="G675" s="330" t="s">
        <v>183</v>
      </c>
      <c r="H675" s="174">
        <v>60</v>
      </c>
      <c r="I675" s="840" t="str">
        <f t="shared" si="47"/>
        <v/>
      </c>
      <c r="J675" s="231" t="str">
        <f t="shared" si="46"/>
        <v>USD 113 / 123</v>
      </c>
      <c r="K675" s="231">
        <f>LOOKUP(1,0/($M675&amp;$N675&amp;$O675&amp;$P675&amp;$Q675=全球运价!$B$7:$B$1500&amp;全球运价!$C$7:$C$1500&amp;全球运价!$S$7:$S$1500&amp;全球运价!$L$7:$L$1500&amp;全球运价!$P$7:$P$1500),全球运价!D$7:D$1500)</f>
        <v>113</v>
      </c>
      <c r="L675" s="231">
        <f>LOOKUP(1,0/($M675&amp;$N675&amp;$O675&amp;$P675&amp;$Q675=全球运价!$B$7:$B$1500&amp;全球运价!$C$7:$C$1500&amp;全球运价!$S$7:$S$1500&amp;全球运价!$L$7:$L$1500&amp;全球运价!$P$7:$P$1500),全球运价!E$7:E$1500)</f>
        <v>123</v>
      </c>
      <c r="M675" s="48" t="s">
        <v>1641</v>
      </c>
      <c r="N675" s="48" t="s">
        <v>753</v>
      </c>
      <c r="O675" s="48" t="s">
        <v>1083</v>
      </c>
      <c r="P675" s="48" t="s">
        <v>3803</v>
      </c>
      <c r="Q675" s="48" t="s">
        <v>1080</v>
      </c>
    </row>
    <row r="676" spans="1:17" s="161" customFormat="1" ht="19.5" customHeight="1">
      <c r="A676" s="317" t="s">
        <v>2809</v>
      </c>
      <c r="B676" s="763" t="s">
        <v>3748</v>
      </c>
      <c r="C676" s="888" t="s">
        <v>176</v>
      </c>
      <c r="D676" s="889"/>
      <c r="E676" s="404" t="s">
        <v>552</v>
      </c>
      <c r="F676" s="196" t="s">
        <v>3239</v>
      </c>
      <c r="G676" s="330" t="s">
        <v>183</v>
      </c>
      <c r="H676" s="174">
        <v>60</v>
      </c>
      <c r="I676" s="840" t="str">
        <f t="shared" si="47"/>
        <v/>
      </c>
      <c r="J676" s="231" t="str">
        <f t="shared" si="46"/>
        <v>USD 93 / 103</v>
      </c>
      <c r="K676" s="231">
        <f>LOOKUP(1,0/($M676&amp;$N676&amp;$O676&amp;$P676&amp;$Q676=全球运价!$B$7:$B$1500&amp;全球运价!$C$7:$C$1500&amp;全球运价!$S$7:$S$1500&amp;全球运价!$L$7:$L$1500&amp;全球运价!$P$7:$P$1500),全球运价!D$7:D$1500)</f>
        <v>93</v>
      </c>
      <c r="L676" s="231">
        <f>LOOKUP(1,0/($M676&amp;$N676&amp;$O676&amp;$P676&amp;$Q676=全球运价!$B$7:$B$1500&amp;全球运价!$C$7:$C$1500&amp;全球运价!$S$7:$S$1500&amp;全球运价!$L$7:$L$1500&amp;全球运价!$P$7:$P$1500),全球运价!E$7:E$1500)</f>
        <v>103</v>
      </c>
      <c r="M676" s="48" t="s">
        <v>1654</v>
      </c>
      <c r="N676" s="48" t="s">
        <v>753</v>
      </c>
      <c r="O676" s="48" t="s">
        <v>1083</v>
      </c>
      <c r="P676" s="48" t="s">
        <v>3803</v>
      </c>
      <c r="Q676" s="48" t="s">
        <v>1080</v>
      </c>
    </row>
    <row r="677" spans="1:17" s="161" customFormat="1" ht="19.5" customHeight="1">
      <c r="A677" s="316" t="s">
        <v>3759</v>
      </c>
      <c r="B677" s="763" t="s">
        <v>3757</v>
      </c>
      <c r="C677" s="888"/>
      <c r="D677" s="889"/>
      <c r="E677" s="404" t="s">
        <v>552</v>
      </c>
      <c r="F677" s="196" t="s">
        <v>3239</v>
      </c>
      <c r="G677" s="330" t="s">
        <v>183</v>
      </c>
      <c r="H677" s="174">
        <v>60</v>
      </c>
      <c r="I677" s="840" t="str">
        <f t="shared" si="47"/>
        <v/>
      </c>
      <c r="J677" s="231" t="str">
        <f t="shared" si="46"/>
        <v>USD 153 / 163</v>
      </c>
      <c r="K677" s="231">
        <f>LOOKUP(1,0/($M677&amp;$N677&amp;$O677&amp;$P677&amp;$Q677=全球运价!$B$7:$B$1500&amp;全球运价!$C$7:$C$1500&amp;全球运价!$S$7:$S$1500&amp;全球运价!$L$7:$L$1500&amp;全球运价!$P$7:$P$1500),全球运价!D$7:D$1500)</f>
        <v>153</v>
      </c>
      <c r="L677" s="231">
        <f>LOOKUP(1,0/($M677&amp;$N677&amp;$O677&amp;$P677&amp;$Q677=全球运价!$B$7:$B$1500&amp;全球运价!$C$7:$C$1500&amp;全球运价!$S$7:$S$1500&amp;全球运价!$L$7:$L$1500&amp;全球运价!$P$7:$P$1500),全球运价!E$7:E$1500)</f>
        <v>163</v>
      </c>
      <c r="M677" s="48" t="s">
        <v>1666</v>
      </c>
      <c r="N677" s="48" t="s">
        <v>753</v>
      </c>
      <c r="O677" s="48" t="s">
        <v>1083</v>
      </c>
      <c r="P677" s="48" t="s">
        <v>3803</v>
      </c>
      <c r="Q677" s="48" t="s">
        <v>1080</v>
      </c>
    </row>
    <row r="678" spans="1:17" s="161" customFormat="1" ht="19.5" customHeight="1">
      <c r="A678" s="316" t="s">
        <v>2810</v>
      </c>
      <c r="B678" s="763" t="s">
        <v>3758</v>
      </c>
      <c r="C678" s="888" t="s">
        <v>176</v>
      </c>
      <c r="D678" s="889"/>
      <c r="E678" s="404" t="s">
        <v>552</v>
      </c>
      <c r="F678" s="196" t="s">
        <v>3239</v>
      </c>
      <c r="G678" s="330" t="s">
        <v>183</v>
      </c>
      <c r="H678" s="174">
        <v>60</v>
      </c>
      <c r="I678" s="840" t="str">
        <f t="shared" si="47"/>
        <v/>
      </c>
      <c r="J678" s="231" t="str">
        <f t="shared" si="46"/>
        <v>USD 63 / 73</v>
      </c>
      <c r="K678" s="231">
        <f>LOOKUP(1,0/($M678&amp;$N678&amp;$O678&amp;$P678&amp;$Q678=全球运价!$B$7:$B$1500&amp;全球运价!$C$7:$C$1500&amp;全球运价!$S$7:$S$1500&amp;全球运价!$L$7:$L$1500&amp;全球运价!$P$7:$P$1500),全球运价!D$7:D$1500)</f>
        <v>63</v>
      </c>
      <c r="L678" s="231">
        <f>LOOKUP(1,0/($M678&amp;$N678&amp;$O678&amp;$P678&amp;$Q678=全球运价!$B$7:$B$1500&amp;全球运价!$C$7:$C$1500&amp;全球运价!$S$7:$S$1500&amp;全球运价!$L$7:$L$1500&amp;全球运价!$P$7:$P$1500),全球运价!E$7:E$1500)</f>
        <v>73</v>
      </c>
      <c r="M678" s="48" t="s">
        <v>3897</v>
      </c>
      <c r="N678" s="48" t="s">
        <v>753</v>
      </c>
      <c r="O678" s="48" t="s">
        <v>1083</v>
      </c>
      <c r="P678" s="48" t="s">
        <v>3803</v>
      </c>
      <c r="Q678" s="48" t="s">
        <v>1080</v>
      </c>
    </row>
    <row r="679" spans="1:17" s="161" customFormat="1" ht="19.5" customHeight="1">
      <c r="A679" s="317" t="s">
        <v>2811</v>
      </c>
      <c r="B679" s="763" t="s">
        <v>3760</v>
      </c>
      <c r="C679" s="888" t="s">
        <v>176</v>
      </c>
      <c r="D679" s="889"/>
      <c r="E679" s="404" t="s">
        <v>552</v>
      </c>
      <c r="F679" s="196" t="s">
        <v>3239</v>
      </c>
      <c r="G679" s="330" t="s">
        <v>183</v>
      </c>
      <c r="H679" s="174">
        <v>50</v>
      </c>
      <c r="I679" s="840" t="str">
        <f t="shared" si="47"/>
        <v/>
      </c>
      <c r="J679" s="231" t="str">
        <f t="shared" si="46"/>
        <v>USD 162 / 172</v>
      </c>
      <c r="K679" s="231">
        <f>LOOKUP(1,0/($M679&amp;$N679&amp;$O679&amp;$P679&amp;$Q679=全球运价!$B$7:$B$1500&amp;全球运价!$C$7:$C$1500&amp;全球运价!$S$7:$S$1500&amp;全球运价!$L$7:$L$1500&amp;全球运价!$P$7:$P$1500),全球运价!D$7:D$1500)</f>
        <v>162</v>
      </c>
      <c r="L679" s="231">
        <f>LOOKUP(1,0/($M679&amp;$N679&amp;$O679&amp;$P679&amp;$Q679=全球运价!$B$7:$B$1500&amp;全球运价!$C$7:$C$1500&amp;全球运价!$S$7:$S$1500&amp;全球运价!$L$7:$L$1500&amp;全球运价!$P$7:$P$1500),全球运价!E$7:E$1500)</f>
        <v>172</v>
      </c>
      <c r="M679" s="48" t="s">
        <v>3898</v>
      </c>
      <c r="N679" s="48" t="s">
        <v>753</v>
      </c>
      <c r="O679" s="48" t="s">
        <v>1083</v>
      </c>
      <c r="P679" s="48" t="s">
        <v>3803</v>
      </c>
      <c r="Q679" s="48" t="s">
        <v>1080</v>
      </c>
    </row>
    <row r="680" spans="1:17" s="161" customFormat="1" ht="19.5" customHeight="1">
      <c r="A680" s="317" t="s">
        <v>2811</v>
      </c>
      <c r="B680" s="763" t="s">
        <v>3761</v>
      </c>
      <c r="C680" s="888" t="s">
        <v>176</v>
      </c>
      <c r="D680" s="889"/>
      <c r="E680" s="447" t="s">
        <v>552</v>
      </c>
      <c r="F680" s="196" t="s">
        <v>3372</v>
      </c>
      <c r="G680" s="448" t="s">
        <v>3374</v>
      </c>
      <c r="H680" s="174">
        <v>55</v>
      </c>
      <c r="I680" s="840" t="str">
        <f t="shared" si="47"/>
        <v/>
      </c>
      <c r="J680" s="231" t="str">
        <f t="shared" si="46"/>
        <v>USD 150 / 160</v>
      </c>
      <c r="K680" s="231">
        <f>LOOKUP(1,0/($M680&amp;$N680&amp;$O680&amp;$P680&amp;$Q680=全球运价!$B$7:$B$1500&amp;全球运价!$C$7:$C$1500&amp;全球运价!$S$7:$S$1500&amp;全球运价!$L$7:$L$1500&amp;全球运价!$P$7:$P$1500),全球运价!D$7:D$1500)</f>
        <v>150</v>
      </c>
      <c r="L680" s="231">
        <f>LOOKUP(1,0/($M680&amp;$N680&amp;$O680&amp;$P680&amp;$Q680=全球运价!$B$7:$B$1500&amp;全球运价!$C$7:$C$1500&amp;全球运价!$S$7:$S$1500&amp;全球运价!$L$7:$L$1500&amp;全球运价!$P$7:$P$1500),全球运价!E$7:E$1500)</f>
        <v>160</v>
      </c>
      <c r="M680" s="48" t="s">
        <v>3898</v>
      </c>
      <c r="N680" s="48" t="s">
        <v>752</v>
      </c>
      <c r="O680" s="48" t="s">
        <v>1083</v>
      </c>
      <c r="P680" s="48" t="s">
        <v>3803</v>
      </c>
      <c r="Q680" s="48" t="s">
        <v>1080</v>
      </c>
    </row>
    <row r="681" spans="1:17" s="161" customFormat="1" ht="19.5" customHeight="1">
      <c r="A681" s="316" t="s">
        <v>3394</v>
      </c>
      <c r="B681" s="763" t="s">
        <v>3744</v>
      </c>
      <c r="C681" s="888" t="s">
        <v>176</v>
      </c>
      <c r="D681" s="889"/>
      <c r="E681" s="404" t="s">
        <v>552</v>
      </c>
      <c r="F681" s="196" t="s">
        <v>3239</v>
      </c>
      <c r="G681" s="330" t="s">
        <v>183</v>
      </c>
      <c r="H681" s="174">
        <v>60</v>
      </c>
      <c r="I681" s="840" t="str">
        <f t="shared" si="47"/>
        <v/>
      </c>
      <c r="J681" s="231" t="str">
        <f t="shared" si="46"/>
        <v>USD 78 / 88</v>
      </c>
      <c r="K681" s="231">
        <f>LOOKUP(1,0/($M681&amp;$N681&amp;$O681&amp;$P681&amp;$Q681=全球运价!$B$7:$B$1500&amp;全球运价!$C$7:$C$1500&amp;全球运价!$S$7:$S$1500&amp;全球运价!$L$7:$L$1500&amp;全球运价!$P$7:$P$1500),全球运价!D$7:D$1500)</f>
        <v>78</v>
      </c>
      <c r="L681" s="231">
        <f>LOOKUP(1,0/($M681&amp;$N681&amp;$O681&amp;$P681&amp;$Q681=全球运价!$B$7:$B$1500&amp;全球运价!$C$7:$C$1500&amp;全球运价!$S$7:$S$1500&amp;全球运价!$L$7:$L$1500&amp;全球运价!$P$7:$P$1500),全球运价!E$7:E$1500)</f>
        <v>88</v>
      </c>
      <c r="M681" s="48" t="s">
        <v>3899</v>
      </c>
      <c r="N681" s="48" t="s">
        <v>753</v>
      </c>
      <c r="O681" s="48" t="s">
        <v>1083</v>
      </c>
      <c r="P681" s="48" t="s">
        <v>3803</v>
      </c>
      <c r="Q681" s="48" t="s">
        <v>1080</v>
      </c>
    </row>
    <row r="682" spans="1:17" s="161" customFormat="1" ht="19.5" customHeight="1">
      <c r="A682" s="316" t="s">
        <v>3409</v>
      </c>
      <c r="B682" s="763" t="s">
        <v>4158</v>
      </c>
      <c r="C682" s="888" t="s">
        <v>176</v>
      </c>
      <c r="D682" s="889"/>
      <c r="E682" s="447" t="s">
        <v>552</v>
      </c>
      <c r="F682" s="196" t="s">
        <v>3372</v>
      </c>
      <c r="G682" s="448" t="s">
        <v>3374</v>
      </c>
      <c r="H682" s="174">
        <v>65</v>
      </c>
      <c r="I682" s="840" t="str">
        <f t="shared" si="47"/>
        <v/>
      </c>
      <c r="J682" s="231" t="str">
        <f t="shared" si="46"/>
        <v>USD 126 / 136</v>
      </c>
      <c r="K682" s="231">
        <f>LOOKUP(1,0/($M682&amp;$N682&amp;$O682&amp;$P682&amp;$Q682=全球运价!$B$7:$B$1500&amp;全球运价!$C$7:$C$1500&amp;全球运价!$S$7:$S$1500&amp;全球运价!$L$7:$L$1500&amp;全球运价!$P$7:$P$1500),全球运价!D$7:D$1500)</f>
        <v>126</v>
      </c>
      <c r="L682" s="231">
        <f>LOOKUP(1,0/($M682&amp;$N682&amp;$O682&amp;$P682&amp;$Q682=全球运价!$B$7:$B$1500&amp;全球运价!$C$7:$C$1500&amp;全球运价!$S$7:$S$1500&amp;全球运价!$L$7:$L$1500&amp;全球运价!$P$7:$P$1500),全球运价!E$7:E$1500)</f>
        <v>136</v>
      </c>
      <c r="M682" s="48" t="s">
        <v>3899</v>
      </c>
      <c r="N682" s="48" t="s">
        <v>752</v>
      </c>
      <c r="O682" s="48" t="s">
        <v>1083</v>
      </c>
      <c r="P682" s="48" t="s">
        <v>3803</v>
      </c>
      <c r="Q682" s="48" t="s">
        <v>1080</v>
      </c>
    </row>
    <row r="683" spans="1:17" s="161" customFormat="1" ht="19.5" customHeight="1">
      <c r="A683" s="316" t="s">
        <v>3395</v>
      </c>
      <c r="B683" s="763" t="s">
        <v>3762</v>
      </c>
      <c r="C683" s="888" t="s">
        <v>176</v>
      </c>
      <c r="D683" s="889"/>
      <c r="E683" s="404" t="s">
        <v>552</v>
      </c>
      <c r="F683" s="196" t="s">
        <v>3239</v>
      </c>
      <c r="G683" s="330" t="s">
        <v>183</v>
      </c>
      <c r="H683" s="174">
        <v>60</v>
      </c>
      <c r="I683" s="840" t="str">
        <f t="shared" si="47"/>
        <v/>
      </c>
      <c r="J683" s="231" t="str">
        <f t="shared" si="46"/>
        <v>USD 115 / 125</v>
      </c>
      <c r="K683" s="231">
        <f>LOOKUP(1,0/($M683&amp;$N683&amp;$O683&amp;$P683&amp;$Q683=全球运价!$B$7:$B$1500&amp;全球运价!$C$7:$C$1500&amp;全球运价!$S$7:$S$1500&amp;全球运价!$L$7:$L$1500&amp;全球运价!$P$7:$P$1500),全球运价!D$7:D$1500)</f>
        <v>115</v>
      </c>
      <c r="L683" s="231">
        <f>LOOKUP(1,0/($M683&amp;$N683&amp;$O683&amp;$P683&amp;$Q683=全球运价!$B$7:$B$1500&amp;全球运价!$C$7:$C$1500&amp;全球运价!$S$7:$S$1500&amp;全球运价!$L$7:$L$1500&amp;全球运价!$P$7:$P$1500),全球运价!E$7:E$1500)</f>
        <v>125</v>
      </c>
      <c r="M683" s="48" t="s">
        <v>3900</v>
      </c>
      <c r="N683" s="48" t="s">
        <v>753</v>
      </c>
      <c r="O683" s="48" t="s">
        <v>1083</v>
      </c>
      <c r="P683" s="48" t="s">
        <v>3803</v>
      </c>
      <c r="Q683" s="48" t="s">
        <v>1080</v>
      </c>
    </row>
    <row r="684" spans="1:17" s="161" customFormat="1" ht="19.5" customHeight="1">
      <c r="A684" s="316" t="s">
        <v>3103</v>
      </c>
      <c r="B684" s="763" t="s">
        <v>4152</v>
      </c>
      <c r="C684" s="888" t="s">
        <v>176</v>
      </c>
      <c r="D684" s="889"/>
      <c r="E684" s="447" t="s">
        <v>552</v>
      </c>
      <c r="F684" s="196" t="s">
        <v>3372</v>
      </c>
      <c r="G684" s="448" t="s">
        <v>3374</v>
      </c>
      <c r="H684" s="174">
        <v>65</v>
      </c>
      <c r="I684" s="840" t="str">
        <f t="shared" si="47"/>
        <v/>
      </c>
      <c r="J684" s="231" t="str">
        <f t="shared" si="46"/>
        <v>USD 140 / 150</v>
      </c>
      <c r="K684" s="231">
        <f>LOOKUP(1,0/($M684&amp;$N684&amp;$O684&amp;$P684&amp;$Q684=全球运价!$B$7:$B$1500&amp;全球运价!$C$7:$C$1500&amp;全球运价!$S$7:$S$1500&amp;全球运价!$L$7:$L$1500&amp;全球运价!$P$7:$P$1500),全球运价!D$7:D$1500)</f>
        <v>140</v>
      </c>
      <c r="L684" s="231">
        <f>LOOKUP(1,0/($M684&amp;$N684&amp;$O684&amp;$P684&amp;$Q684=全球运价!$B$7:$B$1500&amp;全球运价!$C$7:$C$1500&amp;全球运价!$S$7:$S$1500&amp;全球运价!$L$7:$L$1500&amp;全球运价!$P$7:$P$1500),全球运价!E$7:E$1500)</f>
        <v>150</v>
      </c>
      <c r="M684" s="48" t="s">
        <v>3900</v>
      </c>
      <c r="N684" s="48" t="s">
        <v>752</v>
      </c>
      <c r="O684" s="48" t="s">
        <v>1083</v>
      </c>
      <c r="P684" s="48" t="s">
        <v>3803</v>
      </c>
      <c r="Q684" s="48" t="s">
        <v>1080</v>
      </c>
    </row>
    <row r="685" spans="1:17" ht="19.5" customHeight="1">
      <c r="A685" s="317" t="s">
        <v>2812</v>
      </c>
      <c r="B685" s="763" t="s">
        <v>3763</v>
      </c>
      <c r="C685" s="888" t="s">
        <v>176</v>
      </c>
      <c r="D685" s="889"/>
      <c r="E685" s="404" t="s">
        <v>552</v>
      </c>
      <c r="F685" s="196" t="s">
        <v>3239</v>
      </c>
      <c r="G685" s="330" t="s">
        <v>183</v>
      </c>
      <c r="H685" s="174">
        <v>60</v>
      </c>
      <c r="I685" s="840" t="str">
        <f t="shared" si="47"/>
        <v/>
      </c>
      <c r="J685" s="231" t="str">
        <f t="shared" si="46"/>
        <v>USD 93 / 103</v>
      </c>
      <c r="K685" s="231">
        <f>LOOKUP(1,0/($M685&amp;$N685&amp;$O685&amp;$P685&amp;$Q685=全球运价!$B$7:$B$1500&amp;全球运价!$C$7:$C$1500&amp;全球运价!$S$7:$S$1500&amp;全球运价!$L$7:$L$1500&amp;全球运价!$P$7:$P$1500),全球运价!D$7:D$1500)</f>
        <v>93</v>
      </c>
      <c r="L685" s="231">
        <f>LOOKUP(1,0/($M685&amp;$N685&amp;$O685&amp;$P685&amp;$Q685=全球运价!$B$7:$B$1500&amp;全球运价!$C$7:$C$1500&amp;全球运价!$S$7:$S$1500&amp;全球运价!$L$7:$L$1500&amp;全球运价!$P$7:$P$1500),全球运价!E$7:E$1500)</f>
        <v>103</v>
      </c>
      <c r="M685" s="48" t="s">
        <v>1688</v>
      </c>
      <c r="N685" s="48" t="s">
        <v>753</v>
      </c>
      <c r="O685" s="48" t="s">
        <v>1083</v>
      </c>
      <c r="P685" s="48" t="s">
        <v>3803</v>
      </c>
      <c r="Q685" s="48" t="s">
        <v>1080</v>
      </c>
    </row>
    <row r="686" spans="1:17" ht="19.5" customHeight="1">
      <c r="A686" s="317" t="s">
        <v>2813</v>
      </c>
      <c r="B686" s="763" t="s">
        <v>3764</v>
      </c>
      <c r="C686" s="888">
        <v>0</v>
      </c>
      <c r="D686" s="889"/>
      <c r="E686" s="404" t="s">
        <v>552</v>
      </c>
      <c r="F686" s="196" t="s">
        <v>3239</v>
      </c>
      <c r="G686" s="330" t="s">
        <v>183</v>
      </c>
      <c r="H686" s="174">
        <v>60</v>
      </c>
      <c r="I686" s="840" t="str">
        <f t="shared" si="47"/>
        <v/>
      </c>
      <c r="J686" s="231" t="str">
        <f t="shared" si="46"/>
        <v>USD 234 / 244</v>
      </c>
      <c r="K686" s="231">
        <f>LOOKUP(1,0/($M686&amp;$N686&amp;$O686&amp;$P686&amp;$Q686=全球运价!$B$7:$B$1500&amp;全球运价!$C$7:$C$1500&amp;全球运价!$S$7:$S$1500&amp;全球运价!$L$7:$L$1500&amp;全球运价!$P$7:$P$1500),全球运价!D$7:D$1500)</f>
        <v>234</v>
      </c>
      <c r="L686" s="231">
        <f>LOOKUP(1,0/($M686&amp;$N686&amp;$O686&amp;$P686&amp;$Q686=全球运价!$B$7:$B$1500&amp;全球运价!$C$7:$C$1500&amp;全球运价!$S$7:$S$1500&amp;全球运价!$L$7:$L$1500&amp;全球运价!$P$7:$P$1500),全球运价!E$7:E$1500)</f>
        <v>244</v>
      </c>
      <c r="M686" s="48" t="s">
        <v>1693</v>
      </c>
      <c r="N686" s="48" t="s">
        <v>753</v>
      </c>
      <c r="O686" s="48" t="s">
        <v>1083</v>
      </c>
      <c r="P686" s="48" t="s">
        <v>3803</v>
      </c>
      <c r="Q686" s="48" t="s">
        <v>1080</v>
      </c>
    </row>
    <row r="687" spans="1:17" ht="19.5" customHeight="1">
      <c r="A687" s="317" t="s">
        <v>2814</v>
      </c>
      <c r="B687" s="763" t="s">
        <v>3763</v>
      </c>
      <c r="C687" s="888" t="s">
        <v>176</v>
      </c>
      <c r="D687" s="889"/>
      <c r="E687" s="404" t="s">
        <v>552</v>
      </c>
      <c r="F687" s="196" t="s">
        <v>3239</v>
      </c>
      <c r="G687" s="330" t="s">
        <v>183</v>
      </c>
      <c r="H687" s="174">
        <v>60</v>
      </c>
      <c r="I687" s="840" t="str">
        <f t="shared" si="47"/>
        <v/>
      </c>
      <c r="J687" s="231" t="str">
        <f t="shared" si="46"/>
        <v>USD 93 / 103</v>
      </c>
      <c r="K687" s="231">
        <f>LOOKUP(1,0/($M687&amp;$N687&amp;$O687&amp;$P687&amp;$Q687=全球运价!$B$7:$B$1500&amp;全球运价!$C$7:$C$1500&amp;全球运价!$S$7:$S$1500&amp;全球运价!$L$7:$L$1500&amp;全球运价!$P$7:$P$1500),全球运价!D$7:D$1500)</f>
        <v>93</v>
      </c>
      <c r="L687" s="231">
        <f>LOOKUP(1,0/($M687&amp;$N687&amp;$O687&amp;$P687&amp;$Q687=全球运价!$B$7:$B$1500&amp;全球运价!$C$7:$C$1500&amp;全球运价!$S$7:$S$1500&amp;全球运价!$L$7:$L$1500&amp;全球运价!$P$7:$P$1500),全球运价!E$7:E$1500)</f>
        <v>103</v>
      </c>
      <c r="M687" s="48" t="s">
        <v>1706</v>
      </c>
      <c r="N687" s="48" t="s">
        <v>753</v>
      </c>
      <c r="O687" s="48" t="s">
        <v>1083</v>
      </c>
      <c r="P687" s="48" t="s">
        <v>3803</v>
      </c>
      <c r="Q687" s="48" t="s">
        <v>1080</v>
      </c>
    </row>
    <row r="688" spans="1:17" ht="19.5" customHeight="1">
      <c r="A688" s="316" t="s">
        <v>3412</v>
      </c>
      <c r="B688" s="763" t="s">
        <v>3688</v>
      </c>
      <c r="C688" s="888" t="s">
        <v>176</v>
      </c>
      <c r="D688" s="889"/>
      <c r="E688" s="404" t="s">
        <v>552</v>
      </c>
      <c r="F688" s="196" t="s">
        <v>3239</v>
      </c>
      <c r="G688" s="330" t="s">
        <v>183</v>
      </c>
      <c r="H688" s="174">
        <v>60</v>
      </c>
      <c r="I688" s="840" t="str">
        <f t="shared" si="47"/>
        <v/>
      </c>
      <c r="J688" s="231" t="str">
        <f t="shared" si="46"/>
        <v>USD 120 / 130</v>
      </c>
      <c r="K688" s="231">
        <f>LOOKUP(1,0/($M688&amp;$N688&amp;$O688&amp;$P688&amp;$Q688=全球运价!$B$7:$B$1500&amp;全球运价!$C$7:$C$1500&amp;全球运价!$S$7:$S$1500&amp;全球运价!$L$7:$L$1500&amp;全球运价!$P$7:$P$1500),全球运价!D$7:D$1500)</f>
        <v>120</v>
      </c>
      <c r="L688" s="231">
        <f>LOOKUP(1,0/($M688&amp;$N688&amp;$O688&amp;$P688&amp;$Q688=全球运价!$B$7:$B$1500&amp;全球运价!$C$7:$C$1500&amp;全球运价!$S$7:$S$1500&amp;全球运价!$L$7:$L$1500&amp;全球运价!$P$7:$P$1500),全球运价!E$7:E$1500)</f>
        <v>130</v>
      </c>
      <c r="M688" s="48" t="s">
        <v>3901</v>
      </c>
      <c r="N688" s="48" t="s">
        <v>753</v>
      </c>
      <c r="O688" s="48" t="s">
        <v>1083</v>
      </c>
      <c r="P688" s="48" t="s">
        <v>3803</v>
      </c>
      <c r="Q688" s="48" t="s">
        <v>1080</v>
      </c>
    </row>
    <row r="689" spans="1:17" ht="19.5" customHeight="1">
      <c r="A689" s="316" t="s">
        <v>3412</v>
      </c>
      <c r="B689" s="763" t="s">
        <v>4156</v>
      </c>
      <c r="C689" s="888" t="s">
        <v>176</v>
      </c>
      <c r="D689" s="889"/>
      <c r="E689" s="456" t="s">
        <v>552</v>
      </c>
      <c r="F689" s="196" t="s">
        <v>3372</v>
      </c>
      <c r="G689" s="457" t="s">
        <v>3374</v>
      </c>
      <c r="H689" s="174">
        <v>65</v>
      </c>
      <c r="I689" s="840" t="str">
        <f t="shared" si="47"/>
        <v/>
      </c>
      <c r="J689" s="231" t="str">
        <f t="shared" si="46"/>
        <v>USD 155 / 165</v>
      </c>
      <c r="K689" s="231">
        <f>LOOKUP(1,0/($M689&amp;$N689&amp;$O689&amp;$P689&amp;$Q689=全球运价!$B$7:$B$1500&amp;全球运价!$C$7:$C$1500&amp;全球运价!$S$7:$S$1500&amp;全球运价!$L$7:$L$1500&amp;全球运价!$P$7:$P$1500),全球运价!D$7:D$1500)</f>
        <v>155</v>
      </c>
      <c r="L689" s="231">
        <f>LOOKUP(1,0/($M689&amp;$N689&amp;$O689&amp;$P689&amp;$Q689=全球运价!$B$7:$B$1500&amp;全球运价!$C$7:$C$1500&amp;全球运价!$S$7:$S$1500&amp;全球运价!$L$7:$L$1500&amp;全球运价!$P$7:$P$1500),全球运价!E$7:E$1500)</f>
        <v>165</v>
      </c>
      <c r="M689" s="48" t="s">
        <v>3901</v>
      </c>
      <c r="N689" s="48" t="s">
        <v>752</v>
      </c>
      <c r="O689" s="48" t="s">
        <v>1083</v>
      </c>
      <c r="P689" s="48" t="s">
        <v>3803</v>
      </c>
      <c r="Q689" s="48" t="s">
        <v>1080</v>
      </c>
    </row>
    <row r="690" spans="1:17" ht="19.5" customHeight="1">
      <c r="A690" s="317" t="s">
        <v>3413</v>
      </c>
      <c r="B690" s="763" t="s">
        <v>4152</v>
      </c>
      <c r="C690" s="888" t="s">
        <v>176</v>
      </c>
      <c r="D690" s="889"/>
      <c r="E690" s="404" t="s">
        <v>552</v>
      </c>
      <c r="F690" s="196" t="s">
        <v>3239</v>
      </c>
      <c r="G690" s="330" t="s">
        <v>183</v>
      </c>
      <c r="H690" s="174">
        <v>60</v>
      </c>
      <c r="I690" s="840" t="str">
        <f t="shared" si="47"/>
        <v/>
      </c>
      <c r="J690" s="231" t="str">
        <f t="shared" si="46"/>
        <v>USD 140 / 150</v>
      </c>
      <c r="K690" s="231">
        <f>LOOKUP(1,0/($M690&amp;$N690&amp;$O690&amp;$P690&amp;$Q690=全球运价!$B$7:$B$1500&amp;全球运价!$C$7:$C$1500&amp;全球运价!$S$7:$S$1500&amp;全球运价!$L$7:$L$1500&amp;全球运价!$P$7:$P$1500),全球运价!D$7:D$1500)</f>
        <v>140</v>
      </c>
      <c r="L690" s="231">
        <f>LOOKUP(1,0/($M690&amp;$N690&amp;$O690&amp;$P690&amp;$Q690=全球运价!$B$7:$B$1500&amp;全球运价!$C$7:$C$1500&amp;全球运价!$S$7:$S$1500&amp;全球运价!$L$7:$L$1500&amp;全球运价!$P$7:$P$1500),全球运价!E$7:E$1500)</f>
        <v>150</v>
      </c>
      <c r="M690" s="48" t="s">
        <v>3902</v>
      </c>
      <c r="N690" s="48" t="s">
        <v>753</v>
      </c>
      <c r="O690" s="48" t="s">
        <v>1083</v>
      </c>
      <c r="P690" s="48" t="s">
        <v>3803</v>
      </c>
      <c r="Q690" s="48" t="s">
        <v>1080</v>
      </c>
    </row>
    <row r="691" spans="1:17" ht="19.5" customHeight="1">
      <c r="A691" s="317" t="s">
        <v>3199</v>
      </c>
      <c r="B691" s="763" t="s">
        <v>4159</v>
      </c>
      <c r="C691" s="888" t="s">
        <v>176</v>
      </c>
      <c r="D691" s="889"/>
      <c r="E691" s="447" t="s">
        <v>552</v>
      </c>
      <c r="F691" s="196" t="s">
        <v>3372</v>
      </c>
      <c r="G691" s="448" t="s">
        <v>3374</v>
      </c>
      <c r="H691" s="174">
        <v>65</v>
      </c>
      <c r="I691" s="840" t="str">
        <f t="shared" si="47"/>
        <v/>
      </c>
      <c r="J691" s="231" t="str">
        <f t="shared" si="46"/>
        <v>USD 150 / 160</v>
      </c>
      <c r="K691" s="231">
        <f>LOOKUP(1,0/($M691&amp;$N691&amp;$O691&amp;$P691&amp;$Q691=全球运价!$B$7:$B$1500&amp;全球运价!$C$7:$C$1500&amp;全球运价!$S$7:$S$1500&amp;全球运价!$L$7:$L$1500&amp;全球运价!$P$7:$P$1500),全球运价!D$7:D$1500)</f>
        <v>150</v>
      </c>
      <c r="L691" s="231">
        <f>LOOKUP(1,0/($M691&amp;$N691&amp;$O691&amp;$P691&amp;$Q691=全球运价!$B$7:$B$1500&amp;全球运价!$C$7:$C$1500&amp;全球运价!$S$7:$S$1500&amp;全球运价!$L$7:$L$1500&amp;全球运价!$P$7:$P$1500),全球运价!E$7:E$1500)</f>
        <v>160</v>
      </c>
      <c r="M691" s="48" t="s">
        <v>3902</v>
      </c>
      <c r="N691" s="48" t="s">
        <v>752</v>
      </c>
      <c r="O691" s="48" t="s">
        <v>1083</v>
      </c>
      <c r="P691" s="48" t="s">
        <v>3803</v>
      </c>
      <c r="Q691" s="48" t="s">
        <v>1080</v>
      </c>
    </row>
    <row r="692" spans="1:17" ht="19.5" customHeight="1">
      <c r="A692" s="317" t="s">
        <v>3411</v>
      </c>
      <c r="B692" s="763" t="s">
        <v>3763</v>
      </c>
      <c r="C692" s="888" t="s">
        <v>176</v>
      </c>
      <c r="D692" s="889"/>
      <c r="E692" s="404" t="s">
        <v>552</v>
      </c>
      <c r="F692" s="196" t="s">
        <v>3239</v>
      </c>
      <c r="G692" s="330" t="s">
        <v>183</v>
      </c>
      <c r="H692" s="174">
        <v>60</v>
      </c>
      <c r="I692" s="840" t="str">
        <f t="shared" si="47"/>
        <v/>
      </c>
      <c r="J692" s="231" t="str">
        <f t="shared" si="46"/>
        <v>USD 93 / 103</v>
      </c>
      <c r="K692" s="231">
        <f>LOOKUP(1,0/($M692&amp;$N692&amp;$O692&amp;$P692&amp;$Q692=全球运价!$B$7:$B$1500&amp;全球运价!$C$7:$C$1500&amp;全球运价!$S$7:$S$1500&amp;全球运价!$L$7:$L$1500&amp;全球运价!$P$7:$P$1500),全球运价!D$7:D$1500)</f>
        <v>93</v>
      </c>
      <c r="L692" s="231">
        <f>LOOKUP(1,0/($M692&amp;$N692&amp;$O692&amp;$P692&amp;$Q692=全球运价!$B$7:$B$1500&amp;全球运价!$C$7:$C$1500&amp;全球运价!$S$7:$S$1500&amp;全球运价!$L$7:$L$1500&amp;全球运价!$P$7:$P$1500),全球运价!E$7:E$1500)</f>
        <v>103</v>
      </c>
      <c r="M692" s="48" t="s">
        <v>3903</v>
      </c>
      <c r="N692" s="48" t="s">
        <v>753</v>
      </c>
      <c r="O692" s="48" t="s">
        <v>1083</v>
      </c>
      <c r="P692" s="48" t="s">
        <v>3803</v>
      </c>
      <c r="Q692" s="48" t="s">
        <v>1080</v>
      </c>
    </row>
    <row r="693" spans="1:17" ht="19.5" customHeight="1">
      <c r="A693" s="317" t="s">
        <v>3414</v>
      </c>
      <c r="B693" s="763" t="s">
        <v>3757</v>
      </c>
      <c r="C693" s="888" t="s">
        <v>176</v>
      </c>
      <c r="D693" s="889"/>
      <c r="E693" s="404" t="s">
        <v>552</v>
      </c>
      <c r="F693" s="196" t="s">
        <v>3239</v>
      </c>
      <c r="G693" s="330" t="s">
        <v>183</v>
      </c>
      <c r="H693" s="174">
        <v>60</v>
      </c>
      <c r="I693" s="840" t="str">
        <f t="shared" si="47"/>
        <v/>
      </c>
      <c r="J693" s="231" t="str">
        <f t="shared" si="46"/>
        <v>USD 153 / 163</v>
      </c>
      <c r="K693" s="231">
        <f>LOOKUP(1,0/($M693&amp;$N693&amp;$O693&amp;$P693&amp;$Q693=全球运价!$B$7:$B$1500&amp;全球运价!$C$7:$C$1500&amp;全球运价!$S$7:$S$1500&amp;全球运价!$L$7:$L$1500&amp;全球运价!$P$7:$P$1500),全球运价!D$7:D$1500)</f>
        <v>153</v>
      </c>
      <c r="L693" s="231">
        <f>LOOKUP(1,0/($M693&amp;$N693&amp;$O693&amp;$P693&amp;$Q693=全球运价!$B$7:$B$1500&amp;全球运价!$C$7:$C$1500&amp;全球运价!$S$7:$S$1500&amp;全球运价!$L$7:$L$1500&amp;全球运价!$P$7:$P$1500),全球运价!E$7:E$1500)</f>
        <v>163</v>
      </c>
      <c r="M693" s="48" t="s">
        <v>3904</v>
      </c>
      <c r="N693" s="48" t="s">
        <v>753</v>
      </c>
      <c r="O693" s="48" t="s">
        <v>1083</v>
      </c>
      <c r="P693" s="48" t="s">
        <v>3803</v>
      </c>
      <c r="Q693" s="48" t="s">
        <v>1080</v>
      </c>
    </row>
    <row r="694" spans="1:17" s="313" customFormat="1" ht="19.5" customHeight="1">
      <c r="A694" s="252" t="s">
        <v>2815</v>
      </c>
      <c r="B694" s="763" t="s">
        <v>4160</v>
      </c>
      <c r="C694" s="888"/>
      <c r="D694" s="889"/>
      <c r="E694" s="404" t="s">
        <v>552</v>
      </c>
      <c r="F694" s="196" t="s">
        <v>3239</v>
      </c>
      <c r="G694" s="330" t="s">
        <v>183</v>
      </c>
      <c r="H694" s="174">
        <v>60</v>
      </c>
      <c r="I694" s="840" t="str">
        <f t="shared" si="47"/>
        <v/>
      </c>
      <c r="J694" s="231" t="str">
        <f t="shared" si="46"/>
        <v>USD 254 / 264</v>
      </c>
      <c r="K694" s="231">
        <f>LOOKUP(1,0/($M694&amp;$N694&amp;$O694&amp;$P694&amp;$Q694=全球运价!$B$7:$B$1500&amp;全球运价!$C$7:$C$1500&amp;全球运价!$S$7:$S$1500&amp;全球运价!$L$7:$L$1500&amp;全球运价!$P$7:$P$1500),全球运价!D$7:D$1500)</f>
        <v>254</v>
      </c>
      <c r="L694" s="231">
        <f>LOOKUP(1,0/($M694&amp;$N694&amp;$O694&amp;$P694&amp;$Q694=全球运价!$B$7:$B$1500&amp;全球运价!$C$7:$C$1500&amp;全球运价!$S$7:$S$1500&amp;全球运价!$L$7:$L$1500&amp;全球运价!$P$7:$P$1500),全球运价!E$7:E$1500)</f>
        <v>264</v>
      </c>
      <c r="M694" s="48" t="s">
        <v>1738</v>
      </c>
      <c r="N694" s="48" t="s">
        <v>753</v>
      </c>
      <c r="O694" s="48" t="s">
        <v>1083</v>
      </c>
      <c r="P694" s="48" t="s">
        <v>3803</v>
      </c>
      <c r="Q694" s="48" t="s">
        <v>1080</v>
      </c>
    </row>
    <row r="695" spans="1:17" s="48" customFormat="1" ht="19.5" customHeight="1">
      <c r="A695" s="317" t="s">
        <v>3765</v>
      </c>
      <c r="B695" s="763" t="s">
        <v>3766</v>
      </c>
      <c r="C695" s="888" t="s">
        <v>176</v>
      </c>
      <c r="D695" s="889"/>
      <c r="E695" s="404" t="s">
        <v>552</v>
      </c>
      <c r="F695" s="196" t="s">
        <v>3239</v>
      </c>
      <c r="G695" s="330" t="s">
        <v>183</v>
      </c>
      <c r="H695" s="174">
        <v>60</v>
      </c>
      <c r="I695" s="840" t="str">
        <f t="shared" si="47"/>
        <v/>
      </c>
      <c r="J695" s="231" t="str">
        <f t="shared" si="46"/>
        <v>USD 103 / 113</v>
      </c>
      <c r="K695" s="231">
        <f>LOOKUP(1,0/($M695&amp;$N695&amp;$O695&amp;$P695&amp;$Q695=全球运价!$B$7:$B$1500&amp;全球运价!$C$7:$C$1500&amp;全球运价!$S$7:$S$1500&amp;全球运价!$L$7:$L$1500&amp;全球运价!$P$7:$P$1500),全球运价!D$7:D$1500)</f>
        <v>103</v>
      </c>
      <c r="L695" s="231">
        <f>LOOKUP(1,0/($M695&amp;$N695&amp;$O695&amp;$P695&amp;$Q695=全球运价!$B$7:$B$1500&amp;全球运价!$C$7:$C$1500&amp;全球运价!$S$7:$S$1500&amp;全球运价!$L$7:$L$1500&amp;全球运价!$P$7:$P$1500),全球运价!E$7:E$1500)</f>
        <v>113</v>
      </c>
      <c r="M695" s="48" t="s">
        <v>2674</v>
      </c>
      <c r="N695" s="48" t="s">
        <v>753</v>
      </c>
      <c r="O695" s="48" t="s">
        <v>1083</v>
      </c>
      <c r="P695" s="48" t="s">
        <v>3803</v>
      </c>
      <c r="Q695" s="48" t="s">
        <v>1080</v>
      </c>
    </row>
    <row r="696" spans="1:17" ht="19.5" customHeight="1">
      <c r="A696" s="316" t="s">
        <v>3030</v>
      </c>
      <c r="B696" s="763" t="s">
        <v>3767</v>
      </c>
      <c r="C696" s="888" t="s">
        <v>176</v>
      </c>
      <c r="D696" s="889"/>
      <c r="E696" s="404" t="s">
        <v>552</v>
      </c>
      <c r="F696" s="196" t="s">
        <v>3239</v>
      </c>
      <c r="G696" s="330" t="s">
        <v>183</v>
      </c>
      <c r="H696" s="174">
        <v>60</v>
      </c>
      <c r="I696" s="840" t="str">
        <f t="shared" si="47"/>
        <v/>
      </c>
      <c r="J696" s="231" t="str">
        <f t="shared" si="46"/>
        <v>USD 123 / 133</v>
      </c>
      <c r="K696" s="231">
        <f>LOOKUP(1,0/($M696&amp;$N696&amp;$O696&amp;$P696&amp;$Q696=全球运价!$B$7:$B$1500&amp;全球运价!$C$7:$C$1500&amp;全球运价!$S$7:$S$1500&amp;全球运价!$L$7:$L$1500&amp;全球运价!$P$7:$P$1500),全球运价!D$7:D$1500)</f>
        <v>123</v>
      </c>
      <c r="L696" s="231">
        <f>LOOKUP(1,0/($M696&amp;$N696&amp;$O696&amp;$P696&amp;$Q696=全球运价!$B$7:$B$1500&amp;全球运价!$C$7:$C$1500&amp;全球运价!$S$7:$S$1500&amp;全球运价!$L$7:$L$1500&amp;全球运价!$P$7:$P$1500),全球运价!E$7:E$1500)</f>
        <v>133</v>
      </c>
      <c r="M696" s="48" t="s">
        <v>3998</v>
      </c>
      <c r="N696" s="48" t="s">
        <v>753</v>
      </c>
      <c r="O696" s="48" t="s">
        <v>1083</v>
      </c>
      <c r="P696" s="48" t="s">
        <v>3803</v>
      </c>
      <c r="Q696" s="48" t="s">
        <v>1080</v>
      </c>
    </row>
    <row r="697" spans="1:17" ht="19.5" customHeight="1">
      <c r="A697" s="316" t="s">
        <v>3030</v>
      </c>
      <c r="B697" s="763" t="s">
        <v>4161</v>
      </c>
      <c r="C697" s="888" t="s">
        <v>176</v>
      </c>
      <c r="D697" s="889"/>
      <c r="E697" s="447" t="s">
        <v>552</v>
      </c>
      <c r="F697" s="196" t="s">
        <v>3372</v>
      </c>
      <c r="G697" s="448" t="s">
        <v>3373</v>
      </c>
      <c r="H697" s="174">
        <v>55</v>
      </c>
      <c r="I697" s="840" t="str">
        <f t="shared" si="47"/>
        <v/>
      </c>
      <c r="J697" s="231" t="str">
        <f t="shared" si="46"/>
        <v>USD 116 / 126</v>
      </c>
      <c r="K697" s="231">
        <f>LOOKUP(1,0/($M697&amp;$N697&amp;$O697&amp;$P697&amp;$Q697=全球运价!$B$7:$B$1500&amp;全球运价!$C$7:$C$1500&amp;全球运价!$S$7:$S$1500&amp;全球运价!$L$7:$L$1500&amp;全球运价!$P$7:$P$1500),全球运价!D$7:D$1500)</f>
        <v>116</v>
      </c>
      <c r="L697" s="231">
        <f>LOOKUP(1,0/($M697&amp;$N697&amp;$O697&amp;$P697&amp;$Q697=全球运价!$B$7:$B$1500&amp;全球运价!$C$7:$C$1500&amp;全球运价!$S$7:$S$1500&amp;全球运价!$L$7:$L$1500&amp;全球运价!$P$7:$P$1500),全球运价!E$7:E$1500)</f>
        <v>126</v>
      </c>
      <c r="M697" s="48" t="s">
        <v>3998</v>
      </c>
      <c r="N697" s="48" t="s">
        <v>752</v>
      </c>
      <c r="O697" s="48" t="s">
        <v>1083</v>
      </c>
      <c r="P697" s="48" t="s">
        <v>3803</v>
      </c>
      <c r="Q697" s="48" t="s">
        <v>1080</v>
      </c>
    </row>
    <row r="698" spans="1:17" s="161" customFormat="1" ht="19.5" customHeight="1">
      <c r="A698" s="316" t="s">
        <v>3415</v>
      </c>
      <c r="B698" s="763" t="s">
        <v>3768</v>
      </c>
      <c r="C698" s="888" t="s">
        <v>176</v>
      </c>
      <c r="D698" s="889"/>
      <c r="E698" s="428" t="s">
        <v>552</v>
      </c>
      <c r="F698" s="196" t="s">
        <v>3239</v>
      </c>
      <c r="G698" s="414" t="s">
        <v>183</v>
      </c>
      <c r="H698" s="174">
        <v>60</v>
      </c>
      <c r="I698" s="840" t="str">
        <f t="shared" si="47"/>
        <v/>
      </c>
      <c r="J698" s="231" t="str">
        <f t="shared" si="46"/>
        <v>USD 161 / 171</v>
      </c>
      <c r="K698" s="231">
        <f>LOOKUP(1,0/($M698&amp;$N698&amp;$O698&amp;$P698&amp;$Q698=全球运价!$B$7:$B$1500&amp;全球运价!$C$7:$C$1500&amp;全球运价!$S$7:$S$1500&amp;全球运价!$L$7:$L$1500&amp;全球运价!$P$7:$P$1500),全球运价!D$7:D$1500)</f>
        <v>161</v>
      </c>
      <c r="L698" s="231">
        <f>LOOKUP(1,0/($M698&amp;$N698&amp;$O698&amp;$P698&amp;$Q698=全球运价!$B$7:$B$1500&amp;全球运价!$C$7:$C$1500&amp;全球运价!$S$7:$S$1500&amp;全球运价!$L$7:$L$1500&amp;全球运价!$P$7:$P$1500),全球运价!E$7:E$1500)</f>
        <v>171</v>
      </c>
      <c r="M698" s="48" t="s">
        <v>1763</v>
      </c>
      <c r="N698" s="48" t="s">
        <v>753</v>
      </c>
      <c r="O698" s="48" t="s">
        <v>1083</v>
      </c>
      <c r="P698" s="48" t="s">
        <v>3803</v>
      </c>
      <c r="Q698" s="48" t="s">
        <v>1080</v>
      </c>
    </row>
    <row r="699" spans="1:17" s="161" customFormat="1" ht="19.5" customHeight="1">
      <c r="A699" s="316" t="s">
        <v>2816</v>
      </c>
      <c r="B699" s="763" t="s">
        <v>4159</v>
      </c>
      <c r="C699" s="888" t="s">
        <v>176</v>
      </c>
      <c r="D699" s="889"/>
      <c r="E699" s="447" t="s">
        <v>552</v>
      </c>
      <c r="F699" s="196" t="s">
        <v>3372</v>
      </c>
      <c r="G699" s="448" t="s">
        <v>3374</v>
      </c>
      <c r="H699" s="174">
        <v>55</v>
      </c>
      <c r="I699" s="840" t="str">
        <f t="shared" si="47"/>
        <v/>
      </c>
      <c r="J699" s="231" t="str">
        <f t="shared" si="46"/>
        <v>USD 150 / 160</v>
      </c>
      <c r="K699" s="231">
        <f>LOOKUP(1,0/($M699&amp;$N699&amp;$O699&amp;$P699&amp;$Q699=全球运价!$B$7:$B$1500&amp;全球运价!$C$7:$C$1500&amp;全球运价!$S$7:$S$1500&amp;全球运价!$L$7:$L$1500&amp;全球运价!$P$7:$P$1500),全球运价!D$7:D$1500)</f>
        <v>150</v>
      </c>
      <c r="L699" s="231">
        <f>LOOKUP(1,0/($M699&amp;$N699&amp;$O699&amp;$P699&amp;$Q699=全球运价!$B$7:$B$1500&amp;全球运价!$C$7:$C$1500&amp;全球运价!$S$7:$S$1500&amp;全球运价!$L$7:$L$1500&amp;全球运价!$P$7:$P$1500),全球运价!E$7:E$1500)</f>
        <v>160</v>
      </c>
      <c r="M699" s="48" t="s">
        <v>1763</v>
      </c>
      <c r="N699" s="48" t="s">
        <v>752</v>
      </c>
      <c r="O699" s="48" t="s">
        <v>1083</v>
      </c>
      <c r="P699" s="48" t="s">
        <v>3803</v>
      </c>
      <c r="Q699" s="48" t="s">
        <v>1080</v>
      </c>
    </row>
    <row r="700" spans="1:17" s="48" customFormat="1" ht="19.5" customHeight="1">
      <c r="A700" s="898"/>
      <c r="B700" s="899"/>
      <c r="C700" s="899"/>
      <c r="D700" s="899"/>
      <c r="E700" s="899"/>
      <c r="F700" s="899"/>
      <c r="G700" s="899"/>
      <c r="H700" s="900"/>
      <c r="I700" s="840" t="str">
        <f t="shared" si="47"/>
        <v/>
      </c>
      <c r="J700" s="231"/>
      <c r="K700" s="231"/>
      <c r="L700" s="231"/>
    </row>
    <row r="701" spans="1:17" s="48" customFormat="1" ht="19.5" customHeight="1">
      <c r="A701" s="42" t="s">
        <v>2956</v>
      </c>
      <c r="B701" s="90"/>
      <c r="C701" s="90"/>
      <c r="D701" s="90"/>
      <c r="E701" s="90"/>
      <c r="F701" s="90"/>
      <c r="G701" s="90"/>
      <c r="H701" s="91"/>
      <c r="I701" s="840" t="str">
        <f t="shared" si="47"/>
        <v/>
      </c>
      <c r="J701" s="231"/>
      <c r="K701" s="231"/>
      <c r="L701" s="231"/>
    </row>
    <row r="702" spans="1:17" ht="19.5" customHeight="1">
      <c r="A702" s="42" t="s">
        <v>171</v>
      </c>
      <c r="B702" s="90"/>
      <c r="C702" s="90"/>
      <c r="D702" s="90"/>
      <c r="E702" s="90"/>
      <c r="F702" s="90"/>
      <c r="G702" s="90"/>
      <c r="H702" s="91"/>
      <c r="I702" s="840" t="str">
        <f t="shared" si="47"/>
        <v/>
      </c>
      <c r="J702" s="231"/>
      <c r="K702" s="231"/>
      <c r="L702" s="231"/>
    </row>
    <row r="703" spans="1:17" ht="19.5" customHeight="1" thickBot="1">
      <c r="A703" s="912" t="s">
        <v>172</v>
      </c>
      <c r="B703" s="913"/>
      <c r="C703" s="913"/>
      <c r="D703" s="913"/>
      <c r="E703" s="913"/>
      <c r="F703" s="913"/>
      <c r="G703" s="913"/>
      <c r="H703" s="914"/>
      <c r="I703" s="840" t="str">
        <f t="shared" si="47"/>
        <v/>
      </c>
      <c r="J703" s="231"/>
      <c r="K703" s="231"/>
      <c r="L703" s="231"/>
    </row>
    <row r="704" spans="1:17" ht="19.5" customHeight="1">
      <c r="A704" s="29"/>
      <c r="B704" s="30"/>
      <c r="C704" s="30"/>
      <c r="D704" s="30"/>
      <c r="E704" s="29"/>
      <c r="F704" s="29"/>
      <c r="G704" s="29"/>
      <c r="H704" s="29"/>
      <c r="I704" s="840"/>
      <c r="J704" s="231"/>
      <c r="K704" s="231"/>
      <c r="L704" s="231"/>
    </row>
    <row r="705" spans="1:12">
      <c r="A705" s="223" t="s">
        <v>184</v>
      </c>
      <c r="B705" s="332"/>
      <c r="C705" s="332"/>
      <c r="D705" s="332"/>
      <c r="E705" s="224"/>
      <c r="I705" s="840"/>
      <c r="J705" s="231"/>
      <c r="K705" s="231"/>
      <c r="L705" s="231"/>
    </row>
    <row r="706" spans="1:12">
      <c r="A706" s="334" t="s">
        <v>185</v>
      </c>
      <c r="B706" s="335"/>
      <c r="C706" s="335"/>
      <c r="D706" s="335"/>
      <c r="E706" s="336"/>
      <c r="F706" s="92"/>
      <c r="G706" s="92"/>
      <c r="H706" s="92"/>
      <c r="I706" s="840"/>
      <c r="J706" s="231"/>
      <c r="K706" s="231"/>
      <c r="L706" s="231"/>
    </row>
    <row r="707" spans="1:12">
      <c r="A707" s="334" t="s">
        <v>186</v>
      </c>
      <c r="B707" s="335"/>
      <c r="C707" s="335"/>
      <c r="D707" s="335"/>
      <c r="E707" s="336"/>
      <c r="F707" s="92"/>
      <c r="G707" s="92"/>
      <c r="H707" s="92"/>
      <c r="I707" s="840"/>
      <c r="J707" s="231"/>
      <c r="K707" s="231"/>
      <c r="L707" s="231"/>
    </row>
    <row r="708" spans="1:12">
      <c r="A708" s="334" t="s">
        <v>187</v>
      </c>
      <c r="B708" s="335"/>
      <c r="C708" s="335"/>
      <c r="D708" s="335"/>
      <c r="E708" s="336"/>
      <c r="F708" s="92"/>
      <c r="G708" s="92"/>
      <c r="H708" s="92"/>
      <c r="I708" s="840"/>
      <c r="J708" s="231"/>
      <c r="K708" s="231"/>
      <c r="L708" s="231"/>
    </row>
    <row r="709" spans="1:12">
      <c r="A709" s="225" t="s">
        <v>285</v>
      </c>
      <c r="B709" s="335"/>
      <c r="C709" s="335"/>
      <c r="D709" s="335"/>
      <c r="E709" s="336"/>
      <c r="F709" s="92"/>
      <c r="G709" s="92"/>
      <c r="H709" s="92"/>
      <c r="I709" s="840"/>
      <c r="J709" s="231"/>
      <c r="K709" s="231"/>
      <c r="L709" s="231"/>
    </row>
    <row r="710" spans="1:12">
      <c r="A710" s="334" t="s">
        <v>188</v>
      </c>
      <c r="B710" s="335"/>
      <c r="C710" s="335"/>
      <c r="D710" s="335"/>
      <c r="E710" s="336"/>
      <c r="F710" s="92"/>
      <c r="G710" s="92"/>
      <c r="H710" s="92"/>
      <c r="I710" s="840"/>
      <c r="J710" s="231"/>
      <c r="K710" s="231"/>
      <c r="L710" s="231"/>
    </row>
    <row r="711" spans="1:12">
      <c r="A711" s="225" t="s">
        <v>189</v>
      </c>
      <c r="B711" s="335"/>
      <c r="C711" s="335"/>
      <c r="D711" s="335"/>
      <c r="E711" s="336"/>
      <c r="F711" s="92"/>
      <c r="G711" s="92"/>
      <c r="H711" s="92"/>
      <c r="I711" s="840"/>
      <c r="J711" s="231"/>
      <c r="K711" s="231"/>
      <c r="L711" s="231"/>
    </row>
    <row r="712" spans="1:12">
      <c r="A712" s="334" t="s">
        <v>190</v>
      </c>
      <c r="B712" s="335"/>
      <c r="C712" s="335"/>
      <c r="D712" s="335"/>
      <c r="E712" s="336"/>
      <c r="F712" s="92"/>
      <c r="G712" s="92"/>
      <c r="H712" s="92"/>
      <c r="I712" s="840"/>
      <c r="J712" s="231"/>
      <c r="K712" s="231"/>
      <c r="L712" s="231"/>
    </row>
    <row r="713" spans="1:12">
      <c r="A713" s="334" t="s">
        <v>191</v>
      </c>
      <c r="B713" s="335"/>
      <c r="C713" s="335"/>
      <c r="D713" s="335"/>
      <c r="E713" s="336"/>
      <c r="F713" s="92"/>
      <c r="G713" s="92"/>
      <c r="H713" s="92"/>
      <c r="I713" s="840"/>
      <c r="J713" s="231"/>
      <c r="K713" s="231"/>
      <c r="L713" s="231"/>
    </row>
    <row r="714" spans="1:12">
      <c r="A714" s="94"/>
      <c r="B714" s="95"/>
      <c r="C714" s="95"/>
      <c r="D714" s="95"/>
      <c r="E714" s="96"/>
      <c r="F714" s="92"/>
      <c r="G714" s="92"/>
      <c r="H714" s="92"/>
      <c r="I714" s="846"/>
      <c r="J714" s="854"/>
      <c r="K714" s="854"/>
      <c r="L714" s="854"/>
    </row>
    <row r="715" spans="1:12">
      <c r="A715" s="34"/>
      <c r="B715" s="97"/>
      <c r="C715" s="97"/>
      <c r="D715" s="97"/>
      <c r="E715" s="97"/>
      <c r="F715" s="34"/>
      <c r="G715" s="34"/>
      <c r="H715" s="34"/>
    </row>
  </sheetData>
  <sheetProtection algorithmName="SHA-512" hashValue="2jLPu4Htf+VeH3WY5Lmm1FEvFy2U3Z5yEyxSVk/AwgUEEcJVX7A6yhRVtkbjvw3HklWLVdOEGo3NJvRE9cKVug==" saltValue="gRoe++QXHL7Vg0yt/uS9JQ==" spinCount="100000" sheet="1" objects="1" scenarios="1"/>
  <mergeCells count="591">
    <mergeCell ref="C657:D657"/>
    <mergeCell ref="C683:D683"/>
    <mergeCell ref="A636:H636"/>
    <mergeCell ref="A646:H646"/>
    <mergeCell ref="C677:D677"/>
    <mergeCell ref="C673:D673"/>
    <mergeCell ref="C671:D671"/>
    <mergeCell ref="C662:D662"/>
    <mergeCell ref="C653:D653"/>
    <mergeCell ref="C659:D659"/>
    <mergeCell ref="C661:D661"/>
    <mergeCell ref="C658:D658"/>
    <mergeCell ref="C655:D655"/>
    <mergeCell ref="C665:D665"/>
    <mergeCell ref="C656:D656"/>
    <mergeCell ref="A637:H637"/>
    <mergeCell ref="C651:D651"/>
    <mergeCell ref="C664:D664"/>
    <mergeCell ref="C654:D654"/>
    <mergeCell ref="C698:D698"/>
    <mergeCell ref="C693:D693"/>
    <mergeCell ref="C686:D686"/>
    <mergeCell ref="C680:D680"/>
    <mergeCell ref="C670:D670"/>
    <mergeCell ref="C682:D682"/>
    <mergeCell ref="C675:D675"/>
    <mergeCell ref="C679:D679"/>
    <mergeCell ref="C681:D681"/>
    <mergeCell ref="C689:D689"/>
    <mergeCell ref="C697:D697"/>
    <mergeCell ref="C684:D684"/>
    <mergeCell ref="A700:H700"/>
    <mergeCell ref="A703:H703"/>
    <mergeCell ref="C695:D695"/>
    <mergeCell ref="C687:D687"/>
    <mergeCell ref="C676:D676"/>
    <mergeCell ref="A649:H649"/>
    <mergeCell ref="C674:D674"/>
    <mergeCell ref="C660:D660"/>
    <mergeCell ref="C666:D666"/>
    <mergeCell ref="C688:D688"/>
    <mergeCell ref="C694:D694"/>
    <mergeCell ref="C690:D690"/>
    <mergeCell ref="C669:D669"/>
    <mergeCell ref="C652:D652"/>
    <mergeCell ref="C692:D692"/>
    <mergeCell ref="C685:D685"/>
    <mergeCell ref="C672:D672"/>
    <mergeCell ref="C696:D696"/>
    <mergeCell ref="C678:D678"/>
    <mergeCell ref="C667:D667"/>
    <mergeCell ref="C699:D699"/>
    <mergeCell ref="C691:D691"/>
    <mergeCell ref="C668:D668"/>
    <mergeCell ref="C663:D663"/>
    <mergeCell ref="C600:D600"/>
    <mergeCell ref="C601:D601"/>
    <mergeCell ref="C598:D598"/>
    <mergeCell ref="A604:H604"/>
    <mergeCell ref="C599:D599"/>
    <mergeCell ref="C557:D557"/>
    <mergeCell ref="C555:D555"/>
    <mergeCell ref="A566:H566"/>
    <mergeCell ref="C573:D573"/>
    <mergeCell ref="C570:D570"/>
    <mergeCell ref="C585:D585"/>
    <mergeCell ref="C589:D589"/>
    <mergeCell ref="C592:D592"/>
    <mergeCell ref="C575:D575"/>
    <mergeCell ref="C581:D581"/>
    <mergeCell ref="C571:D571"/>
    <mergeCell ref="C576:D576"/>
    <mergeCell ref="C582:D582"/>
    <mergeCell ref="C583:D583"/>
    <mergeCell ref="C596:D596"/>
    <mergeCell ref="C597:D597"/>
    <mergeCell ref="C594:D594"/>
    <mergeCell ref="C590:D590"/>
    <mergeCell ref="C595:D595"/>
    <mergeCell ref="A605:H605"/>
    <mergeCell ref="A602:H602"/>
    <mergeCell ref="A618:H618"/>
    <mergeCell ref="A603:H603"/>
    <mergeCell ref="A535:H535"/>
    <mergeCell ref="C545:D545"/>
    <mergeCell ref="C536:D536"/>
    <mergeCell ref="C537:D537"/>
    <mergeCell ref="C538:D538"/>
    <mergeCell ref="A542:H542"/>
    <mergeCell ref="A541:H541"/>
    <mergeCell ref="C546:D546"/>
    <mergeCell ref="C547:D547"/>
    <mergeCell ref="C548:D548"/>
    <mergeCell ref="C549:D549"/>
    <mergeCell ref="C550:D550"/>
    <mergeCell ref="C551:D551"/>
    <mergeCell ref="C579:D579"/>
    <mergeCell ref="C593:D593"/>
    <mergeCell ref="C587:D587"/>
    <mergeCell ref="C588:D588"/>
    <mergeCell ref="C586:D586"/>
    <mergeCell ref="C584:D584"/>
    <mergeCell ref="C591:D591"/>
    <mergeCell ref="C554:D554"/>
    <mergeCell ref="C563:D563"/>
    <mergeCell ref="C558:D558"/>
    <mergeCell ref="C559:D559"/>
    <mergeCell ref="C560:D560"/>
    <mergeCell ref="C561:D561"/>
    <mergeCell ref="C562:D562"/>
    <mergeCell ref="C569:D569"/>
    <mergeCell ref="C577:D577"/>
    <mergeCell ref="A564:H564"/>
    <mergeCell ref="C556:D556"/>
    <mergeCell ref="C488:D488"/>
    <mergeCell ref="C489:D489"/>
    <mergeCell ref="C496:D496"/>
    <mergeCell ref="C494:D494"/>
    <mergeCell ref="C513:D513"/>
    <mergeCell ref="C495:D495"/>
    <mergeCell ref="C497:D497"/>
    <mergeCell ref="C498:D498"/>
    <mergeCell ref="C499:D499"/>
    <mergeCell ref="C501:D501"/>
    <mergeCell ref="C511:D511"/>
    <mergeCell ref="C512:D512"/>
    <mergeCell ref="A504:H504"/>
    <mergeCell ref="A509:H509"/>
    <mergeCell ref="C510:D510"/>
    <mergeCell ref="C522:D522"/>
    <mergeCell ref="C523:D523"/>
    <mergeCell ref="C524:D524"/>
    <mergeCell ref="C517:D517"/>
    <mergeCell ref="C553:D553"/>
    <mergeCell ref="C539:D539"/>
    <mergeCell ref="C544:D544"/>
    <mergeCell ref="C490:D490"/>
    <mergeCell ref="C491:D491"/>
    <mergeCell ref="C492:D492"/>
    <mergeCell ref="C493:D493"/>
    <mergeCell ref="C500:D500"/>
    <mergeCell ref="C514:D514"/>
    <mergeCell ref="C515:D515"/>
    <mergeCell ref="C516:D516"/>
    <mergeCell ref="C519:D519"/>
    <mergeCell ref="C520:D520"/>
    <mergeCell ref="A530:H530"/>
    <mergeCell ref="C518:D518"/>
    <mergeCell ref="C521:D521"/>
    <mergeCell ref="C552:D552"/>
    <mergeCell ref="C525:D525"/>
    <mergeCell ref="C526:D526"/>
    <mergeCell ref="C527:D527"/>
    <mergeCell ref="C487:D487"/>
    <mergeCell ref="C484:D484"/>
    <mergeCell ref="C485:D485"/>
    <mergeCell ref="C473:D473"/>
    <mergeCell ref="C474:D474"/>
    <mergeCell ref="C475:D475"/>
    <mergeCell ref="C480:D480"/>
    <mergeCell ref="C481:D481"/>
    <mergeCell ref="C482:D482"/>
    <mergeCell ref="C483:D483"/>
    <mergeCell ref="C444:D444"/>
    <mergeCell ref="C447:D447"/>
    <mergeCell ref="C448:D448"/>
    <mergeCell ref="C449:D449"/>
    <mergeCell ref="C476:D476"/>
    <mergeCell ref="C470:D470"/>
    <mergeCell ref="C471:D471"/>
    <mergeCell ref="C472:D472"/>
    <mergeCell ref="C486:D486"/>
    <mergeCell ref="C459:D459"/>
    <mergeCell ref="C452:D452"/>
    <mergeCell ref="C454:D454"/>
    <mergeCell ref="C460:D460"/>
    <mergeCell ref="C458:D458"/>
    <mergeCell ref="C453:D453"/>
    <mergeCell ref="C456:D456"/>
    <mergeCell ref="C455:D455"/>
    <mergeCell ref="C457:D457"/>
    <mergeCell ref="C479:D479"/>
    <mergeCell ref="A438:H438"/>
    <mergeCell ref="C431:D431"/>
    <mergeCell ref="C432:D432"/>
    <mergeCell ref="C409:D409"/>
    <mergeCell ref="C410:D410"/>
    <mergeCell ref="C411:D411"/>
    <mergeCell ref="C528:D528"/>
    <mergeCell ref="C477:D477"/>
    <mergeCell ref="C478:D478"/>
    <mergeCell ref="C461:D461"/>
    <mergeCell ref="A416:H416"/>
    <mergeCell ref="A437:H437"/>
    <mergeCell ref="C466:D466"/>
    <mergeCell ref="C467:D467"/>
    <mergeCell ref="C468:D468"/>
    <mergeCell ref="C469:D469"/>
    <mergeCell ref="C462:D462"/>
    <mergeCell ref="C463:D463"/>
    <mergeCell ref="C464:D464"/>
    <mergeCell ref="C465:D465"/>
    <mergeCell ref="C445:D445"/>
    <mergeCell ref="C451:D451"/>
    <mergeCell ref="C446:D446"/>
    <mergeCell ref="C450:D450"/>
    <mergeCell ref="C435:D435"/>
    <mergeCell ref="C436:D436"/>
    <mergeCell ref="C412:D412"/>
    <mergeCell ref="C413:D413"/>
    <mergeCell ref="C414:D414"/>
    <mergeCell ref="C415:D415"/>
    <mergeCell ref="C430:D430"/>
    <mergeCell ref="C433:D433"/>
    <mergeCell ref="A418:H418"/>
    <mergeCell ref="C434:D434"/>
    <mergeCell ref="C210:E210"/>
    <mergeCell ref="A223:H223"/>
    <mergeCell ref="A215:E215"/>
    <mergeCell ref="A216:H216"/>
    <mergeCell ref="A226:H226"/>
    <mergeCell ref="C219:E219"/>
    <mergeCell ref="A214:H214"/>
    <mergeCell ref="C373:D373"/>
    <mergeCell ref="A369:H369"/>
    <mergeCell ref="C331:D331"/>
    <mergeCell ref="C327:D327"/>
    <mergeCell ref="C328:D328"/>
    <mergeCell ref="C329:D329"/>
    <mergeCell ref="C330:D330"/>
    <mergeCell ref="C338:D338"/>
    <mergeCell ref="A337:H337"/>
    <mergeCell ref="A211:H211"/>
    <mergeCell ref="C220:E220"/>
    <mergeCell ref="C299:E299"/>
    <mergeCell ref="C286:E286"/>
    <mergeCell ref="C287:E287"/>
    <mergeCell ref="C288:E288"/>
    <mergeCell ref="C289:E289"/>
    <mergeCell ref="C285:E285"/>
    <mergeCell ref="A95:F95"/>
    <mergeCell ref="A85:H85"/>
    <mergeCell ref="A86:F86"/>
    <mergeCell ref="C230:E230"/>
    <mergeCell ref="C231:E231"/>
    <mergeCell ref="A205:H205"/>
    <mergeCell ref="A227:E227"/>
    <mergeCell ref="C401:D401"/>
    <mergeCell ref="C402:D402"/>
    <mergeCell ref="A207:H207"/>
    <mergeCell ref="A139:H139"/>
    <mergeCell ref="C142:E142"/>
    <mergeCell ref="C141:E141"/>
    <mergeCell ref="A138:H138"/>
    <mergeCell ref="C128:E128"/>
    <mergeCell ref="C96:D96"/>
    <mergeCell ref="C97:D97"/>
    <mergeCell ref="C192:E192"/>
    <mergeCell ref="C160:E160"/>
    <mergeCell ref="C180:E180"/>
    <mergeCell ref="C179:E179"/>
    <mergeCell ref="C184:E184"/>
    <mergeCell ref="C167:E167"/>
    <mergeCell ref="C189:E189"/>
    <mergeCell ref="A68:F68"/>
    <mergeCell ref="C88:E88"/>
    <mergeCell ref="C90:E90"/>
    <mergeCell ref="C79:E79"/>
    <mergeCell ref="C78:E78"/>
    <mergeCell ref="C77:E77"/>
    <mergeCell ref="C75:E75"/>
    <mergeCell ref="C73:E73"/>
    <mergeCell ref="C74:E74"/>
    <mergeCell ref="A83:H83"/>
    <mergeCell ref="C71:E71"/>
    <mergeCell ref="A17:H17"/>
    <mergeCell ref="A23:H23"/>
    <mergeCell ref="A66:H66"/>
    <mergeCell ref="C65:E65"/>
    <mergeCell ref="C18:E18"/>
    <mergeCell ref="C29:E29"/>
    <mergeCell ref="C50:E50"/>
    <mergeCell ref="C62:E62"/>
    <mergeCell ref="A39:F39"/>
    <mergeCell ref="C30:E30"/>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190:E190"/>
    <mergeCell ref="C188:E188"/>
    <mergeCell ref="C186:E186"/>
    <mergeCell ref="A67:H67"/>
    <mergeCell ref="C106:D106"/>
    <mergeCell ref="C101:D101"/>
    <mergeCell ref="C113:D113"/>
    <mergeCell ref="C107:D107"/>
    <mergeCell ref="C126:E126"/>
    <mergeCell ref="C99:D99"/>
    <mergeCell ref="C135:E135"/>
    <mergeCell ref="A132:F132"/>
    <mergeCell ref="C127:E127"/>
    <mergeCell ref="C114:D114"/>
    <mergeCell ref="C100:D100"/>
    <mergeCell ref="A116:H116"/>
    <mergeCell ref="A118:F118"/>
    <mergeCell ref="C112:D112"/>
    <mergeCell ref="C133:E133"/>
    <mergeCell ref="A131:H131"/>
    <mergeCell ref="A129:H129"/>
    <mergeCell ref="C98:D98"/>
    <mergeCell ref="C76:E76"/>
    <mergeCell ref="C80:E80"/>
    <mergeCell ref="C185:E185"/>
    <mergeCell ref="A176:H176"/>
    <mergeCell ref="A177:H177"/>
    <mergeCell ref="C161:E161"/>
    <mergeCell ref="C181:E181"/>
    <mergeCell ref="A178:H178"/>
    <mergeCell ref="C165:E165"/>
    <mergeCell ref="C169:E169"/>
    <mergeCell ref="A175:H175"/>
    <mergeCell ref="C168:E168"/>
    <mergeCell ref="C28:E28"/>
    <mergeCell ref="A34:H34"/>
    <mergeCell ref="C31:E31"/>
    <mergeCell ref="C32:E32"/>
    <mergeCell ref="C140:E140"/>
    <mergeCell ref="C120:E120"/>
    <mergeCell ref="C121:E121"/>
    <mergeCell ref="C110:D110"/>
    <mergeCell ref="C111:D111"/>
    <mergeCell ref="C108:D108"/>
    <mergeCell ref="C122:E122"/>
    <mergeCell ref="C87:E87"/>
    <mergeCell ref="A136:H136"/>
    <mergeCell ref="C134:E134"/>
    <mergeCell ref="C115:D115"/>
    <mergeCell ref="C105:D105"/>
    <mergeCell ref="C109:D109"/>
    <mergeCell ref="C104:D104"/>
    <mergeCell ref="C103:D103"/>
    <mergeCell ref="A137:H137"/>
    <mergeCell ref="C91:E91"/>
    <mergeCell ref="C92:E92"/>
    <mergeCell ref="C119:E119"/>
    <mergeCell ref="C70:E70"/>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A203:H203"/>
    <mergeCell ref="C199:E199"/>
    <mergeCell ref="C197:E197"/>
    <mergeCell ref="C196:E196"/>
    <mergeCell ref="C209:E209"/>
    <mergeCell ref="A202:H202"/>
    <mergeCell ref="C208:E208"/>
    <mergeCell ref="A204:H204"/>
    <mergeCell ref="A201:H201"/>
    <mergeCell ref="C194:E194"/>
    <mergeCell ref="C200:E200"/>
    <mergeCell ref="C198:E198"/>
    <mergeCell ref="C183:E183"/>
    <mergeCell ref="C182:E182"/>
    <mergeCell ref="C158:E158"/>
    <mergeCell ref="C154:E154"/>
    <mergeCell ref="C153:E153"/>
    <mergeCell ref="C157:E157"/>
    <mergeCell ref="C156:E156"/>
    <mergeCell ref="C166:E166"/>
    <mergeCell ref="C187:E187"/>
    <mergeCell ref="C162:E162"/>
    <mergeCell ref="C172:E172"/>
    <mergeCell ref="C195:E195"/>
    <mergeCell ref="C193:E193"/>
    <mergeCell ref="C173:E173"/>
    <mergeCell ref="C170:E170"/>
    <mergeCell ref="C171:E171"/>
    <mergeCell ref="C164:E164"/>
    <mergeCell ref="C163:E163"/>
    <mergeCell ref="C159:E159"/>
    <mergeCell ref="C191:E191"/>
    <mergeCell ref="C174:E174"/>
    <mergeCell ref="A47:F47"/>
    <mergeCell ref="A60:H60"/>
    <mergeCell ref="C63:E63"/>
    <mergeCell ref="C72:E72"/>
    <mergeCell ref="C59:E59"/>
    <mergeCell ref="A54:H54"/>
    <mergeCell ref="A317:H317"/>
    <mergeCell ref="C310:D310"/>
    <mergeCell ref="C321:D321"/>
    <mergeCell ref="C309:D309"/>
    <mergeCell ref="C311:D311"/>
    <mergeCell ref="C312:D312"/>
    <mergeCell ref="C313:D313"/>
    <mergeCell ref="C314:D314"/>
    <mergeCell ref="C315:D315"/>
    <mergeCell ref="A232:H232"/>
    <mergeCell ref="A241:H241"/>
    <mergeCell ref="C266:E266"/>
    <mergeCell ref="C265:E265"/>
    <mergeCell ref="C256:E256"/>
    <mergeCell ref="C283:E283"/>
    <mergeCell ref="C284:E284"/>
    <mergeCell ref="C300:E300"/>
    <mergeCell ref="C319:D319"/>
    <mergeCell ref="C271:E271"/>
    <mergeCell ref="C272:E272"/>
    <mergeCell ref="C57:E57"/>
    <mergeCell ref="A69:H69"/>
    <mergeCell ref="C102:D102"/>
    <mergeCell ref="C155:E155"/>
    <mergeCell ref="C145:E145"/>
    <mergeCell ref="C144:E144"/>
    <mergeCell ref="C146:E146"/>
    <mergeCell ref="A151:H151"/>
    <mergeCell ref="A149:H149"/>
    <mergeCell ref="C148:E148"/>
    <mergeCell ref="A152:H152"/>
    <mergeCell ref="A124:H124"/>
    <mergeCell ref="A125:F125"/>
    <mergeCell ref="C147:E147"/>
    <mergeCell ref="C143:E143"/>
    <mergeCell ref="A123:H123"/>
    <mergeCell ref="A84:H84"/>
    <mergeCell ref="A93:H93"/>
    <mergeCell ref="A94:H94"/>
    <mergeCell ref="C89:E89"/>
    <mergeCell ref="C81:E81"/>
    <mergeCell ref="C82:E82"/>
    <mergeCell ref="A228:H228"/>
    <mergeCell ref="C229:E229"/>
    <mergeCell ref="A292:H292"/>
    <mergeCell ref="C320:D320"/>
    <mergeCell ref="A540:H540"/>
    <mergeCell ref="A529:H529"/>
    <mergeCell ref="A502:H502"/>
    <mergeCell ref="C217:E217"/>
    <mergeCell ref="C218:E218"/>
    <mergeCell ref="C222:E222"/>
    <mergeCell ref="C221:E221"/>
    <mergeCell ref="A531:H531"/>
    <mergeCell ref="A306:H306"/>
    <mergeCell ref="A307:H307"/>
    <mergeCell ref="A308:F308"/>
    <mergeCell ref="C403:D403"/>
    <mergeCell ref="C405:D405"/>
    <mergeCell ref="C406:D406"/>
    <mergeCell ref="C324:D324"/>
    <mergeCell ref="C325:D325"/>
    <mergeCell ref="C326:D326"/>
    <mergeCell ref="C407:D407"/>
    <mergeCell ref="C408:D408"/>
    <mergeCell ref="C404:D404"/>
    <mergeCell ref="A442:H442"/>
    <mergeCell ref="C443:D443"/>
    <mergeCell ref="A254:H254"/>
    <mergeCell ref="C297:E297"/>
    <mergeCell ref="C298:E298"/>
    <mergeCell ref="C291:E291"/>
    <mergeCell ref="C259:E259"/>
    <mergeCell ref="A372:H372"/>
    <mergeCell ref="C351:D351"/>
    <mergeCell ref="C352:D352"/>
    <mergeCell ref="C323:D323"/>
    <mergeCell ref="A370:H370"/>
    <mergeCell ref="C363:D363"/>
    <mergeCell ref="C365:D365"/>
    <mergeCell ref="C348:D348"/>
    <mergeCell ref="C349:D349"/>
    <mergeCell ref="C350:D350"/>
    <mergeCell ref="C366:D366"/>
    <mergeCell ref="C367:D367"/>
    <mergeCell ref="C389:D389"/>
    <mergeCell ref="C390:D390"/>
    <mergeCell ref="C391:D391"/>
    <mergeCell ref="C344:D344"/>
    <mergeCell ref="C345:D345"/>
    <mergeCell ref="A236:H236"/>
    <mergeCell ref="C238:E238"/>
    <mergeCell ref="C239:E239"/>
    <mergeCell ref="C275:E275"/>
    <mergeCell ref="A278:H278"/>
    <mergeCell ref="C268:E268"/>
    <mergeCell ref="C269:E269"/>
    <mergeCell ref="C261:E261"/>
    <mergeCell ref="C262:E262"/>
    <mergeCell ref="C263:E263"/>
    <mergeCell ref="C264:E264"/>
    <mergeCell ref="C247:E247"/>
    <mergeCell ref="A244:H244"/>
    <mergeCell ref="C267:E267"/>
    <mergeCell ref="C260:E260"/>
    <mergeCell ref="C258:E258"/>
    <mergeCell ref="A250:H250"/>
    <mergeCell ref="C246:E246"/>
    <mergeCell ref="C257:E257"/>
    <mergeCell ref="C273:E273"/>
    <mergeCell ref="C274:E274"/>
    <mergeCell ref="A277:H277"/>
    <mergeCell ref="A276:H276"/>
    <mergeCell ref="C270:E270"/>
    <mergeCell ref="C346:D346"/>
    <mergeCell ref="C347:D347"/>
    <mergeCell ref="C374:D374"/>
    <mergeCell ref="C375:D375"/>
    <mergeCell ref="C376:D376"/>
    <mergeCell ref="C377:D377"/>
    <mergeCell ref="C378:D378"/>
    <mergeCell ref="C240:E240"/>
    <mergeCell ref="C248:E248"/>
    <mergeCell ref="C249:E249"/>
    <mergeCell ref="A318:F318"/>
    <mergeCell ref="C301:E301"/>
    <mergeCell ref="C322:D322"/>
    <mergeCell ref="C302:E302"/>
    <mergeCell ref="C303:E303"/>
    <mergeCell ref="C304:E304"/>
    <mergeCell ref="C281:E281"/>
    <mergeCell ref="C282:E282"/>
    <mergeCell ref="C280:E280"/>
    <mergeCell ref="C290:E290"/>
    <mergeCell ref="A293:H293"/>
    <mergeCell ref="A294:H294"/>
    <mergeCell ref="A295:F295"/>
    <mergeCell ref="C296:E296"/>
    <mergeCell ref="C381:D381"/>
    <mergeCell ref="C382:D382"/>
    <mergeCell ref="C362:D362"/>
    <mergeCell ref="C364:D364"/>
    <mergeCell ref="C395:D395"/>
    <mergeCell ref="C396:D396"/>
    <mergeCell ref="C397:D397"/>
    <mergeCell ref="A355:H355"/>
    <mergeCell ref="A368:H368"/>
    <mergeCell ref="C398:D398"/>
    <mergeCell ref="C399:D399"/>
    <mergeCell ref="C400:D400"/>
    <mergeCell ref="C383:D383"/>
    <mergeCell ref="C384:D384"/>
    <mergeCell ref="C339:D339"/>
    <mergeCell ref="C340:D340"/>
    <mergeCell ref="C341:D341"/>
    <mergeCell ref="C342:D342"/>
    <mergeCell ref="C343:D343"/>
    <mergeCell ref="C392:D392"/>
    <mergeCell ref="C393:D393"/>
    <mergeCell ref="C394:D394"/>
    <mergeCell ref="C385:D385"/>
    <mergeCell ref="C386:D386"/>
    <mergeCell ref="C353:D353"/>
    <mergeCell ref="C354:D354"/>
    <mergeCell ref="A360:H360"/>
    <mergeCell ref="C361:D361"/>
    <mergeCell ref="A356:H356"/>
    <mergeCell ref="C387:D387"/>
    <mergeCell ref="C388:D388"/>
    <mergeCell ref="C379:D379"/>
    <mergeCell ref="C380:D380"/>
  </mergeCells>
  <phoneticPr fontId="8" type="noConversion"/>
  <conditionalFormatting sqref="H500 A334:H334 E555:G555 F275:H275 C440:G440 A150:B150 A141:A148 A609:A616 A486:A494 C486:C495 A68:H68 C568:G568 C543:F543 C606:H606 C567:H567 C607 C544 C569 A701:H702 B621:F621 C638:H638 A606:B607 B624:F626 A505:H508 A532:H534 A567:B569 A543:B544 A444 A499 C444 A218:H221 A226:H226 A638:B642 A69 A277 H150 F484:H485 G281:H287 A292 A703 A536:C536 A535 A510:C510 A509 F60:H60 H61:H62 G610:H616 F63:H65 A180:B196 A60:B65 H141:H148 F444:H444 A650:B651 A649 H446 G447:H463 E486:H489 E550:F555 A51:B53 F51:H53 F49:F53 C278:E279 G278:G279 A278:B287 H278:H280 F278:F281 E362:H362 B549 C512:C528 E537:H539 C538:C539 B537:B539 E576:H577 C571 B455:B457 C576:C577 C582:C601 C574 A572:A577 C580 C364 E364:H364 C311:C315 B315 C409:C415 F501:H501 C497:C501 E500:E501 C560:C563 C447:C483 E503:H503 E582:H601 E480:F485 G363:H363 E433:H436 C432:C436 C546:C555 A431:A436 A545:A555 C611:D616 C653 E511:H528 A503:C503 A565:C565 G267:G269 A267:A275 H267:H273 F268:F274 B269 B271 F9:F15 A360:F360 B359:F359 E366:H367 E431:F436 E310:H315 E545:H553 A417:C417 A643:A644 C643:D644 A647:H648 F644:H645 A645:D645 E560:H563 E652:H653 G670:H670 E671:H679 C671:C679 H691 C681 E681:H681 H680 E685:H688 H684 A653 B652:B653 E683:H683 C683 A621:A635 B366:C367 H698:H699 G654:H654 E698:G698 C665 A664:B665 E655:H663 A654:B654 A690:C690 A689:B689 E690:H690 C667:C669 E692:H695 E696:F697 E665:H669 B696:B698 A666:C666 E490:E495 E565:H565 E413:H415 F17:F18 B9:B18 A8:A19 G10:H18 H265 B265 E417:H417 A320:A326 A327:C331 C326 E320:H331 A694:C695 A693 C693 E445:F462 A362:A367 A447:A483 E362:E363 B627:B635 A655:C663 A667:B683 A685:C688 A692:C692 E464:H483 H9:J9 K8:L8 A98:B108 F97:H107 J97:L118 I28:I703 M98:M108">
    <cfRule type="cellIs" dxfId="1915" priority="15337" stopIfTrue="1" operator="equal">
      <formula>"(空白)"</formula>
    </cfRule>
    <cfRule type="cellIs" dxfId="1914" priority="15338" stopIfTrue="1" operator="equal">
      <formula>"/"</formula>
    </cfRule>
    <cfRule type="cellIs" dxfId="1913" priority="15339" stopIfTrue="1" operator="equal">
      <formula>0</formula>
    </cfRule>
  </conditionalFormatting>
  <conditionalFormatting sqref="G624:H625 A705 G441:H441 H309 C293:E295 A255:H255 F208 C245:E245 C228:E228 A205:A208 B208 B205:H206 F179 C152:E152 B139:B140 C139:E139 C124:E125 A95:H95 C60:E60 A37:H37 C17:E17 C24:E25 A39:H39 F48 A423:H428 A335:H336 G38:H38 G245 H245:H246 A38 A48:B48 A87:B87 A309:C309 A441:F442 H318:H319 H429:H430 A429:G429 H568:H569 A179:B179 G192:H193 A96:B96 A306:H308 A215:H217 H640:H642 G640:G641 H372:H373 A372:G372 G293:G295 F293:F296 G77:H78 F40 A40:B43 H293:H296 A245:B249 F228:F229 F209:H210 A318:G318 G24:G25 H24:H26 A537:A539 A337 G228:H228 F245:F246 G395:H395 G359 C116:H118 A116:B119 A152:B153 A177:E178 A228:B231 F247:H249 G301:H302 E309:F309 A319:C319 E319:F319 A338:C338 E338:F338 E607 E627 E631:H631 A361:C361 E361:F361 A373:C373 C374 A430:C430 E430:F430 C431 A443:C443 E443:F443 E510:F510 E536:F536 C537 E544:F544 C545 E569:F569 C570 E651:F651 C281:E281 A85:H86 A77:A83 C339 C511 C640:F642 C639:H639 A511:A528 A357:B357 A92:B92 E611 A22:B22 F22:H22 A97 A138:A140 H134 F270:G274 G111:H111 A256:B256 G108:H109 A257:A259 A265 A310:A315 C104:C111 F608:H609 F237:H237 A237:B237 A339:A354 C310 C320:C324 C362 G627:H630 C627:C635 H152:H153 H177:H179 A151:H151 A293:B296 G92:H92 G257:G264 H256:H263 G374:H393 H497 E497:F497 G490:H495 A495 E498:H499 G339:H354 G632:H635 A608 A24:B27 A556:A563 H440 A197:B197 H119:H122 A124:B126 A29:B31 A652 A440 C651:C652 C608:C609 A54:H54 A497:A498 H155:H156 H158:H159 H161 H165 H167 H169 H163 A46:H47 F41:H43 G195:H197 A209:B210 H124:H126 E556 F29:H31 A288:A289 F297:H297 F303:H305 G431:H432 G570:H571 F24:F29 F180:H180 G194 E497:E500 F285:F287 F643:H643 G556:H558 C650:G650 H650:H651 A109 A111 A120:A122 A389:A415 F409:H412 F256:F261 G182:H190 E339:E354 F497:F499 E570:E571 G199:H200 A199:B200 F300:H300 A300:B305 F79:H79 A582:A601 E576:E577 H576:H577 A570:A571 F81:H82 G80:H80 A128 F610 A89:B90 F87:H91 E582:E589 F230:H231 A88 A260:B264 B358 F70:H76 A297 A70:B76 E373:F412 H397:H408 B91 I10:L25 I26 H40 H48 J71:L86 J88:L95 F96:H96 J120:L125 J141:L152 H140 J154:L178 J180:L207 J209:L216 H208 J218:L228 J230:L237 H229 J239:L245 J247:L255 J257:L279 J281:L295 J297:L308 J320:L337 J339:L360 H338 J362:L372 H361 J374:L429 J431:L442 J444:L509 H443 J511:L535 H510 J537:L543 H536 J545:L568 H544 J570:L606 J608:L625 H607 J627:L641 H626 J643:L650 I704:L713 J651 J127:L132 J134:L139 F27:L27 J41:L47 J28:L39 J49:L69 J652:L703 J96 J310:L318 K309:L309">
    <cfRule type="cellIs" dxfId="1912" priority="14707" stopIfTrue="1" operator="equal">
      <formula>"(空白)"</formula>
    </cfRule>
    <cfRule type="cellIs" dxfId="1911" priority="14708" stopIfTrue="1" operator="equal">
      <formula>"/"</formula>
    </cfRule>
    <cfRule type="cellIs" dxfId="1910" priority="14709" stopIfTrue="1" operator="equal">
      <formula>0</formula>
    </cfRule>
  </conditionalFormatting>
  <conditionalFormatting sqref="G191:H191">
    <cfRule type="cellIs" dxfId="1909" priority="14701" stopIfTrue="1" operator="equal">
      <formula>"(空白)"</formula>
    </cfRule>
    <cfRule type="cellIs" dxfId="1908" priority="14702" stopIfTrue="1" operator="equal">
      <formula>"/"</formula>
    </cfRule>
    <cfRule type="cellIs" dxfId="1907" priority="14703" stopIfTrue="1" operator="equal">
      <formula>0</formula>
    </cfRule>
  </conditionalFormatting>
  <conditionalFormatting sqref="F196">
    <cfRule type="cellIs" dxfId="1906" priority="14674" stopIfTrue="1" operator="equal">
      <formula>"(空白)"</formula>
    </cfRule>
    <cfRule type="cellIs" dxfId="1905" priority="14675" stopIfTrue="1" operator="equal">
      <formula>"/"</formula>
    </cfRule>
    <cfRule type="cellIs" dxfId="1904" priority="14676" stopIfTrue="1" operator="equal">
      <formula>0</formula>
    </cfRule>
  </conditionalFormatting>
  <conditionalFormatting sqref="F78">
    <cfRule type="cellIs" dxfId="1903" priority="14671" stopIfTrue="1" operator="equal">
      <formula>"(空白)"</formula>
    </cfRule>
    <cfRule type="cellIs" dxfId="1902" priority="14672" stopIfTrue="1" operator="equal">
      <formula>"/"</formula>
    </cfRule>
    <cfRule type="cellIs" dxfId="1901" priority="14673" stopIfTrue="1" operator="equal">
      <formula>0</formula>
    </cfRule>
  </conditionalFormatting>
  <conditionalFormatting sqref="F195 F197">
    <cfRule type="cellIs" dxfId="1900" priority="14686" stopIfTrue="1" operator="equal">
      <formula>"(空白)"</formula>
    </cfRule>
    <cfRule type="cellIs" dxfId="1899" priority="14687" stopIfTrue="1" operator="equal">
      <formula>"/"</formula>
    </cfRule>
    <cfRule type="cellIs" dxfId="1898" priority="14688" stopIfTrue="1" operator="equal">
      <formula>0</formula>
    </cfRule>
  </conditionalFormatting>
  <conditionalFormatting sqref="F239:H239 A239:B239">
    <cfRule type="cellIs" dxfId="1897" priority="14689" stopIfTrue="1" operator="equal">
      <formula>"(空白)"</formula>
    </cfRule>
    <cfRule type="cellIs" dxfId="1896" priority="14690" stopIfTrue="1" operator="equal">
      <formula>"/"</formula>
    </cfRule>
    <cfRule type="cellIs" dxfId="1895" priority="14691" stopIfTrue="1" operator="equal">
      <formula>0</formula>
    </cfRule>
  </conditionalFormatting>
  <conditionalFormatting sqref="E608:E610">
    <cfRule type="cellIs" dxfId="1894" priority="14692" stopIfTrue="1" operator="equal">
      <formula>"(空白)"</formula>
    </cfRule>
    <cfRule type="cellIs" dxfId="1893" priority="14693" stopIfTrue="1" operator="equal">
      <formula>"/"</formula>
    </cfRule>
    <cfRule type="cellIs" dxfId="1892" priority="14694" stopIfTrue="1" operator="equal">
      <formula>0</formula>
    </cfRule>
  </conditionalFormatting>
  <conditionalFormatting sqref="F291:G291 A291">
    <cfRule type="cellIs" dxfId="1891" priority="14683" stopIfTrue="1" operator="equal">
      <formula>"(空白)"</formula>
    </cfRule>
    <cfRule type="cellIs" dxfId="1890" priority="14684" stopIfTrue="1" operator="equal">
      <formula>"/"</formula>
    </cfRule>
    <cfRule type="cellIs" dxfId="1889" priority="14685" stopIfTrue="1" operator="equal">
      <formula>0</formula>
    </cfRule>
  </conditionalFormatting>
  <conditionalFormatting sqref="C325">
    <cfRule type="cellIs" dxfId="1888" priority="14677" stopIfTrue="1" operator="equal">
      <formula>"(空白)"</formula>
    </cfRule>
    <cfRule type="cellIs" dxfId="1887" priority="14678" stopIfTrue="1" operator="equal">
      <formula>"/"</formula>
    </cfRule>
    <cfRule type="cellIs" dxfId="1886" priority="14679" stopIfTrue="1" operator="equal">
      <formula>0</formula>
    </cfRule>
  </conditionalFormatting>
  <conditionalFormatting sqref="A371:H371">
    <cfRule type="cellIs" dxfId="1885" priority="14680" stopIfTrue="1" operator="equal">
      <formula>"(空白)"</formula>
    </cfRule>
    <cfRule type="cellIs" dxfId="1884" priority="14681" stopIfTrue="1" operator="equal">
      <formula>"/"</formula>
    </cfRule>
    <cfRule type="cellIs" dxfId="1883" priority="14682" stopIfTrue="1" operator="equal">
      <formula>0</formula>
    </cfRule>
  </conditionalFormatting>
  <conditionalFormatting sqref="F77:F79 F81:F82">
    <cfRule type="cellIs" dxfId="1882" priority="14668" stopIfTrue="1" operator="equal">
      <formula>"(空白)"</formula>
    </cfRule>
    <cfRule type="cellIs" dxfId="1881" priority="14669" stopIfTrue="1" operator="equal">
      <formula>"/"</formula>
    </cfRule>
    <cfRule type="cellIs" dxfId="1880" priority="14670" stopIfTrue="1" operator="equal">
      <formula>0</formula>
    </cfRule>
  </conditionalFormatting>
  <conditionalFormatting sqref="F82">
    <cfRule type="cellIs" dxfId="1879" priority="14659" stopIfTrue="1" operator="equal">
      <formula>"(空白)"</formula>
    </cfRule>
    <cfRule type="cellIs" dxfId="1878" priority="14660" stopIfTrue="1" operator="equal">
      <formula>"/"</formula>
    </cfRule>
    <cfRule type="cellIs" dxfId="1877" priority="14661" stopIfTrue="1" operator="equal">
      <formula>0</formula>
    </cfRule>
  </conditionalFormatting>
  <conditionalFormatting sqref="F81">
    <cfRule type="cellIs" dxfId="1876" priority="14662" stopIfTrue="1" operator="equal">
      <formula>"(空白)"</formula>
    </cfRule>
    <cfRule type="cellIs" dxfId="1875" priority="14663" stopIfTrue="1" operator="equal">
      <formula>"/"</formula>
    </cfRule>
    <cfRule type="cellIs" dxfId="1874" priority="14664" stopIfTrue="1" operator="equal">
      <formula>0</formula>
    </cfRule>
  </conditionalFormatting>
  <conditionalFormatting sqref="G394:H394 E394 G396:H396 E396:E412">
    <cfRule type="cellIs" dxfId="1873" priority="14656" stopIfTrue="1" operator="equal">
      <formula>"(空白)"</formula>
    </cfRule>
    <cfRule type="cellIs" dxfId="1872" priority="14657" stopIfTrue="1" operator="equal">
      <formula>"/"</formula>
    </cfRule>
    <cfRule type="cellIs" dxfId="1871" priority="14658" stopIfTrue="1" operator="equal">
      <formula>0</formula>
    </cfRule>
  </conditionalFormatting>
  <conditionalFormatting sqref="A23:H23">
    <cfRule type="cellIs" dxfId="1870" priority="14653" stopIfTrue="1" operator="equal">
      <formula>"(空白)"</formula>
    </cfRule>
    <cfRule type="cellIs" dxfId="1869" priority="14654" stopIfTrue="1" operator="equal">
      <formula>"/"</formula>
    </cfRule>
    <cfRule type="cellIs" dxfId="1868" priority="14655" stopIfTrue="1" operator="equal">
      <formula>0</formula>
    </cfRule>
  </conditionalFormatting>
  <conditionalFormatting sqref="F611">
    <cfRule type="cellIs" dxfId="1867" priority="14638" stopIfTrue="1" operator="equal">
      <formula>"(空白)"</formula>
    </cfRule>
    <cfRule type="cellIs" dxfId="1866" priority="14639" stopIfTrue="1" operator="equal">
      <formula>"/"</formula>
    </cfRule>
    <cfRule type="cellIs" dxfId="1865" priority="14640" stopIfTrue="1" operator="equal">
      <formula>0</formula>
    </cfRule>
  </conditionalFormatting>
  <conditionalFormatting sqref="B288:B289 B291">
    <cfRule type="cellIs" dxfId="1864" priority="14632" stopIfTrue="1" operator="equal">
      <formula>"(空白)"</formula>
    </cfRule>
    <cfRule type="cellIs" dxfId="1863" priority="14633" stopIfTrue="1" operator="equal">
      <formula>"/"</formula>
    </cfRule>
    <cfRule type="cellIs" dxfId="1862" priority="14634" stopIfTrue="1" operator="equal">
      <formula>0</formula>
    </cfRule>
  </conditionalFormatting>
  <conditionalFormatting sqref="G265">
    <cfRule type="cellIs" dxfId="1861" priority="14623" stopIfTrue="1" operator="equal">
      <formula>"(空白)"</formula>
    </cfRule>
    <cfRule type="cellIs" dxfId="1860" priority="14624" stopIfTrue="1" operator="equal">
      <formula>"/"</formula>
    </cfRule>
    <cfRule type="cellIs" dxfId="1859" priority="14625" stopIfTrue="1" operator="equal">
      <formula>0</formula>
    </cfRule>
  </conditionalFormatting>
  <conditionalFormatting sqref="A374:A388">
    <cfRule type="cellIs" dxfId="1858" priority="14620" stopIfTrue="1" operator="equal">
      <formula>"(空白)"</formula>
    </cfRule>
    <cfRule type="cellIs" dxfId="1857" priority="14621" stopIfTrue="1" operator="equal">
      <formula>"/"</formula>
    </cfRule>
    <cfRule type="cellIs" dxfId="1856" priority="14622" stopIfTrue="1" operator="equal">
      <formula>0</formula>
    </cfRule>
  </conditionalFormatting>
  <conditionalFormatting sqref="H264">
    <cfRule type="cellIs" dxfId="1855" priority="14617" stopIfTrue="1" operator="equal">
      <formula>"(空白)"</formula>
    </cfRule>
    <cfRule type="cellIs" dxfId="1854" priority="14618" stopIfTrue="1" operator="equal">
      <formula>"/"</formula>
    </cfRule>
    <cfRule type="cellIs" dxfId="1853" priority="14619" stopIfTrue="1" operator="equal">
      <formula>0</formula>
    </cfRule>
  </conditionalFormatting>
  <conditionalFormatting sqref="B265">
    <cfRule type="cellIs" dxfId="1852" priority="14002" stopIfTrue="1" operator="equal">
      <formula>"(空白)"</formula>
    </cfRule>
    <cfRule type="cellIs" dxfId="1851" priority="14003" stopIfTrue="1" operator="equal">
      <formula>"/"</formula>
    </cfRule>
    <cfRule type="cellIs" dxfId="1850" priority="14004" stopIfTrue="1" operator="equal">
      <formula>0</formula>
    </cfRule>
  </conditionalFormatting>
  <conditionalFormatting sqref="A501">
    <cfRule type="cellIs" dxfId="1849" priority="14605" stopIfTrue="1" operator="equal">
      <formula>"(空白)"</formula>
    </cfRule>
    <cfRule type="cellIs" dxfId="1848" priority="14606" stopIfTrue="1" operator="equal">
      <formula>"/"</formula>
    </cfRule>
    <cfRule type="cellIs" dxfId="1847" priority="14607" stopIfTrue="1" operator="equal">
      <formula>0</formula>
    </cfRule>
  </conditionalFormatting>
  <conditionalFormatting sqref="E628">
    <cfRule type="cellIs" dxfId="1846" priority="14590" stopIfTrue="1" operator="equal">
      <formula>"(空白)"</formula>
    </cfRule>
    <cfRule type="cellIs" dxfId="1845" priority="14591" stopIfTrue="1" operator="equal">
      <formula>"/"</formula>
    </cfRule>
    <cfRule type="cellIs" dxfId="1844" priority="14592" stopIfTrue="1" operator="equal">
      <formula>0</formula>
    </cfRule>
  </conditionalFormatting>
  <conditionalFormatting sqref="H274">
    <cfRule type="cellIs" dxfId="1843" priority="14584" stopIfTrue="1" operator="equal">
      <formula>"(空白)"</formula>
    </cfRule>
    <cfRule type="cellIs" dxfId="1842" priority="14585" stopIfTrue="1" operator="equal">
      <formula>"/"</formula>
    </cfRule>
    <cfRule type="cellIs" dxfId="1841" priority="14586" stopIfTrue="1" operator="equal">
      <formula>0</formula>
    </cfRule>
  </conditionalFormatting>
  <conditionalFormatting sqref="C357:G358">
    <cfRule type="cellIs" dxfId="1840" priority="14563" stopIfTrue="1" operator="equal">
      <formula>"(空白)"</formula>
    </cfRule>
    <cfRule type="cellIs" dxfId="1839" priority="14564" stopIfTrue="1" operator="equal">
      <formula>"/"</formula>
    </cfRule>
    <cfRule type="cellIs" dxfId="1838" priority="14565" stopIfTrue="1" operator="equal">
      <formula>0</formula>
    </cfRule>
  </conditionalFormatting>
  <conditionalFormatting sqref="F627">
    <cfRule type="cellIs" dxfId="1837" priority="14566" stopIfTrue="1" operator="equal">
      <formula>"(空白)"</formula>
    </cfRule>
    <cfRule type="cellIs" dxfId="1836" priority="14567" stopIfTrue="1" operator="equal">
      <formula>"/"</formula>
    </cfRule>
    <cfRule type="cellIs" dxfId="1835" priority="14568" stopIfTrue="1" operator="equal">
      <formula>0</formula>
    </cfRule>
  </conditionalFormatting>
  <conditionalFormatting sqref="B97">
    <cfRule type="cellIs" dxfId="1834" priority="14557" stopIfTrue="1" operator="equal">
      <formula>"(空白)"</formula>
    </cfRule>
    <cfRule type="cellIs" dxfId="1833" priority="14558" stopIfTrue="1" operator="equal">
      <formula>"/"</formula>
    </cfRule>
    <cfRule type="cellIs" dxfId="1832" priority="14559" stopIfTrue="1" operator="equal">
      <formula>0</formula>
    </cfRule>
  </conditionalFormatting>
  <conditionalFormatting sqref="F628">
    <cfRule type="cellIs" dxfId="1831" priority="14545" stopIfTrue="1" operator="equal">
      <formula>"(空白)"</formula>
    </cfRule>
    <cfRule type="cellIs" dxfId="1830" priority="14546" stopIfTrue="1" operator="equal">
      <formula>"/"</formula>
    </cfRule>
    <cfRule type="cellIs" dxfId="1829" priority="14547" stopIfTrue="1" operator="equal">
      <formula>0</formula>
    </cfRule>
  </conditionalFormatting>
  <conditionalFormatting sqref="C98">
    <cfRule type="cellIs" dxfId="1828" priority="14500" stopIfTrue="1" operator="equal">
      <formula>"(空白)"</formula>
    </cfRule>
    <cfRule type="cellIs" dxfId="1827" priority="14501" stopIfTrue="1" operator="equal">
      <formula>"/"</formula>
    </cfRule>
    <cfRule type="cellIs" dxfId="1826" priority="14502" stopIfTrue="1" operator="equal">
      <formula>0</formula>
    </cfRule>
  </conditionalFormatting>
  <conditionalFormatting sqref="F497:F499">
    <cfRule type="cellIs" dxfId="1825" priority="14536" stopIfTrue="1" operator="equal">
      <formula>"(空白)"</formula>
    </cfRule>
    <cfRule type="cellIs" dxfId="1824" priority="14537" stopIfTrue="1" operator="equal">
      <formula>"/"</formula>
    </cfRule>
    <cfRule type="cellIs" dxfId="1823" priority="14538" stopIfTrue="1" operator="equal">
      <formula>0</formula>
    </cfRule>
  </conditionalFormatting>
  <conditionalFormatting sqref="F495">
    <cfRule type="cellIs" dxfId="1822" priority="14530" stopIfTrue="1" operator="equal">
      <formula>"(空白)"</formula>
    </cfRule>
    <cfRule type="cellIs" dxfId="1821" priority="14531" stopIfTrue="1" operator="equal">
      <formula>"/"</formula>
    </cfRule>
    <cfRule type="cellIs" dxfId="1820" priority="14532" stopIfTrue="1" operator="equal">
      <formula>0</formula>
    </cfRule>
  </conditionalFormatting>
  <conditionalFormatting sqref="F499">
    <cfRule type="cellIs" dxfId="1819" priority="14533" stopIfTrue="1" operator="equal">
      <formula>"(空白)"</formula>
    </cfRule>
    <cfRule type="cellIs" dxfId="1818" priority="14534" stopIfTrue="1" operator="equal">
      <formula>"/"</formula>
    </cfRule>
    <cfRule type="cellIs" dxfId="1817" priority="14535" stopIfTrue="1" operator="equal">
      <formula>0</formula>
    </cfRule>
  </conditionalFormatting>
  <conditionalFormatting sqref="A213:H214">
    <cfRule type="cellIs" dxfId="1816" priority="14524" stopIfTrue="1" operator="equal">
      <formula>"(空白)"</formula>
    </cfRule>
    <cfRule type="cellIs" dxfId="1815" priority="14525" stopIfTrue="1" operator="equal">
      <formula>"/"</formula>
    </cfRule>
    <cfRule type="cellIs" dxfId="1814" priority="14526" stopIfTrue="1" operator="equal">
      <formula>0</formula>
    </cfRule>
  </conditionalFormatting>
  <conditionalFormatting sqref="A252:H254">
    <cfRule type="cellIs" dxfId="1813" priority="14518" stopIfTrue="1" operator="equal">
      <formula>"(空白)"</formula>
    </cfRule>
    <cfRule type="cellIs" dxfId="1812" priority="14519" stopIfTrue="1" operator="equal">
      <formula>"/"</formula>
    </cfRule>
    <cfRule type="cellIs" dxfId="1811" priority="14520" stopIfTrue="1" operator="equal">
      <formula>0</formula>
    </cfRule>
  </conditionalFormatting>
  <conditionalFormatting sqref="A243:H244">
    <cfRule type="cellIs" dxfId="1810" priority="14521" stopIfTrue="1" operator="equal">
      <formula>"(空白)"</formula>
    </cfRule>
    <cfRule type="cellIs" dxfId="1809" priority="14522" stopIfTrue="1" operator="equal">
      <formula>"/"</formula>
    </cfRule>
    <cfRule type="cellIs" dxfId="1808" priority="14523" stopIfTrue="1" operator="equal">
      <formula>0</formula>
    </cfRule>
  </conditionalFormatting>
  <conditionalFormatting sqref="G110:H110 A110">
    <cfRule type="cellIs" dxfId="1807" priority="14482" stopIfTrue="1" operator="equal">
      <formula>"(空白)"</formula>
    </cfRule>
    <cfRule type="cellIs" dxfId="1806" priority="14483" stopIfTrue="1" operator="equal">
      <formula>"/"</formula>
    </cfRule>
    <cfRule type="cellIs" dxfId="1805" priority="14484" stopIfTrue="1" operator="equal">
      <formula>0</formula>
    </cfRule>
  </conditionalFormatting>
  <conditionalFormatting sqref="C96">
    <cfRule type="cellIs" dxfId="1804" priority="14515" stopIfTrue="1" operator="equal">
      <formula>"(空白)"</formula>
    </cfRule>
    <cfRule type="cellIs" dxfId="1803" priority="14516" stopIfTrue="1" operator="equal">
      <formula>"/"</formula>
    </cfRule>
    <cfRule type="cellIs" dxfId="1802" priority="14517" stopIfTrue="1" operator="equal">
      <formula>0</formula>
    </cfRule>
  </conditionalFormatting>
  <conditionalFormatting sqref="C99">
    <cfRule type="cellIs" dxfId="1801" priority="14512" stopIfTrue="1" operator="equal">
      <formula>"(空白)"</formula>
    </cfRule>
    <cfRule type="cellIs" dxfId="1800" priority="14513" stopIfTrue="1" operator="equal">
      <formula>"/"</formula>
    </cfRule>
    <cfRule type="cellIs" dxfId="1799" priority="14514" stopIfTrue="1" operator="equal">
      <formula>0</formula>
    </cfRule>
  </conditionalFormatting>
  <conditionalFormatting sqref="C101">
    <cfRule type="cellIs" dxfId="1798" priority="14509" stopIfTrue="1" operator="equal">
      <formula>"(空白)"</formula>
    </cfRule>
    <cfRule type="cellIs" dxfId="1797" priority="14510" stopIfTrue="1" operator="equal">
      <formula>"/"</formula>
    </cfRule>
    <cfRule type="cellIs" dxfId="1796" priority="14511" stopIfTrue="1" operator="equal">
      <formula>0</formula>
    </cfRule>
  </conditionalFormatting>
  <conditionalFormatting sqref="C103">
    <cfRule type="cellIs" dxfId="1795" priority="14506" stopIfTrue="1" operator="equal">
      <formula>"(空白)"</formula>
    </cfRule>
    <cfRule type="cellIs" dxfId="1794" priority="14507" stopIfTrue="1" operator="equal">
      <formula>"/"</formula>
    </cfRule>
    <cfRule type="cellIs" dxfId="1793" priority="14508" stopIfTrue="1" operator="equal">
      <formula>0</formula>
    </cfRule>
  </conditionalFormatting>
  <conditionalFormatting sqref="C97">
    <cfRule type="cellIs" dxfId="1792" priority="14497" stopIfTrue="1" operator="equal">
      <formula>"(空白)"</formula>
    </cfRule>
    <cfRule type="cellIs" dxfId="1791" priority="14498" stopIfTrue="1" operator="equal">
      <formula>"/"</formula>
    </cfRule>
    <cfRule type="cellIs" dxfId="1790" priority="14499" stopIfTrue="1" operator="equal">
      <formula>0</formula>
    </cfRule>
  </conditionalFormatting>
  <conditionalFormatting sqref="C100">
    <cfRule type="cellIs" dxfId="1789" priority="14494" stopIfTrue="1" operator="equal">
      <formula>"(空白)"</formula>
    </cfRule>
    <cfRule type="cellIs" dxfId="1788" priority="14495" stopIfTrue="1" operator="equal">
      <formula>"/"</formula>
    </cfRule>
    <cfRule type="cellIs" dxfId="1787" priority="14496" stopIfTrue="1" operator="equal">
      <formula>0</formula>
    </cfRule>
  </conditionalFormatting>
  <conditionalFormatting sqref="C102">
    <cfRule type="cellIs" dxfId="1786" priority="14491" stopIfTrue="1" operator="equal">
      <formula>"(空白)"</formula>
    </cfRule>
    <cfRule type="cellIs" dxfId="1785" priority="14492" stopIfTrue="1" operator="equal">
      <formula>"/"</formula>
    </cfRule>
    <cfRule type="cellIs" dxfId="1784" priority="14493" stopIfTrue="1" operator="equal">
      <formula>0</formula>
    </cfRule>
  </conditionalFormatting>
  <conditionalFormatting sqref="F301:F302">
    <cfRule type="cellIs" dxfId="1783" priority="14470" stopIfTrue="1" operator="equal">
      <formula>"(空白)"</formula>
    </cfRule>
    <cfRule type="cellIs" dxfId="1782" priority="14471" stopIfTrue="1" operator="equal">
      <formula>"/"</formula>
    </cfRule>
    <cfRule type="cellIs" dxfId="1781" priority="14472" stopIfTrue="1" operator="equal">
      <formula>0</formula>
    </cfRule>
  </conditionalFormatting>
  <conditionalFormatting sqref="D607:D609">
    <cfRule type="cellIs" dxfId="1780" priority="14464" stopIfTrue="1" operator="equal">
      <formula>"(空白)"</formula>
    </cfRule>
    <cfRule type="cellIs" dxfId="1779" priority="14465" stopIfTrue="1" operator="equal">
      <formula>"/"</formula>
    </cfRule>
    <cfRule type="cellIs" dxfId="1778" priority="14466" stopIfTrue="1" operator="equal">
      <formula>0</formula>
    </cfRule>
  </conditionalFormatting>
  <conditionalFormatting sqref="D627:D635">
    <cfRule type="cellIs" dxfId="1777" priority="14461" stopIfTrue="1" operator="equal">
      <formula>"(空白)"</formula>
    </cfRule>
    <cfRule type="cellIs" dxfId="1776" priority="14462" stopIfTrue="1" operator="equal">
      <formula>"/"</formula>
    </cfRule>
    <cfRule type="cellIs" dxfId="1775" priority="14463" stopIfTrue="1" operator="equal">
      <formula>0</formula>
    </cfRule>
  </conditionalFormatting>
  <conditionalFormatting sqref="C340:C354">
    <cfRule type="cellIs" dxfId="1774" priority="14458" stopIfTrue="1" operator="equal">
      <formula>"(空白)"</formula>
    </cfRule>
    <cfRule type="cellIs" dxfId="1773" priority="14459" stopIfTrue="1" operator="equal">
      <formula>"/"</formula>
    </cfRule>
    <cfRule type="cellIs" dxfId="1772" priority="14460" stopIfTrue="1" operator="equal">
      <formula>0</formula>
    </cfRule>
  </conditionalFormatting>
  <conditionalFormatting sqref="C375:C400">
    <cfRule type="cellIs" dxfId="1771" priority="14452" stopIfTrue="1" operator="equal">
      <formula>"(空白)"</formula>
    </cfRule>
    <cfRule type="cellIs" dxfId="1770" priority="14453" stopIfTrue="1" operator="equal">
      <formula>"/"</formula>
    </cfRule>
    <cfRule type="cellIs" dxfId="1769" priority="14454" stopIfTrue="1" operator="equal">
      <formula>0</formula>
    </cfRule>
  </conditionalFormatting>
  <conditionalFormatting sqref="C556:C557">
    <cfRule type="cellIs" dxfId="1768" priority="14437" stopIfTrue="1" operator="equal">
      <formula>"(空白)"</formula>
    </cfRule>
    <cfRule type="cellIs" dxfId="1767" priority="14438" stopIfTrue="1" operator="equal">
      <formula>"/"</formula>
    </cfRule>
    <cfRule type="cellIs" dxfId="1766" priority="14439" stopIfTrue="1" operator="equal">
      <formula>0</formula>
    </cfRule>
  </conditionalFormatting>
  <conditionalFormatting sqref="G559:H559">
    <cfRule type="cellIs" dxfId="1765" priority="14419" stopIfTrue="1" operator="equal">
      <formula>"(空白)"</formula>
    </cfRule>
    <cfRule type="cellIs" dxfId="1764" priority="14420" stopIfTrue="1" operator="equal">
      <formula>"/"</formula>
    </cfRule>
    <cfRule type="cellIs" dxfId="1763" priority="14421" stopIfTrue="1" operator="equal">
      <formula>0</formula>
    </cfRule>
  </conditionalFormatting>
  <conditionalFormatting sqref="B77:B82">
    <cfRule type="cellIs" dxfId="1762" priority="14407" stopIfTrue="1" operator="equal">
      <formula>"(空白)"</formula>
    </cfRule>
    <cfRule type="cellIs" dxfId="1761" priority="14408" stopIfTrue="1" operator="equal">
      <formula>"/"</formula>
    </cfRule>
    <cfRule type="cellIs" dxfId="1760" priority="14409" stopIfTrue="1" operator="equal">
      <formula>0</formula>
    </cfRule>
  </conditionalFormatting>
  <conditionalFormatting sqref="C559">
    <cfRule type="cellIs" dxfId="1759" priority="14416" stopIfTrue="1" operator="equal">
      <formula>"(空白)"</formula>
    </cfRule>
    <cfRule type="cellIs" dxfId="1758" priority="14417" stopIfTrue="1" operator="equal">
      <formula>"/"</formula>
    </cfRule>
    <cfRule type="cellIs" dxfId="1757" priority="14418" stopIfTrue="1" operator="equal">
      <formula>0</formula>
    </cfRule>
  </conditionalFormatting>
  <conditionalFormatting sqref="C558">
    <cfRule type="cellIs" dxfId="1756" priority="14413" stopIfTrue="1" operator="equal">
      <formula>"(空白)"</formula>
    </cfRule>
    <cfRule type="cellIs" dxfId="1755" priority="14414" stopIfTrue="1" operator="equal">
      <formula>"/"</formula>
    </cfRule>
    <cfRule type="cellIs" dxfId="1754" priority="14415" stopIfTrue="1" operator="equal">
      <formula>0</formula>
    </cfRule>
  </conditionalFormatting>
  <conditionalFormatting sqref="A134:A135">
    <cfRule type="cellIs" dxfId="1753" priority="14359" stopIfTrue="1" operator="equal">
      <formula>"(空白)"</formula>
    </cfRule>
    <cfRule type="cellIs" dxfId="1752" priority="14360" stopIfTrue="1" operator="equal">
      <formula>"/"</formula>
    </cfRule>
    <cfRule type="cellIs" dxfId="1751" priority="14361" stopIfTrue="1" operator="equal">
      <formula>0</formula>
    </cfRule>
  </conditionalFormatting>
  <conditionalFormatting sqref="A227:H227">
    <cfRule type="cellIs" dxfId="1750" priority="14401" stopIfTrue="1" operator="equal">
      <formula>"(空白)"</formula>
    </cfRule>
    <cfRule type="cellIs" dxfId="1749" priority="14402" stopIfTrue="1" operator="equal">
      <formula>"/"</formula>
    </cfRule>
    <cfRule type="cellIs" dxfId="1748" priority="14403" stopIfTrue="1" operator="equal">
      <formula>0</formula>
    </cfRule>
  </conditionalFormatting>
  <conditionalFormatting sqref="B79:B80">
    <cfRule type="cellIs" dxfId="1747" priority="14395" stopIfTrue="1" operator="equal">
      <formula>"(空白)"</formula>
    </cfRule>
    <cfRule type="cellIs" dxfId="1746" priority="14396" stopIfTrue="1" operator="equal">
      <formula>"/"</formula>
    </cfRule>
    <cfRule type="cellIs" dxfId="1745" priority="14397" stopIfTrue="1" operator="equal">
      <formula>0</formula>
    </cfRule>
  </conditionalFormatting>
  <conditionalFormatting sqref="C610">
    <cfRule type="cellIs" dxfId="1744" priority="14380" stopIfTrue="1" operator="equal">
      <formula>"(空白)"</formula>
    </cfRule>
    <cfRule type="cellIs" dxfId="1743" priority="14381" stopIfTrue="1" operator="equal">
      <formula>"/"</formula>
    </cfRule>
    <cfRule type="cellIs" dxfId="1742" priority="14382" stopIfTrue="1" operator="equal">
      <formula>0</formula>
    </cfRule>
  </conditionalFormatting>
  <conditionalFormatting sqref="D610">
    <cfRule type="cellIs" dxfId="1741" priority="14377" stopIfTrue="1" operator="equal">
      <formula>"(空白)"</formula>
    </cfRule>
    <cfRule type="cellIs" dxfId="1740" priority="14378" stopIfTrue="1" operator="equal">
      <formula>"/"</formula>
    </cfRule>
    <cfRule type="cellIs" dxfId="1739" priority="14379" stopIfTrue="1" operator="equal">
      <formula>0</formula>
    </cfRule>
  </conditionalFormatting>
  <conditionalFormatting sqref="A91">
    <cfRule type="cellIs" dxfId="1738" priority="14374" stopIfTrue="1" operator="equal">
      <formula>"(空白)"</formula>
    </cfRule>
    <cfRule type="cellIs" dxfId="1737" priority="14375" stopIfTrue="1" operator="equal">
      <formula>"/"</formula>
    </cfRule>
    <cfRule type="cellIs" dxfId="1736" priority="14376" stopIfTrue="1" operator="equal">
      <formula>0</formula>
    </cfRule>
  </conditionalFormatting>
  <conditionalFormatting sqref="A35">
    <cfRule type="cellIs" dxfId="1735" priority="14368" stopIfTrue="1" operator="equal">
      <formula>"(空白)"</formula>
    </cfRule>
    <cfRule type="cellIs" dxfId="1734" priority="14369" stopIfTrue="1" operator="equal">
      <formula>"/"</formula>
    </cfRule>
    <cfRule type="cellIs" dxfId="1733" priority="14370" stopIfTrue="1" operator="equal">
      <formula>0</formula>
    </cfRule>
  </conditionalFormatting>
  <conditionalFormatting sqref="A36:H36">
    <cfRule type="cellIs" dxfId="1732" priority="14371" stopIfTrue="1" operator="equal">
      <formula>"(空白)"</formula>
    </cfRule>
    <cfRule type="cellIs" dxfId="1731" priority="14372" stopIfTrue="1" operator="equal">
      <formula>"/"</formula>
    </cfRule>
    <cfRule type="cellIs" dxfId="1730" priority="14373" stopIfTrue="1" operator="equal">
      <formula>0</formula>
    </cfRule>
  </conditionalFormatting>
  <conditionalFormatting sqref="A20:H21">
    <cfRule type="cellIs" dxfId="1729" priority="14362" stopIfTrue="1" operator="equal">
      <formula>"(空白)"</formula>
    </cfRule>
    <cfRule type="cellIs" dxfId="1728" priority="14363" stopIfTrue="1" operator="equal">
      <formula>"/"</formula>
    </cfRule>
    <cfRule type="cellIs" dxfId="1727" priority="14364" stopIfTrue="1" operator="equal">
      <formula>0</formula>
    </cfRule>
  </conditionalFormatting>
  <conditionalFormatting sqref="H135">
    <cfRule type="cellIs" dxfId="1726" priority="14353" stopIfTrue="1" operator="equal">
      <formula>"(空白)"</formula>
    </cfRule>
    <cfRule type="cellIs" dxfId="1725" priority="14354" stopIfTrue="1" operator="equal">
      <formula>"/"</formula>
    </cfRule>
    <cfRule type="cellIs" dxfId="1724" priority="14355" stopIfTrue="1" operator="equal">
      <formula>0</formula>
    </cfRule>
  </conditionalFormatting>
  <conditionalFormatting sqref="H127:H128">
    <cfRule type="cellIs" dxfId="1723" priority="14350" stopIfTrue="1" operator="equal">
      <formula>"(空白)"</formula>
    </cfRule>
    <cfRule type="cellIs" dxfId="1722" priority="14351" stopIfTrue="1" operator="equal">
      <formula>"/"</formula>
    </cfRule>
    <cfRule type="cellIs" dxfId="1721" priority="14352" stopIfTrue="1" operator="equal">
      <formula>0</formula>
    </cfRule>
  </conditionalFormatting>
  <conditionalFormatting sqref="A127">
    <cfRule type="cellIs" dxfId="1720" priority="14347" stopIfTrue="1" operator="equal">
      <formula>"(空白)"</formula>
    </cfRule>
    <cfRule type="cellIs" dxfId="1719" priority="14348" stopIfTrue="1" operator="equal">
      <formula>"/"</formula>
    </cfRule>
    <cfRule type="cellIs" dxfId="1718" priority="14349" stopIfTrue="1" operator="equal">
      <formula>0</formula>
    </cfRule>
  </conditionalFormatting>
  <conditionalFormatting sqref="F490:F494">
    <cfRule type="cellIs" dxfId="1717" priority="14308" stopIfTrue="1" operator="equal">
      <formula>"(空白)"</formula>
    </cfRule>
    <cfRule type="cellIs" dxfId="1716" priority="14309" stopIfTrue="1" operator="equal">
      <formula>"/"</formula>
    </cfRule>
    <cfRule type="cellIs" dxfId="1715" priority="14310" stopIfTrue="1" operator="equal">
      <formula>0</formula>
    </cfRule>
  </conditionalFormatting>
  <conditionalFormatting sqref="F108">
    <cfRule type="cellIs" dxfId="1714" priority="14299" stopIfTrue="1" operator="equal">
      <formula>"(空白)"</formula>
    </cfRule>
    <cfRule type="cellIs" dxfId="1713" priority="14300" stopIfTrue="1" operator="equal">
      <formula>"/"</formula>
    </cfRule>
    <cfRule type="cellIs" dxfId="1712" priority="14301" stopIfTrue="1" operator="equal">
      <formula>0</formula>
    </cfRule>
  </conditionalFormatting>
  <conditionalFormatting sqref="B257:B259">
    <cfRule type="cellIs" dxfId="1711" priority="14296" stopIfTrue="1" operator="equal">
      <formula>"(空白)"</formula>
    </cfRule>
    <cfRule type="cellIs" dxfId="1710" priority="14297" stopIfTrue="1" operator="equal">
      <formula>"/"</formula>
    </cfRule>
    <cfRule type="cellIs" dxfId="1709" priority="14298" stopIfTrue="1" operator="equal">
      <formula>0</formula>
    </cfRule>
  </conditionalFormatting>
  <conditionalFormatting sqref="F570:F571 F576:F577">
    <cfRule type="cellIs" dxfId="1708" priority="14248" stopIfTrue="1" operator="equal">
      <formula>"(空白)"</formula>
    </cfRule>
    <cfRule type="cellIs" dxfId="1707" priority="14249" stopIfTrue="1" operator="equal">
      <formula>"/"</formula>
    </cfRule>
    <cfRule type="cellIs" dxfId="1706" priority="14250" stopIfTrue="1" operator="equal">
      <formula>0</formula>
    </cfRule>
  </conditionalFormatting>
  <conditionalFormatting sqref="H238 F238 A238:B238">
    <cfRule type="cellIs" dxfId="1705" priority="14179" stopIfTrue="1" operator="equal">
      <formula>"(空白)"</formula>
    </cfRule>
    <cfRule type="cellIs" dxfId="1704" priority="14180" stopIfTrue="1" operator="equal">
      <formula>"/"</formula>
    </cfRule>
    <cfRule type="cellIs" dxfId="1703" priority="14181" stopIfTrue="1" operator="equal">
      <formula>0</formula>
    </cfRule>
  </conditionalFormatting>
  <conditionalFormatting sqref="A235:H236">
    <cfRule type="cellIs" dxfId="1702" priority="14176" stopIfTrue="1" operator="equal">
      <formula>"(空白)"</formula>
    </cfRule>
    <cfRule type="cellIs" dxfId="1701" priority="14177" stopIfTrue="1" operator="equal">
      <formula>"/"</formula>
    </cfRule>
    <cfRule type="cellIs" dxfId="1700" priority="14178" stopIfTrue="1" operator="equal">
      <formula>0</formula>
    </cfRule>
  </conditionalFormatting>
  <conditionalFormatting sqref="A266">
    <cfRule type="cellIs" dxfId="1699" priority="14074" stopIfTrue="1" operator="equal">
      <formula>"(空白)"</formula>
    </cfRule>
    <cfRule type="cellIs" dxfId="1698" priority="14075" stopIfTrue="1" operator="equal">
      <formula>"/"</formula>
    </cfRule>
    <cfRule type="cellIs" dxfId="1697" priority="14076" stopIfTrue="1" operator="equal">
      <formula>0</formula>
    </cfRule>
  </conditionalFormatting>
  <conditionalFormatting sqref="A317:H317">
    <cfRule type="cellIs" dxfId="1696" priority="14170" stopIfTrue="1" operator="equal">
      <formula>"(空白)"</formula>
    </cfRule>
    <cfRule type="cellIs" dxfId="1695" priority="14171" stopIfTrue="1" operator="equal">
      <formula>"/"</formula>
    </cfRule>
    <cfRule type="cellIs" dxfId="1694" priority="14172" stopIfTrue="1" operator="equal">
      <formula>0</formula>
    </cfRule>
  </conditionalFormatting>
  <conditionalFormatting sqref="B440">
    <cfRule type="cellIs" dxfId="1693" priority="14164" stopIfTrue="1" operator="equal">
      <formula>"(空白)"</formula>
    </cfRule>
    <cfRule type="cellIs" dxfId="1692" priority="14165" stopIfTrue="1" operator="equal">
      <formula>"/"</formula>
    </cfRule>
    <cfRule type="cellIs" dxfId="1691" priority="14166" stopIfTrue="1" operator="equal">
      <formula>0</formula>
    </cfRule>
  </conditionalFormatting>
  <conditionalFormatting sqref="B81:B82">
    <cfRule type="cellIs" dxfId="1690" priority="13828" stopIfTrue="1" operator="equal">
      <formula>"(空白)"</formula>
    </cfRule>
    <cfRule type="cellIs" dxfId="1689" priority="13829" stopIfTrue="1" operator="equal">
      <formula>"/"</formula>
    </cfRule>
    <cfRule type="cellIs" dxfId="1688" priority="13830" stopIfTrue="1" operator="equal">
      <formula>0</formula>
    </cfRule>
  </conditionalFormatting>
  <conditionalFormatting sqref="G497">
    <cfRule type="cellIs" dxfId="1687" priority="13777" stopIfTrue="1" operator="equal">
      <formula>"(空白)"</formula>
    </cfRule>
    <cfRule type="cellIs" dxfId="1686" priority="13778" stopIfTrue="1" operator="equal">
      <formula>"/"</formula>
    </cfRule>
    <cfRule type="cellIs" dxfId="1685" priority="13779" stopIfTrue="1" operator="equal">
      <formula>0</formula>
    </cfRule>
  </conditionalFormatting>
  <conditionalFormatting sqref="B81:B82">
    <cfRule type="cellIs" dxfId="1684" priority="13825" stopIfTrue="1" operator="equal">
      <formula>"(空白)"</formula>
    </cfRule>
    <cfRule type="cellIs" dxfId="1683" priority="13826" stopIfTrue="1" operator="equal">
      <formula>"/"</formula>
    </cfRule>
    <cfRule type="cellIs" dxfId="1682" priority="13827" stopIfTrue="1" operator="equal">
      <formula>0</formula>
    </cfRule>
  </conditionalFormatting>
  <conditionalFormatting sqref="B311">
    <cfRule type="cellIs" dxfId="1681" priority="14131" stopIfTrue="1" operator="equal">
      <formula>"(空白)"</formula>
    </cfRule>
    <cfRule type="cellIs" dxfId="1680" priority="14132" stopIfTrue="1" operator="equal">
      <formula>"/"</formula>
    </cfRule>
    <cfRule type="cellIs" dxfId="1679" priority="14133" stopIfTrue="1" operator="equal">
      <formula>0</formula>
    </cfRule>
  </conditionalFormatting>
  <conditionalFormatting sqref="A234:H234">
    <cfRule type="cellIs" dxfId="1678" priority="13723" stopIfTrue="1" operator="equal">
      <formula>"(空白)"</formula>
    </cfRule>
    <cfRule type="cellIs" dxfId="1677" priority="13724" stopIfTrue="1" operator="equal">
      <formula>"/"</formula>
    </cfRule>
    <cfRule type="cellIs" dxfId="1676" priority="13725" stopIfTrue="1" operator="equal">
      <formula>0</formula>
    </cfRule>
  </conditionalFormatting>
  <conditionalFormatting sqref="H194">
    <cfRule type="cellIs" dxfId="1675" priority="14050" stopIfTrue="1" operator="equal">
      <formula>"(空白)"</formula>
    </cfRule>
    <cfRule type="cellIs" dxfId="1674" priority="14051" stopIfTrue="1" operator="equal">
      <formula>"/"</formula>
    </cfRule>
    <cfRule type="cellIs" dxfId="1673" priority="14052" stopIfTrue="1" operator="equal">
      <formula>0</formula>
    </cfRule>
  </conditionalFormatting>
  <conditionalFormatting sqref="A176:H176">
    <cfRule type="cellIs" dxfId="1672" priority="14044" stopIfTrue="1" operator="equal">
      <formula>"(空白)"</formula>
    </cfRule>
    <cfRule type="cellIs" dxfId="1671" priority="14045" stopIfTrue="1" operator="equal">
      <formula>"/"</formula>
    </cfRule>
    <cfRule type="cellIs" dxfId="1670" priority="14046" stopIfTrue="1" operator="equal">
      <formula>0</formula>
    </cfRule>
  </conditionalFormatting>
  <conditionalFormatting sqref="B274">
    <cfRule type="cellIs" dxfId="1669" priority="14020" stopIfTrue="1" operator="equal">
      <formula>"(空白)"</formula>
    </cfRule>
    <cfRule type="cellIs" dxfId="1668" priority="14021" stopIfTrue="1" operator="equal">
      <formula>"/"</formula>
    </cfRule>
    <cfRule type="cellIs" dxfId="1667" priority="14022" stopIfTrue="1" operator="equal">
      <formula>0</formula>
    </cfRule>
  </conditionalFormatting>
  <conditionalFormatting sqref="A132:E132 H132">
    <cfRule type="cellIs" dxfId="1666" priority="13996" stopIfTrue="1" operator="equal">
      <formula>"(空白)"</formula>
    </cfRule>
    <cfRule type="cellIs" dxfId="1665" priority="13997" stopIfTrue="1" operator="equal">
      <formula>"/"</formula>
    </cfRule>
    <cfRule type="cellIs" dxfId="1664" priority="13998" stopIfTrue="1" operator="equal">
      <formula>0</formula>
    </cfRule>
  </conditionalFormatting>
  <conditionalFormatting sqref="A133:B133 H133">
    <cfRule type="cellIs" dxfId="1663" priority="13993" stopIfTrue="1" operator="equal">
      <formula>"(空白)"</formula>
    </cfRule>
    <cfRule type="cellIs" dxfId="1662" priority="13994" stopIfTrue="1" operator="equal">
      <formula>"/"</formula>
    </cfRule>
    <cfRule type="cellIs" dxfId="1661" priority="13995" stopIfTrue="1" operator="equal">
      <formula>0</formula>
    </cfRule>
  </conditionalFormatting>
  <conditionalFormatting sqref="F302">
    <cfRule type="cellIs" dxfId="1660" priority="13957" stopIfTrue="1" operator="equal">
      <formula>"(空白)"</formula>
    </cfRule>
    <cfRule type="cellIs" dxfId="1659" priority="13958" stopIfTrue="1" operator="equal">
      <formula>"/"</formula>
    </cfRule>
    <cfRule type="cellIs" dxfId="1658" priority="13959" stopIfTrue="1" operator="equal">
      <formula>0</formula>
    </cfRule>
  </conditionalFormatting>
  <conditionalFormatting sqref="B81:B82">
    <cfRule type="cellIs" dxfId="1657" priority="13960" stopIfTrue="1" operator="equal">
      <formula>"(空白)"</formula>
    </cfRule>
    <cfRule type="cellIs" dxfId="1656" priority="13961" stopIfTrue="1" operator="equal">
      <formula>"/"</formula>
    </cfRule>
    <cfRule type="cellIs" dxfId="1655" priority="13962" stopIfTrue="1" operator="equal">
      <formula>0</formula>
    </cfRule>
  </conditionalFormatting>
  <conditionalFormatting sqref="F92">
    <cfRule type="cellIs" dxfId="1654" priority="13954" stopIfTrue="1" operator="equal">
      <formula>"(空白)"</formula>
    </cfRule>
    <cfRule type="cellIs" dxfId="1653" priority="13955" stopIfTrue="1" operator="equal">
      <formula>"/"</formula>
    </cfRule>
    <cfRule type="cellIs" dxfId="1652" priority="13956" stopIfTrue="1" operator="equal">
      <formula>0</formula>
    </cfRule>
  </conditionalFormatting>
  <conditionalFormatting sqref="C92">
    <cfRule type="cellIs" dxfId="1651" priority="13948" stopIfTrue="1" operator="equal">
      <formula>"(空白)"</formula>
    </cfRule>
    <cfRule type="cellIs" dxfId="1650" priority="13949" stopIfTrue="1" operator="equal">
      <formula>"/"</formula>
    </cfRule>
    <cfRule type="cellIs" dxfId="1649" priority="13950" stopIfTrue="1" operator="equal">
      <formula>0</formula>
    </cfRule>
  </conditionalFormatting>
  <conditionalFormatting sqref="E610">
    <cfRule type="cellIs" dxfId="1648" priority="13945" stopIfTrue="1" operator="equal">
      <formula>"(空白)"</formula>
    </cfRule>
    <cfRule type="cellIs" dxfId="1647" priority="13946" stopIfTrue="1" operator="equal">
      <formula>"/"</formula>
    </cfRule>
    <cfRule type="cellIs" dxfId="1646" priority="13947" stopIfTrue="1" operator="equal">
      <formula>0</formula>
    </cfRule>
  </conditionalFormatting>
  <conditionalFormatting sqref="E609:E610">
    <cfRule type="cellIs" dxfId="1645" priority="13942" stopIfTrue="1" operator="equal">
      <formula>"(空白)"</formula>
    </cfRule>
    <cfRule type="cellIs" dxfId="1644" priority="13943" stopIfTrue="1" operator="equal">
      <formula>"/"</formula>
    </cfRule>
    <cfRule type="cellIs" dxfId="1643" priority="13944" stopIfTrue="1" operator="equal">
      <formula>0</formula>
    </cfRule>
  </conditionalFormatting>
  <conditionalFormatting sqref="F240 A240 H240">
    <cfRule type="cellIs" dxfId="1642" priority="13687" stopIfTrue="1" operator="equal">
      <formula>"(空白)"</formula>
    </cfRule>
    <cfRule type="cellIs" dxfId="1641" priority="13688" stopIfTrue="1" operator="equal">
      <formula>"/"</formula>
    </cfRule>
    <cfRule type="cellIs" dxfId="1640" priority="13689" stopIfTrue="1" operator="equal">
      <formula>0</formula>
    </cfRule>
  </conditionalFormatting>
  <conditionalFormatting sqref="B240">
    <cfRule type="cellIs" dxfId="1639" priority="13681" stopIfTrue="1" operator="equal">
      <formula>"(空白)"</formula>
    </cfRule>
    <cfRule type="cellIs" dxfId="1638" priority="13682" stopIfTrue="1" operator="equal">
      <formula>"/"</formula>
    </cfRule>
    <cfRule type="cellIs" dxfId="1637" priority="13683" stopIfTrue="1" operator="equal">
      <formula>0</formula>
    </cfRule>
  </conditionalFormatting>
  <conditionalFormatting sqref="G240">
    <cfRule type="cellIs" dxfId="1636" priority="13678" stopIfTrue="1" operator="equal">
      <formula>"(空白)"</formula>
    </cfRule>
    <cfRule type="cellIs" dxfId="1635" priority="13679" stopIfTrue="1" operator="equal">
      <formula>"/"</formula>
    </cfRule>
    <cfRule type="cellIs" dxfId="1634" priority="13680" stopIfTrue="1" operator="equal">
      <formula>0</formula>
    </cfRule>
  </conditionalFormatting>
  <conditionalFormatting sqref="B310">
    <cfRule type="cellIs" dxfId="1633" priority="13261" stopIfTrue="1" operator="equal">
      <formula>"(空白)"</formula>
    </cfRule>
    <cfRule type="cellIs" dxfId="1632" priority="13262" stopIfTrue="1" operator="equal">
      <formula>"/"</formula>
    </cfRule>
    <cfRule type="cellIs" dxfId="1631" priority="13263" stopIfTrue="1" operator="equal">
      <formula>0</formula>
    </cfRule>
  </conditionalFormatting>
  <conditionalFormatting sqref="A131">
    <cfRule type="cellIs" dxfId="1630" priority="12982" stopIfTrue="1" operator="equal">
      <formula>"(空白)"</formula>
    </cfRule>
    <cfRule type="cellIs" dxfId="1629" priority="12983" stopIfTrue="1" operator="equal">
      <formula>"/"</formula>
    </cfRule>
    <cfRule type="cellIs" dxfId="1628" priority="12984" stopIfTrue="1" operator="equal">
      <formula>0</formula>
    </cfRule>
  </conditionalFormatting>
  <conditionalFormatting sqref="G500">
    <cfRule type="cellIs" dxfId="1627" priority="12751" stopIfTrue="1" operator="equal">
      <formula>"(空白)"</formula>
    </cfRule>
    <cfRule type="cellIs" dxfId="1626" priority="12752" stopIfTrue="1" operator="equal">
      <formula>"/"</formula>
    </cfRule>
    <cfRule type="cellIs" dxfId="1625" priority="12753" stopIfTrue="1" operator="equal">
      <formula>0</formula>
    </cfRule>
  </conditionalFormatting>
  <conditionalFormatting sqref="A500">
    <cfRule type="cellIs" dxfId="1624" priority="12748" stopIfTrue="1" operator="equal">
      <formula>"(空白)"</formula>
    </cfRule>
    <cfRule type="cellIs" dxfId="1623" priority="12749" stopIfTrue="1" operator="equal">
      <formula>"/"</formula>
    </cfRule>
    <cfRule type="cellIs" dxfId="1622" priority="12750" stopIfTrue="1" operator="equal">
      <formula>0</formula>
    </cfRule>
  </conditionalFormatting>
  <conditionalFormatting sqref="E633">
    <cfRule type="cellIs" dxfId="1621" priority="12538" stopIfTrue="1" operator="equal">
      <formula>"(空白)"</formula>
    </cfRule>
    <cfRule type="cellIs" dxfId="1620" priority="12539" stopIfTrue="1" operator="equal">
      <formula>"/"</formula>
    </cfRule>
    <cfRule type="cellIs" dxfId="1619" priority="12540" stopIfTrue="1" operator="equal">
      <formula>0</formula>
    </cfRule>
  </conditionalFormatting>
  <conditionalFormatting sqref="E633">
    <cfRule type="cellIs" dxfId="1618" priority="12535" stopIfTrue="1" operator="equal">
      <formula>"(空白)"</formula>
    </cfRule>
    <cfRule type="cellIs" dxfId="1617" priority="12536" stopIfTrue="1" operator="equal">
      <formula>"/"</formula>
    </cfRule>
    <cfRule type="cellIs" dxfId="1616" priority="12537" stopIfTrue="1" operator="equal">
      <formula>0</formula>
    </cfRule>
  </conditionalFormatting>
  <conditionalFormatting sqref="E643">
    <cfRule type="cellIs" dxfId="1615" priority="12526" stopIfTrue="1" operator="equal">
      <formula>"(空白)"</formula>
    </cfRule>
    <cfRule type="cellIs" dxfId="1614" priority="12527" stopIfTrue="1" operator="equal">
      <formula>"/"</formula>
    </cfRule>
    <cfRule type="cellIs" dxfId="1613" priority="12528" stopIfTrue="1" operator="equal">
      <formula>0</formula>
    </cfRule>
  </conditionalFormatting>
  <conditionalFormatting sqref="E643">
    <cfRule type="cellIs" dxfId="1612" priority="12523" stopIfTrue="1" operator="equal">
      <formula>"(空白)"</formula>
    </cfRule>
    <cfRule type="cellIs" dxfId="1611" priority="12524" stopIfTrue="1" operator="equal">
      <formula>"/"</formula>
    </cfRule>
    <cfRule type="cellIs" dxfId="1610" priority="12525" stopIfTrue="1" operator="equal">
      <formula>0</formula>
    </cfRule>
  </conditionalFormatting>
  <conditionalFormatting sqref="F632:F633">
    <cfRule type="cellIs" dxfId="1609" priority="12514" stopIfTrue="1" operator="equal">
      <formula>"(空白)"</formula>
    </cfRule>
    <cfRule type="cellIs" dxfId="1608" priority="12515" stopIfTrue="1" operator="equal">
      <formula>"/"</formula>
    </cfRule>
    <cfRule type="cellIs" dxfId="1607" priority="12516" stopIfTrue="1" operator="equal">
      <formula>0</formula>
    </cfRule>
  </conditionalFormatting>
  <conditionalFormatting sqref="F632:F633">
    <cfRule type="cellIs" dxfId="1606" priority="12511" stopIfTrue="1" operator="equal">
      <formula>"(空白)"</formula>
    </cfRule>
    <cfRule type="cellIs" dxfId="1605" priority="12512" stopIfTrue="1" operator="equal">
      <formula>"/"</formula>
    </cfRule>
    <cfRule type="cellIs" dxfId="1604" priority="12513" stopIfTrue="1" operator="equal">
      <formula>0</formula>
    </cfRule>
  </conditionalFormatting>
  <conditionalFormatting sqref="E554:H554">
    <cfRule type="cellIs" dxfId="1603" priority="12208" stopIfTrue="1" operator="equal">
      <formula>"(空白)"</formula>
    </cfRule>
    <cfRule type="cellIs" dxfId="1602" priority="12209" stopIfTrue="1" operator="equal">
      <formula>"/"</formula>
    </cfRule>
    <cfRule type="cellIs" dxfId="1601" priority="12210" stopIfTrue="1" operator="equal">
      <formula>0</formula>
    </cfRule>
  </conditionalFormatting>
  <conditionalFormatting sqref="H555">
    <cfRule type="cellIs" dxfId="1600" priority="12205" stopIfTrue="1" operator="equal">
      <formula>"(空白)"</formula>
    </cfRule>
    <cfRule type="cellIs" dxfId="1599" priority="12206" stopIfTrue="1" operator="equal">
      <formula>"/"</formula>
    </cfRule>
    <cfRule type="cellIs" dxfId="1598" priority="12207" stopIfTrue="1" operator="equal">
      <formula>0</formula>
    </cfRule>
  </conditionalFormatting>
  <conditionalFormatting sqref="F696:H697 C696 A696:A697">
    <cfRule type="cellIs" dxfId="1597" priority="12109" stopIfTrue="1" operator="equal">
      <formula>"(空白)"</formula>
    </cfRule>
    <cfRule type="cellIs" dxfId="1596" priority="12110" stopIfTrue="1" operator="equal">
      <formula>"/"</formula>
    </cfRule>
    <cfRule type="cellIs" dxfId="1595" priority="12111" stopIfTrue="1" operator="equal">
      <formula>0</formula>
    </cfRule>
  </conditionalFormatting>
  <conditionalFormatting sqref="C698 A698:A699">
    <cfRule type="cellIs" dxfId="1594" priority="12049" stopIfTrue="1" operator="equal">
      <formula>"(空白)"</formula>
    </cfRule>
    <cfRule type="cellIs" dxfId="1593" priority="12050" stopIfTrue="1" operator="equal">
      <formula>"/"</formula>
    </cfRule>
    <cfRule type="cellIs" dxfId="1592" priority="12051" stopIfTrue="1" operator="equal">
      <formula>0</formula>
    </cfRule>
  </conditionalFormatting>
  <conditionalFormatting sqref="B272">
    <cfRule type="cellIs" dxfId="1591" priority="11854" stopIfTrue="1" operator="equal">
      <formula>"(空白)"</formula>
    </cfRule>
    <cfRule type="cellIs" dxfId="1590" priority="11855" stopIfTrue="1" operator="equal">
      <formula>"/"</formula>
    </cfRule>
    <cfRule type="cellIs" dxfId="1589" priority="11856" stopIfTrue="1" operator="equal">
      <formula>0</formula>
    </cfRule>
  </conditionalFormatting>
  <conditionalFormatting sqref="G181:H181">
    <cfRule type="cellIs" dxfId="1588" priority="11689" stopIfTrue="1" operator="equal">
      <formula>"(空白)"</formula>
    </cfRule>
    <cfRule type="cellIs" dxfId="1587" priority="11690" stopIfTrue="1" operator="equal">
      <formula>"/"</formula>
    </cfRule>
    <cfRule type="cellIs" dxfId="1586" priority="11691" stopIfTrue="1" operator="equal">
      <formula>0</formula>
    </cfRule>
  </conditionalFormatting>
  <conditionalFormatting sqref="A28:B28 G28:H28">
    <cfRule type="cellIs" dxfId="1585" priority="11686" stopIfTrue="1" operator="equal">
      <formula>"(空白)"</formula>
    </cfRule>
    <cfRule type="cellIs" dxfId="1584" priority="11687" stopIfTrue="1" operator="equal">
      <formula>"/"</formula>
    </cfRule>
    <cfRule type="cellIs" dxfId="1583" priority="11688" stopIfTrue="1" operator="equal">
      <formula>0</formula>
    </cfRule>
  </conditionalFormatting>
  <conditionalFormatting sqref="G32:H32 A32:B32">
    <cfRule type="cellIs" dxfId="1582" priority="11683" stopIfTrue="1" operator="equal">
      <formula>"(空白)"</formula>
    </cfRule>
    <cfRule type="cellIs" dxfId="1581" priority="11684" stopIfTrue="1" operator="equal">
      <formula>"/"</formula>
    </cfRule>
    <cfRule type="cellIs" dxfId="1580" priority="11685" stopIfTrue="1" operator="equal">
      <formula>0</formula>
    </cfRule>
  </conditionalFormatting>
  <conditionalFormatting sqref="A439:B439">
    <cfRule type="cellIs" dxfId="1579" priority="11563" stopIfTrue="1" operator="equal">
      <formula>"(空白)"</formula>
    </cfRule>
    <cfRule type="cellIs" dxfId="1578" priority="11564" stopIfTrue="1" operator="equal">
      <formula>"/"</formula>
    </cfRule>
    <cfRule type="cellIs" dxfId="1577" priority="11565" stopIfTrue="1" operator="equal">
      <formula>0</formula>
    </cfRule>
  </conditionalFormatting>
  <conditionalFormatting sqref="C439:G439">
    <cfRule type="cellIs" dxfId="1576" priority="11560" stopIfTrue="1" operator="equal">
      <formula>"(空白)"</formula>
    </cfRule>
    <cfRule type="cellIs" dxfId="1575" priority="11561" stopIfTrue="1" operator="equal">
      <formula>"/"</formula>
    </cfRule>
    <cfRule type="cellIs" dxfId="1574" priority="11562" stopIfTrue="1" operator="equal">
      <formula>0</formula>
    </cfRule>
  </conditionalFormatting>
  <conditionalFormatting sqref="G484:G485">
    <cfRule type="cellIs" dxfId="1573" priority="11254" stopIfTrue="1" operator="equal">
      <formula>"(空白)"</formula>
    </cfRule>
    <cfRule type="cellIs" dxfId="1572" priority="11255" stopIfTrue="1" operator="equal">
      <formula>"/"</formula>
    </cfRule>
    <cfRule type="cellIs" dxfId="1571" priority="11256" stopIfTrue="1" operator="equal">
      <formula>0</formula>
    </cfRule>
  </conditionalFormatting>
  <conditionalFormatting sqref="A49:B49 F49:H49">
    <cfRule type="cellIs" dxfId="1570" priority="11248" stopIfTrue="1" operator="equal">
      <formula>"(空白)"</formula>
    </cfRule>
    <cfRule type="cellIs" dxfId="1569" priority="11249" stopIfTrue="1" operator="equal">
      <formula>"/"</formula>
    </cfRule>
    <cfRule type="cellIs" dxfId="1568" priority="11250" stopIfTrue="1" operator="equal">
      <formula>0</formula>
    </cfRule>
  </conditionalFormatting>
  <conditionalFormatting sqref="A56:B56 F56:H56">
    <cfRule type="cellIs" dxfId="1567" priority="11227" stopIfTrue="1" operator="equal">
      <formula>"(空白)"</formula>
    </cfRule>
    <cfRule type="cellIs" dxfId="1566" priority="11228" stopIfTrue="1" operator="equal">
      <formula>"/"</formula>
    </cfRule>
    <cfRule type="cellIs" dxfId="1565" priority="11229" stopIfTrue="1" operator="equal">
      <formula>0</formula>
    </cfRule>
  </conditionalFormatting>
  <conditionalFormatting sqref="A50:B50 F50:H50">
    <cfRule type="cellIs" dxfId="1564" priority="11245" stopIfTrue="1" operator="equal">
      <formula>"(空白)"</formula>
    </cfRule>
    <cfRule type="cellIs" dxfId="1563" priority="11246" stopIfTrue="1" operator="equal">
      <formula>"/"</formula>
    </cfRule>
    <cfRule type="cellIs" dxfId="1562" priority="11247" stopIfTrue="1" operator="equal">
      <formula>0</formula>
    </cfRule>
  </conditionalFormatting>
  <conditionalFormatting sqref="C484:C485 A484:A485 H484:H485 F484:F485">
    <cfRule type="cellIs" dxfId="1561" priority="11260" stopIfTrue="1" operator="equal">
      <formula>"(空白)"</formula>
    </cfRule>
    <cfRule type="cellIs" dxfId="1560" priority="11261" stopIfTrue="1" operator="equal">
      <formula>"/"</formula>
    </cfRule>
    <cfRule type="cellIs" dxfId="1559" priority="11262" stopIfTrue="1" operator="equal">
      <formula>0</formula>
    </cfRule>
  </conditionalFormatting>
  <conditionalFormatting sqref="B59 F59:H59">
    <cfRule type="cellIs" dxfId="1558" priority="11233" stopIfTrue="1" operator="equal">
      <formula>"(空白)"</formula>
    </cfRule>
    <cfRule type="cellIs" dxfId="1557" priority="11234" stopIfTrue="1" operator="equal">
      <formula>"/"</formula>
    </cfRule>
    <cfRule type="cellIs" dxfId="1556" priority="11235" stopIfTrue="1" operator="equal">
      <formula>0</formula>
    </cfRule>
  </conditionalFormatting>
  <conditionalFormatting sqref="A55:B55 G55:H55">
    <cfRule type="cellIs" dxfId="1555" priority="11230" stopIfTrue="1" operator="equal">
      <formula>"(空白)"</formula>
    </cfRule>
    <cfRule type="cellIs" dxfId="1554" priority="11231" stopIfTrue="1" operator="equal">
      <formula>"/"</formula>
    </cfRule>
    <cfRule type="cellIs" dxfId="1553" priority="11232" stopIfTrue="1" operator="equal">
      <formula>0</formula>
    </cfRule>
  </conditionalFormatting>
  <conditionalFormatting sqref="B57:B58 F57:H58">
    <cfRule type="cellIs" dxfId="1552" priority="11236" stopIfTrue="1" operator="equal">
      <formula>"(空白)"</formula>
    </cfRule>
    <cfRule type="cellIs" dxfId="1551" priority="11237" stopIfTrue="1" operator="equal">
      <formula>"/"</formula>
    </cfRule>
    <cfRule type="cellIs" dxfId="1550" priority="11238" stopIfTrue="1" operator="equal">
      <formula>0</formula>
    </cfRule>
  </conditionalFormatting>
  <conditionalFormatting sqref="A57:A58">
    <cfRule type="cellIs" dxfId="1549" priority="11224" stopIfTrue="1" operator="equal">
      <formula>"(空白)"</formula>
    </cfRule>
    <cfRule type="cellIs" dxfId="1548" priority="11225" stopIfTrue="1" operator="equal">
      <formula>"/"</formula>
    </cfRule>
    <cfRule type="cellIs" dxfId="1547" priority="11226" stopIfTrue="1" operator="equal">
      <formula>0</formula>
    </cfRule>
  </conditionalFormatting>
  <conditionalFormatting sqref="A59">
    <cfRule type="cellIs" dxfId="1546" priority="11221" stopIfTrue="1" operator="equal">
      <formula>"(空白)"</formula>
    </cfRule>
    <cfRule type="cellIs" dxfId="1545" priority="11222" stopIfTrue="1" operator="equal">
      <formula>"/"</formula>
    </cfRule>
    <cfRule type="cellIs" dxfId="1544" priority="11223" stopIfTrue="1" operator="equal">
      <formula>0</formula>
    </cfRule>
  </conditionalFormatting>
  <conditionalFormatting sqref="H496">
    <cfRule type="cellIs" dxfId="1543" priority="11080" stopIfTrue="1" operator="equal">
      <formula>"(空白)"</formula>
    </cfRule>
    <cfRule type="cellIs" dxfId="1542" priority="11081" stopIfTrue="1" operator="equal">
      <formula>"/"</formula>
    </cfRule>
    <cfRule type="cellIs" dxfId="1541" priority="11082" stopIfTrue="1" operator="equal">
      <formula>0</formula>
    </cfRule>
  </conditionalFormatting>
  <conditionalFormatting sqref="C496">
    <cfRule type="cellIs" dxfId="1540" priority="11086" stopIfTrue="1" operator="equal">
      <formula>"(空白)"</formula>
    </cfRule>
    <cfRule type="cellIs" dxfId="1539" priority="11087" stopIfTrue="1" operator="equal">
      <formula>"/"</formula>
    </cfRule>
    <cfRule type="cellIs" dxfId="1538" priority="11088" stopIfTrue="1" operator="equal">
      <formula>0</formula>
    </cfRule>
  </conditionalFormatting>
  <conditionalFormatting sqref="E496">
    <cfRule type="cellIs" dxfId="1537" priority="11059" stopIfTrue="1" operator="equal">
      <formula>"(空白)"</formula>
    </cfRule>
    <cfRule type="cellIs" dxfId="1536" priority="11060" stopIfTrue="1" operator="equal">
      <formula>"/"</formula>
    </cfRule>
    <cfRule type="cellIs" dxfId="1535" priority="11061" stopIfTrue="1" operator="equal">
      <formula>0</formula>
    </cfRule>
  </conditionalFormatting>
  <conditionalFormatting sqref="G496">
    <cfRule type="cellIs" dxfId="1534" priority="11074" stopIfTrue="1" operator="equal">
      <formula>"(空白)"</formula>
    </cfRule>
    <cfRule type="cellIs" dxfId="1533" priority="11075" stopIfTrue="1" operator="equal">
      <formula>"/"</formula>
    </cfRule>
    <cfRule type="cellIs" dxfId="1532" priority="11076" stopIfTrue="1" operator="equal">
      <formula>0</formula>
    </cfRule>
  </conditionalFormatting>
  <conditionalFormatting sqref="A496">
    <cfRule type="cellIs" dxfId="1531" priority="11065" stopIfTrue="1" operator="equal">
      <formula>"(空白)"</formula>
    </cfRule>
    <cfRule type="cellIs" dxfId="1530" priority="11066" stopIfTrue="1" operator="equal">
      <formula>"/"</formula>
    </cfRule>
    <cfRule type="cellIs" dxfId="1529" priority="11067" stopIfTrue="1" operator="equal">
      <formula>0</formula>
    </cfRule>
  </conditionalFormatting>
  <conditionalFormatting sqref="F496">
    <cfRule type="cellIs" dxfId="1528" priority="11056" stopIfTrue="1" operator="equal">
      <formula>"(空白)"</formula>
    </cfRule>
    <cfRule type="cellIs" dxfId="1527" priority="11057" stopIfTrue="1" operator="equal">
      <formula>"/"</formula>
    </cfRule>
    <cfRule type="cellIs" dxfId="1526" priority="11058" stopIfTrue="1" operator="equal">
      <formula>0</formula>
    </cfRule>
  </conditionalFormatting>
  <conditionalFormatting sqref="B81:B82">
    <cfRule type="cellIs" dxfId="1525" priority="11053" stopIfTrue="1" operator="equal">
      <formula>"(空白)"</formula>
    </cfRule>
    <cfRule type="cellIs" dxfId="1524" priority="11054" stopIfTrue="1" operator="equal">
      <formula>"/"</formula>
    </cfRule>
    <cfRule type="cellIs" dxfId="1523" priority="11055" stopIfTrue="1" operator="equal">
      <formula>0</formula>
    </cfRule>
  </conditionalFormatting>
  <conditionalFormatting sqref="A617 E617:F617 H617">
    <cfRule type="cellIs" dxfId="1522" priority="10945" stopIfTrue="1" operator="equal">
      <formula>"(空白)"</formula>
    </cfRule>
    <cfRule type="cellIs" dxfId="1521" priority="10946" stopIfTrue="1" operator="equal">
      <formula>"/"</formula>
    </cfRule>
    <cfRule type="cellIs" dxfId="1520" priority="10947" stopIfTrue="1" operator="equal">
      <formula>0</formula>
    </cfRule>
  </conditionalFormatting>
  <conditionalFormatting sqref="G617">
    <cfRule type="cellIs" dxfId="1519" priority="10939" stopIfTrue="1" operator="equal">
      <formula>"(空白)"</formula>
    </cfRule>
    <cfRule type="cellIs" dxfId="1518" priority="10940" stopIfTrue="1" operator="equal">
      <formula>"/"</formula>
    </cfRule>
    <cfRule type="cellIs" dxfId="1517" priority="10941" stopIfTrue="1" operator="equal">
      <formula>0</formula>
    </cfRule>
  </conditionalFormatting>
  <conditionalFormatting sqref="B81:B82">
    <cfRule type="cellIs" dxfId="1516" priority="10696" stopIfTrue="1" operator="equal">
      <formula>"(空白)"</formula>
    </cfRule>
    <cfRule type="cellIs" dxfId="1515" priority="10697" stopIfTrue="1" operator="equal">
      <formula>"/"</formula>
    </cfRule>
    <cfRule type="cellIs" dxfId="1514" priority="10698" stopIfTrue="1" operator="equal">
      <formula>0</formula>
    </cfRule>
  </conditionalFormatting>
  <conditionalFormatting sqref="B81:B82">
    <cfRule type="cellIs" dxfId="1513" priority="10693" stopIfTrue="1" operator="equal">
      <formula>"(空白)"</formula>
    </cfRule>
    <cfRule type="cellIs" dxfId="1512" priority="10694" stopIfTrue="1" operator="equal">
      <formula>"/"</formula>
    </cfRule>
    <cfRule type="cellIs" dxfId="1511" priority="10695" stopIfTrue="1" operator="equal">
      <formula>0</formula>
    </cfRule>
  </conditionalFormatting>
  <conditionalFormatting sqref="H162">
    <cfRule type="cellIs" dxfId="1510" priority="9982" stopIfTrue="1" operator="equal">
      <formula>"(空白)"</formula>
    </cfRule>
    <cfRule type="cellIs" dxfId="1509" priority="9983" stopIfTrue="1" operator="equal">
      <formula>"/"</formula>
    </cfRule>
    <cfRule type="cellIs" dxfId="1508" priority="9984" stopIfTrue="1" operator="equal">
      <formula>0</formula>
    </cfRule>
  </conditionalFormatting>
  <conditionalFormatting sqref="B275">
    <cfRule type="cellIs" dxfId="1507" priority="10045" stopIfTrue="1" operator="equal">
      <formula>"(空白)"</formula>
    </cfRule>
    <cfRule type="cellIs" dxfId="1506" priority="10046" stopIfTrue="1" operator="equal">
      <formula>"/"</formula>
    </cfRule>
    <cfRule type="cellIs" dxfId="1505" priority="10047" stopIfTrue="1" operator="equal">
      <formula>0</formula>
    </cfRule>
  </conditionalFormatting>
  <conditionalFormatting sqref="B81:B82">
    <cfRule type="cellIs" dxfId="1504" priority="10513" stopIfTrue="1" operator="equal">
      <formula>"(空白)"</formula>
    </cfRule>
    <cfRule type="cellIs" dxfId="1503" priority="10514" stopIfTrue="1" operator="equal">
      <formula>"/"</formula>
    </cfRule>
    <cfRule type="cellIs" dxfId="1502" priority="10515" stopIfTrue="1" operator="equal">
      <formula>0</formula>
    </cfRule>
  </conditionalFormatting>
  <conditionalFormatting sqref="H157">
    <cfRule type="cellIs" dxfId="1501" priority="10474" stopIfTrue="1" operator="equal">
      <formula>"(空白)"</formula>
    </cfRule>
    <cfRule type="cellIs" dxfId="1500" priority="10475" stopIfTrue="1" operator="equal">
      <formula>"/"</formula>
    </cfRule>
    <cfRule type="cellIs" dxfId="1499" priority="10476" stopIfTrue="1" operator="equal">
      <formula>0</formula>
    </cfRule>
  </conditionalFormatting>
  <conditionalFormatting sqref="H164">
    <cfRule type="cellIs" dxfId="1498" priority="10459" stopIfTrue="1" operator="equal">
      <formula>"(空白)"</formula>
    </cfRule>
    <cfRule type="cellIs" dxfId="1497" priority="10460" stopIfTrue="1" operator="equal">
      <formula>"/"</formula>
    </cfRule>
    <cfRule type="cellIs" dxfId="1496" priority="10461" stopIfTrue="1" operator="equal">
      <formula>0</formula>
    </cfRule>
  </conditionalFormatting>
  <conditionalFormatting sqref="H160">
    <cfRule type="cellIs" dxfId="1495" priority="10468" stopIfTrue="1" operator="equal">
      <formula>"(空白)"</formula>
    </cfRule>
    <cfRule type="cellIs" dxfId="1494" priority="10469" stopIfTrue="1" operator="equal">
      <formula>"/"</formula>
    </cfRule>
    <cfRule type="cellIs" dxfId="1493" priority="10470" stopIfTrue="1" operator="equal">
      <formula>0</formula>
    </cfRule>
  </conditionalFormatting>
  <conditionalFormatting sqref="H166">
    <cfRule type="cellIs" dxfId="1492" priority="10450" stopIfTrue="1" operator="equal">
      <formula>"(空白)"</formula>
    </cfRule>
    <cfRule type="cellIs" dxfId="1491" priority="10451" stopIfTrue="1" operator="equal">
      <formula>"/"</formula>
    </cfRule>
    <cfRule type="cellIs" dxfId="1490" priority="10452" stopIfTrue="1" operator="equal">
      <formula>0</formula>
    </cfRule>
  </conditionalFormatting>
  <conditionalFormatting sqref="H168">
    <cfRule type="cellIs" dxfId="1489" priority="10411" stopIfTrue="1" operator="equal">
      <formula>"(空白)"</formula>
    </cfRule>
    <cfRule type="cellIs" dxfId="1488" priority="10412" stopIfTrue="1" operator="equal">
      <formula>"/"</formula>
    </cfRule>
    <cfRule type="cellIs" dxfId="1487" priority="10413" stopIfTrue="1" operator="equal">
      <formula>0</formula>
    </cfRule>
  </conditionalFormatting>
  <conditionalFormatting sqref="A222 C222:E222 G222:H222">
    <cfRule type="cellIs" dxfId="1486" priority="9811" stopIfTrue="1" operator="equal">
      <formula>"(空白)"</formula>
    </cfRule>
    <cfRule type="cellIs" dxfId="1485" priority="9812" stopIfTrue="1" operator="equal">
      <formula>"/"</formula>
    </cfRule>
    <cfRule type="cellIs" dxfId="1484" priority="9813" stopIfTrue="1" operator="equal">
      <formula>0</formula>
    </cfRule>
  </conditionalFormatting>
  <conditionalFormatting sqref="B222">
    <cfRule type="cellIs" dxfId="1483" priority="9808" stopIfTrue="1" operator="equal">
      <formula>"(空白)"</formula>
    </cfRule>
    <cfRule type="cellIs" dxfId="1482" priority="9809" stopIfTrue="1" operator="equal">
      <formula>"/"</formula>
    </cfRule>
    <cfRule type="cellIs" dxfId="1481" priority="9810" stopIfTrue="1" operator="equal">
      <formula>0</formula>
    </cfRule>
  </conditionalFormatting>
  <conditionalFormatting sqref="A212:H212">
    <cfRule type="cellIs" dxfId="1480" priority="9670" stopIfTrue="1" operator="equal">
      <formula>"(空白)"</formula>
    </cfRule>
    <cfRule type="cellIs" dxfId="1479" priority="9671" stopIfTrue="1" operator="equal">
      <formula>"/"</formula>
    </cfRule>
    <cfRule type="cellIs" dxfId="1478" priority="9672" stopIfTrue="1" operator="equal">
      <formula>0</formula>
    </cfRule>
  </conditionalFormatting>
  <conditionalFormatting sqref="A34:H34">
    <cfRule type="cellIs" dxfId="1477" priority="9700" stopIfTrue="1" operator="equal">
      <formula>"(空白)"</formula>
    </cfRule>
    <cfRule type="cellIs" dxfId="1476" priority="9701" stopIfTrue="1" operator="equal">
      <formula>"/"</formula>
    </cfRule>
    <cfRule type="cellIs" dxfId="1475" priority="9702" stopIfTrue="1" operator="equal">
      <formula>0</formula>
    </cfRule>
  </conditionalFormatting>
  <conditionalFormatting sqref="A45:H45 M45:XFD45">
    <cfRule type="cellIs" dxfId="1474" priority="9691" stopIfTrue="1" operator="equal">
      <formula>"(空白)"</formula>
    </cfRule>
    <cfRule type="cellIs" dxfId="1473" priority="9692" stopIfTrue="1" operator="equal">
      <formula>"/"</formula>
    </cfRule>
    <cfRule type="cellIs" dxfId="1472" priority="9693" stopIfTrue="1" operator="equal">
      <formula>0</formula>
    </cfRule>
  </conditionalFormatting>
  <conditionalFormatting sqref="A67:H67 M67:XFD67">
    <cfRule type="cellIs" dxfId="1471" priority="9688" stopIfTrue="1" operator="equal">
      <formula>"(空白)"</formula>
    </cfRule>
    <cfRule type="cellIs" dxfId="1470" priority="9689" stopIfTrue="1" operator="equal">
      <formula>"/"</formula>
    </cfRule>
    <cfRule type="cellIs" dxfId="1469" priority="9690" stopIfTrue="1" operator="equal">
      <formula>0</formula>
    </cfRule>
  </conditionalFormatting>
  <conditionalFormatting sqref="A203:H204">
    <cfRule type="cellIs" dxfId="1468" priority="9676" stopIfTrue="1" operator="equal">
      <formula>"(空白)"</formula>
    </cfRule>
    <cfRule type="cellIs" dxfId="1467" priority="9677" stopIfTrue="1" operator="equal">
      <formula>"/"</formula>
    </cfRule>
    <cfRule type="cellIs" dxfId="1466" priority="9678" stopIfTrue="1" operator="equal">
      <formula>0</formula>
    </cfRule>
  </conditionalFormatting>
  <conditionalFormatting sqref="A129:H130">
    <cfRule type="cellIs" dxfId="1465" priority="9649" stopIfTrue="1" operator="equal">
      <formula>"(空白)"</formula>
    </cfRule>
    <cfRule type="cellIs" dxfId="1464" priority="9650" stopIfTrue="1" operator="equal">
      <formula>"/"</formula>
    </cfRule>
    <cfRule type="cellIs" dxfId="1463" priority="9651" stopIfTrue="1" operator="equal">
      <formula>0</formula>
    </cfRule>
  </conditionalFormatting>
  <conditionalFormatting sqref="A137:H137">
    <cfRule type="cellIs" dxfId="1462" priority="9646" stopIfTrue="1" operator="equal">
      <formula>"(空白)"</formula>
    </cfRule>
    <cfRule type="cellIs" dxfId="1461" priority="9647" stopIfTrue="1" operator="equal">
      <formula>"/"</formula>
    </cfRule>
    <cfRule type="cellIs" dxfId="1460" priority="9648" stopIfTrue="1" operator="equal">
      <formula>0</formula>
    </cfRule>
  </conditionalFormatting>
  <conditionalFormatting sqref="A149:H149">
    <cfRule type="cellIs" dxfId="1459" priority="9643" stopIfTrue="1" operator="equal">
      <formula>"(空白)"</formula>
    </cfRule>
    <cfRule type="cellIs" dxfId="1458" priority="9644" stopIfTrue="1" operator="equal">
      <formula>"/"</formula>
    </cfRule>
    <cfRule type="cellIs" dxfId="1457" priority="9645" stopIfTrue="1" operator="equal">
      <formula>0</formula>
    </cfRule>
  </conditionalFormatting>
  <conditionalFormatting sqref="A175:H175">
    <cfRule type="cellIs" dxfId="1456" priority="9640" stopIfTrue="1" operator="equal">
      <formula>"(空白)"</formula>
    </cfRule>
    <cfRule type="cellIs" dxfId="1455" priority="9641" stopIfTrue="1" operator="equal">
      <formula>"/"</formula>
    </cfRule>
    <cfRule type="cellIs" dxfId="1454" priority="9642" stopIfTrue="1" operator="equal">
      <formula>0</formula>
    </cfRule>
  </conditionalFormatting>
  <conditionalFormatting sqref="A316">
    <cfRule type="cellIs" dxfId="1453" priority="9619" stopIfTrue="1" operator="equal">
      <formula>"(空白)"</formula>
    </cfRule>
    <cfRule type="cellIs" dxfId="1452" priority="9620" stopIfTrue="1" operator="equal">
      <formula>"/"</formula>
    </cfRule>
    <cfRule type="cellIs" dxfId="1451" priority="9621" stopIfTrue="1" operator="equal">
      <formula>0</formula>
    </cfRule>
  </conditionalFormatting>
  <conditionalFormatting sqref="A233:H233">
    <cfRule type="cellIs" dxfId="1450" priority="9634" stopIfTrue="1" operator="equal">
      <formula>"(空白)"</formula>
    </cfRule>
    <cfRule type="cellIs" dxfId="1449" priority="9635" stopIfTrue="1" operator="equal">
      <formula>"/"</formula>
    </cfRule>
    <cfRule type="cellIs" dxfId="1448" priority="9636" stopIfTrue="1" operator="equal">
      <formula>0</formula>
    </cfRule>
  </conditionalFormatting>
  <conditionalFormatting sqref="A242:H242">
    <cfRule type="cellIs" dxfId="1447" priority="9628" stopIfTrue="1" operator="equal">
      <formula>"(空白)"</formula>
    </cfRule>
    <cfRule type="cellIs" dxfId="1446" priority="9629" stopIfTrue="1" operator="equal">
      <formula>"/"</formula>
    </cfRule>
    <cfRule type="cellIs" dxfId="1445" priority="9630" stopIfTrue="1" operator="equal">
      <formula>0</formula>
    </cfRule>
  </conditionalFormatting>
  <conditionalFormatting sqref="A251:H251">
    <cfRule type="cellIs" dxfId="1444" priority="9622" stopIfTrue="1" operator="equal">
      <formula>"(空白)"</formula>
    </cfRule>
    <cfRule type="cellIs" dxfId="1443" priority="9623" stopIfTrue="1" operator="equal">
      <formula>"/"</formula>
    </cfRule>
    <cfRule type="cellIs" dxfId="1442" priority="9624" stopIfTrue="1" operator="equal">
      <formula>0</formula>
    </cfRule>
  </conditionalFormatting>
  <conditionalFormatting sqref="A356">
    <cfRule type="cellIs" dxfId="1441" priority="9613" stopIfTrue="1" operator="equal">
      <formula>"(空白)"</formula>
    </cfRule>
    <cfRule type="cellIs" dxfId="1440" priority="9614" stopIfTrue="1" operator="equal">
      <formula>"/"</formula>
    </cfRule>
    <cfRule type="cellIs" dxfId="1439" priority="9615" stopIfTrue="1" operator="equal">
      <formula>0</formula>
    </cfRule>
  </conditionalFormatting>
  <conditionalFormatting sqref="A418:A419">
    <cfRule type="cellIs" dxfId="1438" priority="9607" stopIfTrue="1" operator="equal">
      <formula>"(空白)"</formula>
    </cfRule>
    <cfRule type="cellIs" dxfId="1437" priority="9608" stopIfTrue="1" operator="equal">
      <formula>"/"</formula>
    </cfRule>
    <cfRule type="cellIs" dxfId="1436" priority="9609" stopIfTrue="1" operator="equal">
      <formula>0</formula>
    </cfRule>
  </conditionalFormatting>
  <conditionalFormatting sqref="E484:E485">
    <cfRule type="cellIs" dxfId="1435" priority="9532" stopIfTrue="1" operator="equal">
      <formula>"(空白)"</formula>
    </cfRule>
    <cfRule type="cellIs" dxfId="1434" priority="9533" stopIfTrue="1" operator="equal">
      <formula>"/"</formula>
    </cfRule>
    <cfRule type="cellIs" dxfId="1433" priority="9534" stopIfTrue="1" operator="equal">
      <formula>0</formula>
    </cfRule>
  </conditionalFormatting>
  <conditionalFormatting sqref="A333:H333">
    <cfRule type="cellIs" dxfId="1432" priority="9445" stopIfTrue="1" operator="equal">
      <formula>"(空白)"</formula>
    </cfRule>
    <cfRule type="cellIs" dxfId="1431" priority="9446" stopIfTrue="1" operator="equal">
      <formula>"/"</formula>
    </cfRule>
    <cfRule type="cellIs" dxfId="1430" priority="9447" stopIfTrue="1" operator="equal">
      <formula>0</formula>
    </cfRule>
  </conditionalFormatting>
  <conditionalFormatting sqref="A123:H123">
    <cfRule type="cellIs" dxfId="1429" priority="9343" stopIfTrue="1" operator="equal">
      <formula>"(空白)"</formula>
    </cfRule>
    <cfRule type="cellIs" dxfId="1428" priority="9344" stopIfTrue="1" operator="equal">
      <formula>"/"</formula>
    </cfRule>
    <cfRule type="cellIs" dxfId="1427" priority="9345" stopIfTrue="1" operator="equal">
      <formula>0</formula>
    </cfRule>
  </conditionalFormatting>
  <conditionalFormatting sqref="F288:H289">
    <cfRule type="cellIs" dxfId="1426" priority="9328" stopIfTrue="1" operator="equal">
      <formula>"(空白)"</formula>
    </cfRule>
    <cfRule type="cellIs" dxfId="1425" priority="9329" stopIfTrue="1" operator="equal">
      <formula>"/"</formula>
    </cfRule>
    <cfRule type="cellIs" dxfId="1424" priority="9330" stopIfTrue="1" operator="equal">
      <formula>0</formula>
    </cfRule>
  </conditionalFormatting>
  <conditionalFormatting sqref="A370">
    <cfRule type="cellIs" dxfId="1423" priority="9313" stopIfTrue="1" operator="equal">
      <formula>"(空白)"</formula>
    </cfRule>
    <cfRule type="cellIs" dxfId="1422" priority="9314" stopIfTrue="1" operator="equal">
      <formula>"/"</formula>
    </cfRule>
    <cfRule type="cellIs" dxfId="1421" priority="9315" stopIfTrue="1" operator="equal">
      <formula>0</formula>
    </cfRule>
  </conditionalFormatting>
  <conditionalFormatting sqref="A619:A620">
    <cfRule type="cellIs" dxfId="1420" priority="8518" stopIfTrue="1" operator="equal">
      <formula>"(空白)"</formula>
    </cfRule>
    <cfRule type="cellIs" dxfId="1419" priority="8519" stopIfTrue="1" operator="equal">
      <formula>"/"</formula>
    </cfRule>
    <cfRule type="cellIs" dxfId="1418" priority="8520" stopIfTrue="1" operator="equal">
      <formula>0</formula>
    </cfRule>
  </conditionalFormatting>
  <conditionalFormatting sqref="A637">
    <cfRule type="cellIs" dxfId="1417" priority="8515" stopIfTrue="1" operator="equal">
      <formula>"(空白)"</formula>
    </cfRule>
    <cfRule type="cellIs" dxfId="1416" priority="8516" stopIfTrue="1" operator="equal">
      <formula>"/"</formula>
    </cfRule>
    <cfRule type="cellIs" dxfId="1415" priority="8517" stopIfTrue="1" operator="equal">
      <formula>0</formula>
    </cfRule>
  </conditionalFormatting>
  <conditionalFormatting sqref="B134:B135">
    <cfRule type="cellIs" dxfId="1414" priority="9109" stopIfTrue="1" operator="equal">
      <formula>"(空白)"</formula>
    </cfRule>
    <cfRule type="cellIs" dxfId="1413" priority="9110" stopIfTrue="1" operator="equal">
      <formula>"/"</formula>
    </cfRule>
    <cfRule type="cellIs" dxfId="1412" priority="9111" stopIfTrue="1" operator="equal">
      <formula>0</formula>
    </cfRule>
  </conditionalFormatting>
  <conditionalFormatting sqref="H170:H174">
    <cfRule type="cellIs" dxfId="1411" priority="9079" stopIfTrue="1" operator="equal">
      <formula>"(空白)"</formula>
    </cfRule>
    <cfRule type="cellIs" dxfId="1410" priority="9080" stopIfTrue="1" operator="equal">
      <formula>"/"</formula>
    </cfRule>
    <cfRule type="cellIs" dxfId="1409" priority="9081" stopIfTrue="1" operator="equal">
      <formula>0</formula>
    </cfRule>
  </conditionalFormatting>
  <conditionalFormatting sqref="B314">
    <cfRule type="cellIs" dxfId="1408" priority="9040" stopIfTrue="1" operator="equal">
      <formula>"(空白)"</formula>
    </cfRule>
    <cfRule type="cellIs" dxfId="1407" priority="9041" stopIfTrue="1" operator="equal">
      <formula>"/"</formula>
    </cfRule>
    <cfRule type="cellIs" dxfId="1406" priority="9042" stopIfTrue="1" operator="equal">
      <formula>0</formula>
    </cfRule>
  </conditionalFormatting>
  <conditionalFormatting sqref="A225:H225">
    <cfRule type="cellIs" dxfId="1405" priority="8560" stopIfTrue="1" operator="equal">
      <formula>"(空白)"</formula>
    </cfRule>
    <cfRule type="cellIs" dxfId="1404" priority="8561" stopIfTrue="1" operator="equal">
      <formula>"/"</formula>
    </cfRule>
    <cfRule type="cellIs" dxfId="1403" priority="8562" stopIfTrue="1" operator="equal">
      <formula>0</formula>
    </cfRule>
  </conditionalFormatting>
  <conditionalFormatting sqref="A224:H224">
    <cfRule type="cellIs" dxfId="1402" priority="8557" stopIfTrue="1" operator="equal">
      <formula>"(空白)"</formula>
    </cfRule>
    <cfRule type="cellIs" dxfId="1401" priority="8558" stopIfTrue="1" operator="equal">
      <formula>"/"</formula>
    </cfRule>
    <cfRule type="cellIs" dxfId="1400" priority="8559" stopIfTrue="1" operator="equal">
      <formula>0</formula>
    </cfRule>
  </conditionalFormatting>
  <conditionalFormatting sqref="F222">
    <cfRule type="cellIs" dxfId="1399" priority="8422" stopIfTrue="1" operator="equal">
      <formula>"(空白)"</formula>
    </cfRule>
    <cfRule type="cellIs" dxfId="1398" priority="8423" stopIfTrue="1" operator="equal">
      <formula>"/"</formula>
    </cfRule>
    <cfRule type="cellIs" dxfId="1397" priority="8424" stopIfTrue="1" operator="equal">
      <formula>0</formula>
    </cfRule>
  </conditionalFormatting>
  <conditionalFormatting sqref="A445 H445 C445">
    <cfRule type="cellIs" dxfId="1396" priority="8359" stopIfTrue="1" operator="equal">
      <formula>"(空白)"</formula>
    </cfRule>
    <cfRule type="cellIs" dxfId="1395" priority="8360" stopIfTrue="1" operator="equal">
      <formula>"/"</formula>
    </cfRule>
    <cfRule type="cellIs" dxfId="1394" priority="8361" stopIfTrue="1" operator="equal">
      <formula>0</formula>
    </cfRule>
  </conditionalFormatting>
  <conditionalFormatting sqref="G445">
    <cfRule type="cellIs" dxfId="1393" priority="8356" stopIfTrue="1" operator="equal">
      <formula>"(空白)"</formula>
    </cfRule>
    <cfRule type="cellIs" dxfId="1392" priority="8357" stopIfTrue="1" operator="equal">
      <formula>"/"</formula>
    </cfRule>
    <cfRule type="cellIs" dxfId="1391" priority="8358" stopIfTrue="1" operator="equal">
      <formula>0</formula>
    </cfRule>
  </conditionalFormatting>
  <conditionalFormatting sqref="A438">
    <cfRule type="cellIs" dxfId="1390" priority="8251" stopIfTrue="1" operator="equal">
      <formula>"(空白)"</formula>
    </cfRule>
    <cfRule type="cellIs" dxfId="1389" priority="8252" stopIfTrue="1" operator="equal">
      <formula>"/"</formula>
    </cfRule>
    <cfRule type="cellIs" dxfId="1388" priority="8253" stopIfTrue="1" operator="equal">
      <formula>0</formula>
    </cfRule>
  </conditionalFormatting>
  <conditionalFormatting sqref="G61">
    <cfRule type="cellIs" dxfId="1387" priority="7432" stopIfTrue="1" operator="equal">
      <formula>"(空白)"</formula>
    </cfRule>
    <cfRule type="cellIs" dxfId="1386" priority="7433" stopIfTrue="1" operator="equal">
      <formula>"/"</formula>
    </cfRule>
    <cfRule type="cellIs" dxfId="1385" priority="7434" stopIfTrue="1" operator="equal">
      <formula>0</formula>
    </cfRule>
  </conditionalFormatting>
  <conditionalFormatting sqref="F28">
    <cfRule type="cellIs" dxfId="1384" priority="7837" stopIfTrue="1" operator="equal">
      <formula>"(空白)"</formula>
    </cfRule>
    <cfRule type="cellIs" dxfId="1383" priority="7838" stopIfTrue="1" operator="equal">
      <formula>"/"</formula>
    </cfRule>
    <cfRule type="cellIs" dxfId="1382" priority="7839" stopIfTrue="1" operator="equal">
      <formula>0</formula>
    </cfRule>
  </conditionalFormatting>
  <conditionalFormatting sqref="F612">
    <cfRule type="cellIs" dxfId="1381" priority="7528" stopIfTrue="1" operator="equal">
      <formula>"(空白)"</formula>
    </cfRule>
    <cfRule type="cellIs" dxfId="1380" priority="7529" stopIfTrue="1" operator="equal">
      <formula>"/"</formula>
    </cfRule>
    <cfRule type="cellIs" dxfId="1379" priority="7530" stopIfTrue="1" operator="equal">
      <formula>0</formula>
    </cfRule>
  </conditionalFormatting>
  <conditionalFormatting sqref="E612">
    <cfRule type="cellIs" dxfId="1378" priority="7513" stopIfTrue="1" operator="equal">
      <formula>"(空白)"</formula>
    </cfRule>
    <cfRule type="cellIs" dxfId="1377" priority="7514" stopIfTrue="1" operator="equal">
      <formula>"/"</formula>
    </cfRule>
    <cfRule type="cellIs" dxfId="1376" priority="7515" stopIfTrue="1" operator="equal">
      <formula>0</formula>
    </cfRule>
  </conditionalFormatting>
  <conditionalFormatting sqref="E613">
    <cfRule type="cellIs" dxfId="1375" priority="7510" stopIfTrue="1" operator="equal">
      <formula>"(空白)"</formula>
    </cfRule>
    <cfRule type="cellIs" dxfId="1374" priority="7511" stopIfTrue="1" operator="equal">
      <formula>"/"</formula>
    </cfRule>
    <cfRule type="cellIs" dxfId="1373" priority="7512" stopIfTrue="1" operator="equal">
      <formula>0</formula>
    </cfRule>
  </conditionalFormatting>
  <conditionalFormatting sqref="H291">
    <cfRule type="cellIs" dxfId="1372" priority="7537" stopIfTrue="1" operator="equal">
      <formula>"(空白)"</formula>
    </cfRule>
    <cfRule type="cellIs" dxfId="1371" priority="7538" stopIfTrue="1" operator="equal">
      <formula>"/"</formula>
    </cfRule>
    <cfRule type="cellIs" dxfId="1370" priority="7539" stopIfTrue="1" operator="equal">
      <formula>0</formula>
    </cfRule>
  </conditionalFormatting>
  <conditionalFormatting sqref="B436">
    <cfRule type="cellIs" dxfId="1369" priority="6922" stopIfTrue="1" operator="equal">
      <formula>"(空白)"</formula>
    </cfRule>
    <cfRule type="cellIs" dxfId="1368" priority="6923" stopIfTrue="1" operator="equal">
      <formula>"/"</formula>
    </cfRule>
    <cfRule type="cellIs" dxfId="1367" priority="6924" stopIfTrue="1" operator="equal">
      <formula>0</formula>
    </cfRule>
  </conditionalFormatting>
  <conditionalFormatting sqref="E614">
    <cfRule type="cellIs" dxfId="1366" priority="7507" stopIfTrue="1" operator="equal">
      <formula>"(空白)"</formula>
    </cfRule>
    <cfRule type="cellIs" dxfId="1365" priority="7508" stopIfTrue="1" operator="equal">
      <formula>"/"</formula>
    </cfRule>
    <cfRule type="cellIs" dxfId="1364" priority="7509" stopIfTrue="1" operator="equal">
      <formula>0</formula>
    </cfRule>
  </conditionalFormatting>
  <conditionalFormatting sqref="E615">
    <cfRule type="cellIs" dxfId="1363" priority="7504" stopIfTrue="1" operator="equal">
      <formula>"(空白)"</formula>
    </cfRule>
    <cfRule type="cellIs" dxfId="1362" priority="7505" stopIfTrue="1" operator="equal">
      <formula>"/"</formula>
    </cfRule>
    <cfRule type="cellIs" dxfId="1361" priority="7506" stopIfTrue="1" operator="equal">
      <formula>0</formula>
    </cfRule>
  </conditionalFormatting>
  <conditionalFormatting sqref="E616">
    <cfRule type="cellIs" dxfId="1360" priority="7501" stopIfTrue="1" operator="equal">
      <formula>"(空白)"</formula>
    </cfRule>
    <cfRule type="cellIs" dxfId="1359" priority="7502" stopIfTrue="1" operator="equal">
      <formula>"/"</formula>
    </cfRule>
    <cfRule type="cellIs" dxfId="1358" priority="7503" stopIfTrue="1" operator="equal">
      <formula>0</formula>
    </cfRule>
  </conditionalFormatting>
  <conditionalFormatting sqref="B364">
    <cfRule type="cellIs" dxfId="1357" priority="6964" stopIfTrue="1" operator="equal">
      <formula>"(空白)"</formula>
    </cfRule>
    <cfRule type="cellIs" dxfId="1356" priority="6965" stopIfTrue="1" operator="equal">
      <formula>"/"</formula>
    </cfRule>
    <cfRule type="cellIs" dxfId="1355" priority="6966" stopIfTrue="1" operator="equal">
      <formula>0</formula>
    </cfRule>
  </conditionalFormatting>
  <conditionalFormatting sqref="B383:B384">
    <cfRule type="cellIs" dxfId="1354" priority="6952" stopIfTrue="1" operator="equal">
      <formula>"(空白)"</formula>
    </cfRule>
    <cfRule type="cellIs" dxfId="1353" priority="6953" stopIfTrue="1" operator="equal">
      <formula>"/"</formula>
    </cfRule>
    <cfRule type="cellIs" dxfId="1352" priority="6954" stopIfTrue="1" operator="equal">
      <formula>0</formula>
    </cfRule>
  </conditionalFormatting>
  <conditionalFormatting sqref="B444">
    <cfRule type="cellIs" dxfId="1351" priority="6832" stopIfTrue="1" operator="equal">
      <formula>"(空白)"</formula>
    </cfRule>
    <cfRule type="cellIs" dxfId="1350" priority="6833" stopIfTrue="1" operator="equal">
      <formula>"/"</formula>
    </cfRule>
    <cfRule type="cellIs" dxfId="1349" priority="6834" stopIfTrue="1" operator="equal">
      <formula>0</formula>
    </cfRule>
  </conditionalFormatting>
  <conditionalFormatting sqref="F32">
    <cfRule type="cellIs" dxfId="1348" priority="7252" stopIfTrue="1" operator="equal">
      <formula>"(空白)"</formula>
    </cfRule>
    <cfRule type="cellIs" dxfId="1347" priority="7253" stopIfTrue="1" operator="equal">
      <formula>"/"</formula>
    </cfRule>
    <cfRule type="cellIs" dxfId="1346" priority="7254" stopIfTrue="1" operator="equal">
      <formula>0</formula>
    </cfRule>
  </conditionalFormatting>
  <conditionalFormatting sqref="F55:F59">
    <cfRule type="cellIs" dxfId="1345" priority="7249" stopIfTrue="1" operator="equal">
      <formula>"(空白)"</formula>
    </cfRule>
    <cfRule type="cellIs" dxfId="1344" priority="7250" stopIfTrue="1" operator="equal">
      <formula>"/"</formula>
    </cfRule>
    <cfRule type="cellIs" dxfId="1343" priority="7251" stopIfTrue="1" operator="equal">
      <formula>0</formula>
    </cfRule>
  </conditionalFormatting>
  <conditionalFormatting sqref="A155:A156 A171:A174 A158:A159 A161 A165 A167 A169 A163">
    <cfRule type="cellIs" dxfId="1342" priority="7276" stopIfTrue="1" operator="equal">
      <formula>"(空白)"</formula>
    </cfRule>
    <cfRule type="cellIs" dxfId="1341" priority="7277" stopIfTrue="1" operator="equal">
      <formula>"/"</formula>
    </cfRule>
    <cfRule type="cellIs" dxfId="1340" priority="7278" stopIfTrue="1" operator="equal">
      <formula>0</formula>
    </cfRule>
  </conditionalFormatting>
  <conditionalFormatting sqref="A157">
    <cfRule type="cellIs" dxfId="1339" priority="7273" stopIfTrue="1" operator="equal">
      <formula>"(空白)"</formula>
    </cfRule>
    <cfRule type="cellIs" dxfId="1338" priority="7274" stopIfTrue="1" operator="equal">
      <formula>"/"</formula>
    </cfRule>
    <cfRule type="cellIs" dxfId="1337" priority="7275" stopIfTrue="1" operator="equal">
      <formula>0</formula>
    </cfRule>
  </conditionalFormatting>
  <conditionalFormatting sqref="A164">
    <cfRule type="cellIs" dxfId="1336" priority="7267" stopIfTrue="1" operator="equal">
      <formula>"(空白)"</formula>
    </cfRule>
    <cfRule type="cellIs" dxfId="1335" priority="7268" stopIfTrue="1" operator="equal">
      <formula>"/"</formula>
    </cfRule>
    <cfRule type="cellIs" dxfId="1334" priority="7269" stopIfTrue="1" operator="equal">
      <formula>0</formula>
    </cfRule>
  </conditionalFormatting>
  <conditionalFormatting sqref="A160">
    <cfRule type="cellIs" dxfId="1333" priority="7270" stopIfTrue="1" operator="equal">
      <formula>"(空白)"</formula>
    </cfRule>
    <cfRule type="cellIs" dxfId="1332" priority="7271" stopIfTrue="1" operator="equal">
      <formula>"/"</formula>
    </cfRule>
    <cfRule type="cellIs" dxfId="1331" priority="7272" stopIfTrue="1" operator="equal">
      <formula>0</formula>
    </cfRule>
  </conditionalFormatting>
  <conditionalFormatting sqref="A166">
    <cfRule type="cellIs" dxfId="1330" priority="7264" stopIfTrue="1" operator="equal">
      <formula>"(空白)"</formula>
    </cfRule>
    <cfRule type="cellIs" dxfId="1329" priority="7265" stopIfTrue="1" operator="equal">
      <formula>"/"</formula>
    </cfRule>
    <cfRule type="cellIs" dxfId="1328" priority="7266" stopIfTrue="1" operator="equal">
      <formula>0</formula>
    </cfRule>
  </conditionalFormatting>
  <conditionalFormatting sqref="A168">
    <cfRule type="cellIs" dxfId="1327" priority="7261" stopIfTrue="1" operator="equal">
      <formula>"(空白)"</formula>
    </cfRule>
    <cfRule type="cellIs" dxfId="1326" priority="7262" stopIfTrue="1" operator="equal">
      <formula>"/"</formula>
    </cfRule>
    <cfRule type="cellIs" dxfId="1325" priority="7263" stopIfTrue="1" operator="equal">
      <formula>0</formula>
    </cfRule>
  </conditionalFormatting>
  <conditionalFormatting sqref="A162">
    <cfRule type="cellIs" dxfId="1324" priority="7258" stopIfTrue="1" operator="equal">
      <formula>"(空白)"</formula>
    </cfRule>
    <cfRule type="cellIs" dxfId="1323" priority="7259" stopIfTrue="1" operator="equal">
      <formula>"/"</formula>
    </cfRule>
    <cfRule type="cellIs" dxfId="1322" priority="7260" stopIfTrue="1" operator="equal">
      <formula>0</formula>
    </cfRule>
  </conditionalFormatting>
  <conditionalFormatting sqref="F16">
    <cfRule type="cellIs" dxfId="1321" priority="7255" stopIfTrue="1" operator="equal">
      <formula>"(空白)"</formula>
    </cfRule>
    <cfRule type="cellIs" dxfId="1320" priority="7256" stopIfTrue="1" operator="equal">
      <formula>"/"</formula>
    </cfRule>
    <cfRule type="cellIs" dxfId="1319" priority="7257" stopIfTrue="1" operator="equal">
      <formula>0</formula>
    </cfRule>
  </conditionalFormatting>
  <conditionalFormatting sqref="F61:F65">
    <cfRule type="cellIs" dxfId="1318" priority="7246" stopIfTrue="1" operator="equal">
      <formula>"(空白)"</formula>
    </cfRule>
    <cfRule type="cellIs" dxfId="1317" priority="7247" stopIfTrue="1" operator="equal">
      <formula>"/"</formula>
    </cfRule>
    <cfRule type="cellIs" dxfId="1316" priority="7248" stopIfTrue="1" operator="equal">
      <formula>0</formula>
    </cfRule>
  </conditionalFormatting>
  <conditionalFormatting sqref="B643">
    <cfRule type="cellIs" dxfId="1315" priority="6679" stopIfTrue="1" operator="equal">
      <formula>"(空白)"</formula>
    </cfRule>
    <cfRule type="cellIs" dxfId="1314" priority="6680" stopIfTrue="1" operator="equal">
      <formula>"/"</formula>
    </cfRule>
    <cfRule type="cellIs" dxfId="1313" priority="6681" stopIfTrue="1" operator="equal">
      <formula>0</formula>
    </cfRule>
  </conditionalFormatting>
  <conditionalFormatting sqref="B81:B82">
    <cfRule type="cellIs" dxfId="1312" priority="7207" stopIfTrue="1" operator="equal">
      <formula>"(空白)"</formula>
    </cfRule>
    <cfRule type="cellIs" dxfId="1311" priority="7208" stopIfTrue="1" operator="equal">
      <formula>"/"</formula>
    </cfRule>
    <cfRule type="cellIs" dxfId="1310" priority="7209" stopIfTrue="1" operator="equal">
      <formula>0</formula>
    </cfRule>
  </conditionalFormatting>
  <conditionalFormatting sqref="E632:E633">
    <cfRule type="cellIs" dxfId="1309" priority="7204" stopIfTrue="1" operator="equal">
      <formula>"(空白)"</formula>
    </cfRule>
    <cfRule type="cellIs" dxfId="1308" priority="7205" stopIfTrue="1" operator="equal">
      <formula>"/"</formula>
    </cfRule>
    <cfRule type="cellIs" dxfId="1307" priority="7206" stopIfTrue="1" operator="equal">
      <formula>0</formula>
    </cfRule>
  </conditionalFormatting>
  <conditionalFormatting sqref="E632:E633">
    <cfRule type="cellIs" dxfId="1306" priority="7201" stopIfTrue="1" operator="equal">
      <formula>"(空白)"</formula>
    </cfRule>
    <cfRule type="cellIs" dxfId="1305" priority="7202" stopIfTrue="1" operator="equal">
      <formula>"/"</formula>
    </cfRule>
    <cfRule type="cellIs" dxfId="1304" priority="7203" stopIfTrue="1" operator="equal">
      <formula>0</formula>
    </cfRule>
  </conditionalFormatting>
  <conditionalFormatting sqref="E444">
    <cfRule type="cellIs" dxfId="1303" priority="7189" stopIfTrue="1" operator="equal">
      <formula>"(空白)"</formula>
    </cfRule>
    <cfRule type="cellIs" dxfId="1302" priority="7190" stopIfTrue="1" operator="equal">
      <formula>"/"</formula>
    </cfRule>
    <cfRule type="cellIs" dxfId="1301" priority="7191" stopIfTrue="1" operator="equal">
      <formula>0</formula>
    </cfRule>
  </conditionalFormatting>
  <conditionalFormatting sqref="B81:B82">
    <cfRule type="cellIs" dxfId="1300" priority="7114" stopIfTrue="1" operator="equal">
      <formula>"(空白)"</formula>
    </cfRule>
    <cfRule type="cellIs" dxfId="1299" priority="7115" stopIfTrue="1" operator="equal">
      <formula>"/"</formula>
    </cfRule>
    <cfRule type="cellIs" dxfId="1298" priority="7116" stopIfTrue="1" operator="equal">
      <formula>0</formula>
    </cfRule>
  </conditionalFormatting>
  <conditionalFormatting sqref="H154">
    <cfRule type="cellIs" dxfId="1297" priority="7063" stopIfTrue="1" operator="equal">
      <formula>"(空白)"</formula>
    </cfRule>
    <cfRule type="cellIs" dxfId="1296" priority="7064" stopIfTrue="1" operator="equal">
      <formula>"/"</formula>
    </cfRule>
    <cfRule type="cellIs" dxfId="1295" priority="7065" stopIfTrue="1" operator="equal">
      <formula>0</formula>
    </cfRule>
  </conditionalFormatting>
  <conditionalFormatting sqref="F109:F111">
    <cfRule type="cellIs" dxfId="1294" priority="7099" stopIfTrue="1" operator="equal">
      <formula>"(空白)"</formula>
    </cfRule>
    <cfRule type="cellIs" dxfId="1293" priority="7100" stopIfTrue="1" operator="equal">
      <formula>"/"</formula>
    </cfRule>
    <cfRule type="cellIs" dxfId="1292" priority="7101" stopIfTrue="1" operator="equal">
      <formula>0</formula>
    </cfRule>
  </conditionalFormatting>
  <conditionalFormatting sqref="A154">
    <cfRule type="cellIs" dxfId="1291" priority="7057" stopIfTrue="1" operator="equal">
      <formula>"(空白)"</formula>
    </cfRule>
    <cfRule type="cellIs" dxfId="1290" priority="7058" stopIfTrue="1" operator="equal">
      <formula>"/"</formula>
    </cfRule>
    <cfRule type="cellIs" dxfId="1289" priority="7059" stopIfTrue="1" operator="equal">
      <formula>0</formula>
    </cfRule>
  </conditionalFormatting>
  <conditionalFormatting sqref="B322:B324">
    <cfRule type="cellIs" dxfId="1288" priority="6997" stopIfTrue="1" operator="equal">
      <formula>"(空白)"</formula>
    </cfRule>
    <cfRule type="cellIs" dxfId="1287" priority="6998" stopIfTrue="1" operator="equal">
      <formula>"/"</formula>
    </cfRule>
    <cfRule type="cellIs" dxfId="1286" priority="6999" stopIfTrue="1" operator="equal">
      <formula>0</formula>
    </cfRule>
  </conditionalFormatting>
  <conditionalFormatting sqref="B347:B350">
    <cfRule type="cellIs" dxfId="1285" priority="6979" stopIfTrue="1" operator="equal">
      <formula>"(空白)"</formula>
    </cfRule>
    <cfRule type="cellIs" dxfId="1284" priority="6980" stopIfTrue="1" operator="equal">
      <formula>"/"</formula>
    </cfRule>
    <cfRule type="cellIs" dxfId="1283" priority="6981" stopIfTrue="1" operator="equal">
      <formula>0</formula>
    </cfRule>
  </conditionalFormatting>
  <conditionalFormatting sqref="B351:B354">
    <cfRule type="cellIs" dxfId="1282" priority="6976" stopIfTrue="1" operator="equal">
      <formula>"(空白)"</formula>
    </cfRule>
    <cfRule type="cellIs" dxfId="1281" priority="6977" stopIfTrue="1" operator="equal">
      <formula>"/"</formula>
    </cfRule>
    <cfRule type="cellIs" dxfId="1280" priority="6978" stopIfTrue="1" operator="equal">
      <formula>0</formula>
    </cfRule>
  </conditionalFormatting>
  <conditionalFormatting sqref="B343:B346">
    <cfRule type="cellIs" dxfId="1279" priority="6982" stopIfTrue="1" operator="equal">
      <formula>"(空白)"</formula>
    </cfRule>
    <cfRule type="cellIs" dxfId="1278" priority="6983" stopIfTrue="1" operator="equal">
      <formula>"/"</formula>
    </cfRule>
    <cfRule type="cellIs" dxfId="1277" priority="6984" stopIfTrue="1" operator="equal">
      <formula>0</formula>
    </cfRule>
  </conditionalFormatting>
  <conditionalFormatting sqref="B362">
    <cfRule type="cellIs" dxfId="1276" priority="6967" stopIfTrue="1" operator="equal">
      <formula>"(空白)"</formula>
    </cfRule>
    <cfRule type="cellIs" dxfId="1275" priority="6968" stopIfTrue="1" operator="equal">
      <formula>"/"</formula>
    </cfRule>
    <cfRule type="cellIs" dxfId="1274" priority="6969" stopIfTrue="1" operator="equal">
      <formula>0</formula>
    </cfRule>
  </conditionalFormatting>
  <conditionalFormatting sqref="B385:B388 B397:B400 B409:B414 B374:B382">
    <cfRule type="cellIs" dxfId="1273" priority="6958" stopIfTrue="1" operator="equal">
      <formula>"(空白)"</formula>
    </cfRule>
    <cfRule type="cellIs" dxfId="1272" priority="6959" stopIfTrue="1" operator="equal">
      <formula>"/"</formula>
    </cfRule>
    <cfRule type="cellIs" dxfId="1271" priority="6960" stopIfTrue="1" operator="equal">
      <formula>0</formula>
    </cfRule>
  </conditionalFormatting>
  <conditionalFormatting sqref="B490:B492">
    <cfRule type="cellIs" dxfId="1270" priority="6898" stopIfTrue="1" operator="equal">
      <formula>"(空白)"</formula>
    </cfRule>
    <cfRule type="cellIs" dxfId="1269" priority="6899" stopIfTrue="1" operator="equal">
      <formula>"/"</formula>
    </cfRule>
    <cfRule type="cellIs" dxfId="1268" priority="6900" stopIfTrue="1" operator="equal">
      <formula>0</formula>
    </cfRule>
  </conditionalFormatting>
  <conditionalFormatting sqref="B480:B483">
    <cfRule type="cellIs" dxfId="1267" priority="6895" stopIfTrue="1" operator="equal">
      <formula>"(空白)"</formula>
    </cfRule>
    <cfRule type="cellIs" dxfId="1266" priority="6896" stopIfTrue="1" operator="equal">
      <formula>"/"</formula>
    </cfRule>
    <cfRule type="cellIs" dxfId="1265" priority="6897" stopIfTrue="1" operator="equal">
      <formula>0</formula>
    </cfRule>
  </conditionalFormatting>
  <conditionalFormatting sqref="B433">
    <cfRule type="cellIs" dxfId="1264" priority="6931" stopIfTrue="1" operator="equal">
      <formula>"(空白)"</formula>
    </cfRule>
    <cfRule type="cellIs" dxfId="1263" priority="6932" stopIfTrue="1" operator="equal">
      <formula>"/"</formula>
    </cfRule>
    <cfRule type="cellIs" dxfId="1262" priority="6933" stopIfTrue="1" operator="equal">
      <formula>0</formula>
    </cfRule>
  </conditionalFormatting>
  <conditionalFormatting sqref="B499 B451:B453">
    <cfRule type="cellIs" dxfId="1261" priority="6916" stopIfTrue="1" operator="equal">
      <formula>"(空白)"</formula>
    </cfRule>
    <cfRule type="cellIs" dxfId="1260" priority="6917" stopIfTrue="1" operator="equal">
      <formula>"/"</formula>
    </cfRule>
    <cfRule type="cellIs" dxfId="1259" priority="6918" stopIfTrue="1" operator="equal">
      <formula>0</formula>
    </cfRule>
  </conditionalFormatting>
  <conditionalFormatting sqref="B432">
    <cfRule type="cellIs" dxfId="1258" priority="6934" stopIfTrue="1" operator="equal">
      <formula>"(空白)"</formula>
    </cfRule>
    <cfRule type="cellIs" dxfId="1257" priority="6935" stopIfTrue="1" operator="equal">
      <formula>"/"</formula>
    </cfRule>
    <cfRule type="cellIs" dxfId="1256" priority="6936" stopIfTrue="1" operator="equal">
      <formula>0</formula>
    </cfRule>
  </conditionalFormatting>
  <conditionalFormatting sqref="B459:B461 B463">
    <cfRule type="cellIs" dxfId="1255" priority="6889" stopIfTrue="1" operator="equal">
      <formula>"(空白)"</formula>
    </cfRule>
    <cfRule type="cellIs" dxfId="1254" priority="6890" stopIfTrue="1" operator="equal">
      <formula>"/"</formula>
    </cfRule>
    <cfRule type="cellIs" dxfId="1253" priority="6891" stopIfTrue="1" operator="equal">
      <formula>0</formula>
    </cfRule>
  </conditionalFormatting>
  <conditionalFormatting sqref="B470:B471">
    <cfRule type="cellIs" dxfId="1252" priority="6913" stopIfTrue="1" operator="equal">
      <formula>"(空白)"</formula>
    </cfRule>
    <cfRule type="cellIs" dxfId="1251" priority="6914" stopIfTrue="1" operator="equal">
      <formula>"/"</formula>
    </cfRule>
    <cfRule type="cellIs" dxfId="1250" priority="6915" stopIfTrue="1" operator="equal">
      <formula>0</formula>
    </cfRule>
  </conditionalFormatting>
  <conditionalFormatting sqref="B431">
    <cfRule type="cellIs" dxfId="1249" priority="6937" stopIfTrue="1" operator="equal">
      <formula>"(空白)"</formula>
    </cfRule>
    <cfRule type="cellIs" dxfId="1248" priority="6938" stopIfTrue="1" operator="equal">
      <formula>"/"</formula>
    </cfRule>
    <cfRule type="cellIs" dxfId="1247" priority="6939" stopIfTrue="1" operator="equal">
      <formula>0</formula>
    </cfRule>
  </conditionalFormatting>
  <conditionalFormatting sqref="B497">
    <cfRule type="cellIs" dxfId="1246" priority="6874" stopIfTrue="1" operator="equal">
      <formula>"(空白)"</formula>
    </cfRule>
    <cfRule type="cellIs" dxfId="1245" priority="6875" stopIfTrue="1" operator="equal">
      <formula>"/"</formula>
    </cfRule>
    <cfRule type="cellIs" dxfId="1244" priority="6876" stopIfTrue="1" operator="equal">
      <formula>0</formula>
    </cfRule>
  </conditionalFormatting>
  <conditionalFormatting sqref="B496">
    <cfRule type="cellIs" dxfId="1243" priority="6868" stopIfTrue="1" operator="equal">
      <formula>"(空白)"</formula>
    </cfRule>
    <cfRule type="cellIs" dxfId="1242" priority="6869" stopIfTrue="1" operator="equal">
      <formula>"/"</formula>
    </cfRule>
    <cfRule type="cellIs" dxfId="1241" priority="6870" stopIfTrue="1" operator="equal">
      <formula>0</formula>
    </cfRule>
  </conditionalFormatting>
  <conditionalFormatting sqref="B454">
    <cfRule type="cellIs" dxfId="1240" priority="6880" stopIfTrue="1" operator="equal">
      <formula>"(空白)"</formula>
    </cfRule>
    <cfRule type="cellIs" dxfId="1239" priority="6881" stopIfTrue="1" operator="equal">
      <formula>"/"</formula>
    </cfRule>
    <cfRule type="cellIs" dxfId="1238" priority="6882" stopIfTrue="1" operator="equal">
      <formula>0</formula>
    </cfRule>
  </conditionalFormatting>
  <conditionalFormatting sqref="B486:B487 B489">
    <cfRule type="cellIs" dxfId="1237" priority="6901" stopIfTrue="1" operator="equal">
      <formula>"(空白)"</formula>
    </cfRule>
    <cfRule type="cellIs" dxfId="1236" priority="6902" stopIfTrue="1" operator="equal">
      <formula>"/"</formula>
    </cfRule>
    <cfRule type="cellIs" dxfId="1235" priority="6903" stopIfTrue="1" operator="equal">
      <formula>0</formula>
    </cfRule>
  </conditionalFormatting>
  <conditionalFormatting sqref="B484:B485">
    <cfRule type="cellIs" dxfId="1234" priority="6883" stopIfTrue="1" operator="equal">
      <formula>"(空白)"</formula>
    </cfRule>
    <cfRule type="cellIs" dxfId="1233" priority="6884" stopIfTrue="1" operator="equal">
      <formula>"/"</formula>
    </cfRule>
    <cfRule type="cellIs" dxfId="1232" priority="6885" stopIfTrue="1" operator="equal">
      <formula>0</formula>
    </cfRule>
  </conditionalFormatting>
  <conditionalFormatting sqref="B464:B465">
    <cfRule type="cellIs" dxfId="1231" priority="6862" stopIfTrue="1" operator="equal">
      <formula>"(空白)"</formula>
    </cfRule>
    <cfRule type="cellIs" dxfId="1230" priority="6863" stopIfTrue="1" operator="equal">
      <formula>"/"</formula>
    </cfRule>
    <cfRule type="cellIs" dxfId="1229" priority="6864" stopIfTrue="1" operator="equal">
      <formula>0</formula>
    </cfRule>
  </conditionalFormatting>
  <conditionalFormatting sqref="B555">
    <cfRule type="cellIs" dxfId="1228" priority="6742" stopIfTrue="1" operator="equal">
      <formula>"(空白)"</formula>
    </cfRule>
    <cfRule type="cellIs" dxfId="1227" priority="6743" stopIfTrue="1" operator="equal">
      <formula>"/"</formula>
    </cfRule>
    <cfRule type="cellIs" dxfId="1226" priority="6744" stopIfTrue="1" operator="equal">
      <formula>0</formula>
    </cfRule>
  </conditionalFormatting>
  <conditionalFormatting sqref="B556:B557">
    <cfRule type="cellIs" dxfId="1225" priority="6739" stopIfTrue="1" operator="equal">
      <formula>"(空白)"</formula>
    </cfRule>
    <cfRule type="cellIs" dxfId="1224" priority="6740" stopIfTrue="1" operator="equal">
      <formula>"/"</formula>
    </cfRule>
    <cfRule type="cellIs" dxfId="1223" priority="6741" stopIfTrue="1" operator="equal">
      <formula>0</formula>
    </cfRule>
  </conditionalFormatting>
  <conditionalFormatting sqref="B553">
    <cfRule type="cellIs" dxfId="1222" priority="6745" stopIfTrue="1" operator="equal">
      <formula>"(空白)"</formula>
    </cfRule>
    <cfRule type="cellIs" dxfId="1221" priority="6746" stopIfTrue="1" operator="equal">
      <formula>"/"</formula>
    </cfRule>
    <cfRule type="cellIs" dxfId="1220" priority="6747" stopIfTrue="1" operator="equal">
      <formula>0</formula>
    </cfRule>
  </conditionalFormatting>
  <conditionalFormatting sqref="B558">
    <cfRule type="cellIs" dxfId="1219" priority="6751" stopIfTrue="1" operator="equal">
      <formula>"(空白)"</formula>
    </cfRule>
    <cfRule type="cellIs" dxfId="1218" priority="6752" stopIfTrue="1" operator="equal">
      <formula>"/"</formula>
    </cfRule>
    <cfRule type="cellIs" dxfId="1217" priority="6753" stopIfTrue="1" operator="equal">
      <formula>0</formula>
    </cfRule>
  </conditionalFormatting>
  <conditionalFormatting sqref="B548">
    <cfRule type="cellIs" dxfId="1216" priority="6763" stopIfTrue="1" operator="equal">
      <formula>"(空白)"</formula>
    </cfRule>
    <cfRule type="cellIs" dxfId="1215" priority="6764" stopIfTrue="1" operator="equal">
      <formula>"/"</formula>
    </cfRule>
    <cfRule type="cellIs" dxfId="1214" priority="6765" stopIfTrue="1" operator="equal">
      <formula>0</formula>
    </cfRule>
  </conditionalFormatting>
  <conditionalFormatting sqref="B546">
    <cfRule type="cellIs" dxfId="1213" priority="6769" stopIfTrue="1" operator="equal">
      <formula>"(空白)"</formula>
    </cfRule>
    <cfRule type="cellIs" dxfId="1212" priority="6770" stopIfTrue="1" operator="equal">
      <formula>"/"</formula>
    </cfRule>
    <cfRule type="cellIs" dxfId="1211" priority="6771" stopIfTrue="1" operator="equal">
      <formula>0</formula>
    </cfRule>
  </conditionalFormatting>
  <conditionalFormatting sqref="B545">
    <cfRule type="cellIs" dxfId="1210" priority="6772" stopIfTrue="1" operator="equal">
      <formula>"(空白)"</formula>
    </cfRule>
    <cfRule type="cellIs" dxfId="1209" priority="6773" stopIfTrue="1" operator="equal">
      <formula>"/"</formula>
    </cfRule>
    <cfRule type="cellIs" dxfId="1208" priority="6774" stopIfTrue="1" operator="equal">
      <formula>0</formula>
    </cfRule>
  </conditionalFormatting>
  <conditionalFormatting sqref="B547">
    <cfRule type="cellIs" dxfId="1207" priority="6766" stopIfTrue="1" operator="equal">
      <formula>"(空白)"</formula>
    </cfRule>
    <cfRule type="cellIs" dxfId="1206" priority="6767" stopIfTrue="1" operator="equal">
      <formula>"/"</formula>
    </cfRule>
    <cfRule type="cellIs" dxfId="1205" priority="6768" stopIfTrue="1" operator="equal">
      <formula>0</formula>
    </cfRule>
  </conditionalFormatting>
  <conditionalFormatting sqref="B550:B551">
    <cfRule type="cellIs" dxfId="1204" priority="6760" stopIfTrue="1" operator="equal">
      <formula>"(空白)"</formula>
    </cfRule>
    <cfRule type="cellIs" dxfId="1203" priority="6761" stopIfTrue="1" operator="equal">
      <formula>"/"</formula>
    </cfRule>
    <cfRule type="cellIs" dxfId="1202" priority="6762" stopIfTrue="1" operator="equal">
      <formula>0</formula>
    </cfRule>
  </conditionalFormatting>
  <conditionalFormatting sqref="B559">
    <cfRule type="cellIs" dxfId="1201" priority="6754" stopIfTrue="1" operator="equal">
      <formula>"(空白)"</formula>
    </cfRule>
    <cfRule type="cellIs" dxfId="1200" priority="6755" stopIfTrue="1" operator="equal">
      <formula>"/"</formula>
    </cfRule>
    <cfRule type="cellIs" dxfId="1199" priority="6756" stopIfTrue="1" operator="equal">
      <formula>0</formula>
    </cfRule>
  </conditionalFormatting>
  <conditionalFormatting sqref="B552">
    <cfRule type="cellIs" dxfId="1198" priority="6748" stopIfTrue="1" operator="equal">
      <formula>"(空白)"</formula>
    </cfRule>
    <cfRule type="cellIs" dxfId="1197" priority="6749" stopIfTrue="1" operator="equal">
      <formula>"/"</formula>
    </cfRule>
    <cfRule type="cellIs" dxfId="1196" priority="6750" stopIfTrue="1" operator="equal">
      <formula>0</formula>
    </cfRule>
  </conditionalFormatting>
  <conditionalFormatting sqref="B608:B615">
    <cfRule type="cellIs" dxfId="1195" priority="6688" stopIfTrue="1" operator="equal">
      <formula>"(空白)"</formula>
    </cfRule>
    <cfRule type="cellIs" dxfId="1194" priority="6689" stopIfTrue="1" operator="equal">
      <formula>"/"</formula>
    </cfRule>
    <cfRule type="cellIs" dxfId="1193" priority="6690" stopIfTrue="1" operator="equal">
      <formula>0</formula>
    </cfRule>
  </conditionalFormatting>
  <conditionalFormatting sqref="B584:B585">
    <cfRule type="cellIs" dxfId="1192" priority="6721" stopIfTrue="1" operator="equal">
      <formula>"(空白)"</formula>
    </cfRule>
    <cfRule type="cellIs" dxfId="1191" priority="6722" stopIfTrue="1" operator="equal">
      <formula>"/"</formula>
    </cfRule>
    <cfRule type="cellIs" dxfId="1190" priority="6723" stopIfTrue="1" operator="equal">
      <formula>0</formula>
    </cfRule>
  </conditionalFormatting>
  <conditionalFormatting sqref="B596">
    <cfRule type="cellIs" dxfId="1189" priority="6712" stopIfTrue="1" operator="equal">
      <formula>"(空白)"</formula>
    </cfRule>
    <cfRule type="cellIs" dxfId="1188" priority="6713" stopIfTrue="1" operator="equal">
      <formula>"/"</formula>
    </cfRule>
    <cfRule type="cellIs" dxfId="1187" priority="6714" stopIfTrue="1" operator="equal">
      <formula>0</formula>
    </cfRule>
  </conditionalFormatting>
  <conditionalFormatting sqref="B598:B599">
    <cfRule type="cellIs" dxfId="1186" priority="6694" stopIfTrue="1" operator="equal">
      <formula>"(空白)"</formula>
    </cfRule>
    <cfRule type="cellIs" dxfId="1185" priority="6695" stopIfTrue="1" operator="equal">
      <formula>"/"</formula>
    </cfRule>
    <cfRule type="cellIs" dxfId="1184" priority="6696" stopIfTrue="1" operator="equal">
      <formula>0</formula>
    </cfRule>
  </conditionalFormatting>
  <conditionalFormatting sqref="B644">
    <cfRule type="cellIs" dxfId="1183" priority="6676" stopIfTrue="1" operator="equal">
      <formula>"(空白)"</formula>
    </cfRule>
    <cfRule type="cellIs" dxfId="1182" priority="6677" stopIfTrue="1" operator="equal">
      <formula>"/"</formula>
    </cfRule>
    <cfRule type="cellIs" dxfId="1181" priority="6678" stopIfTrue="1" operator="equal">
      <formula>0</formula>
    </cfRule>
  </conditionalFormatting>
  <conditionalFormatting sqref="B320">
    <cfRule type="cellIs" dxfId="1180" priority="6313" stopIfTrue="1" operator="equal">
      <formula>"(空白)"</formula>
    </cfRule>
    <cfRule type="cellIs" dxfId="1179" priority="6314" stopIfTrue="1" operator="equal">
      <formula>"/"</formula>
    </cfRule>
    <cfRule type="cellIs" dxfId="1178" priority="6315" stopIfTrue="1" operator="equal">
      <formula>0</formula>
    </cfRule>
  </conditionalFormatting>
  <conditionalFormatting sqref="A504">
    <cfRule type="cellIs" dxfId="1177" priority="6283" stopIfTrue="1" operator="equal">
      <formula>"(空白)"</formula>
    </cfRule>
    <cfRule type="cellIs" dxfId="1176" priority="6284" stopIfTrue="1" operator="equal">
      <formula>"/"</formula>
    </cfRule>
    <cfRule type="cellIs" dxfId="1175" priority="6285" stopIfTrue="1" operator="equal">
      <formula>0</formula>
    </cfRule>
  </conditionalFormatting>
  <conditionalFormatting sqref="B488">
    <cfRule type="cellIs" dxfId="1174" priority="6328" stopIfTrue="1" operator="equal">
      <formula>"(空白)"</formula>
    </cfRule>
    <cfRule type="cellIs" dxfId="1173" priority="6329" stopIfTrue="1" operator="equal">
      <formula>"/"</formula>
    </cfRule>
    <cfRule type="cellIs" dxfId="1172" priority="6330" stopIfTrue="1" operator="equal">
      <formula>0</formula>
    </cfRule>
  </conditionalFormatting>
  <conditionalFormatting sqref="A531">
    <cfRule type="cellIs" dxfId="1171" priority="6217" stopIfTrue="1" operator="equal">
      <formula>"(空白)"</formula>
    </cfRule>
    <cfRule type="cellIs" dxfId="1170" priority="6218" stopIfTrue="1" operator="equal">
      <formula>"/"</formula>
    </cfRule>
    <cfRule type="cellIs" dxfId="1169" priority="6219" stopIfTrue="1" operator="equal">
      <formula>0</formula>
    </cfRule>
  </conditionalFormatting>
  <conditionalFormatting sqref="B321">
    <cfRule type="cellIs" dxfId="1168" priority="6316" stopIfTrue="1" operator="equal">
      <formula>"(空白)"</formula>
    </cfRule>
    <cfRule type="cellIs" dxfId="1167" priority="6317" stopIfTrue="1" operator="equal">
      <formula>"/"</formula>
    </cfRule>
    <cfRule type="cellIs" dxfId="1166" priority="6318" stopIfTrue="1" operator="equal">
      <formula>0</formula>
    </cfRule>
  </conditionalFormatting>
  <conditionalFormatting sqref="A542">
    <cfRule type="cellIs" dxfId="1165" priority="6211" stopIfTrue="1" operator="equal">
      <formula>"(空白)"</formula>
    </cfRule>
    <cfRule type="cellIs" dxfId="1164" priority="6212" stopIfTrue="1" operator="equal">
      <formula>"/"</formula>
    </cfRule>
    <cfRule type="cellIs" dxfId="1163" priority="6213" stopIfTrue="1" operator="equal">
      <formula>0</formula>
    </cfRule>
  </conditionalFormatting>
  <conditionalFormatting sqref="A605">
    <cfRule type="cellIs" dxfId="1162" priority="6169" stopIfTrue="1" operator="equal">
      <formula>"(空白)"</formula>
    </cfRule>
    <cfRule type="cellIs" dxfId="1161" priority="6170" stopIfTrue="1" operator="equal">
      <formula>"/"</formula>
    </cfRule>
    <cfRule type="cellIs" dxfId="1160" priority="6171" stopIfTrue="1" operator="equal">
      <formula>0</formula>
    </cfRule>
  </conditionalFormatting>
  <conditionalFormatting sqref="A566">
    <cfRule type="cellIs" dxfId="1159" priority="6202" stopIfTrue="1" operator="equal">
      <formula>"(空白)"</formula>
    </cfRule>
    <cfRule type="cellIs" dxfId="1158" priority="6203" stopIfTrue="1" operator="equal">
      <formula>"/"</formula>
    </cfRule>
    <cfRule type="cellIs" dxfId="1157" priority="6204" stopIfTrue="1" operator="equal">
      <formula>0</formula>
    </cfRule>
  </conditionalFormatting>
  <conditionalFormatting sqref="A420:A422">
    <cfRule type="cellIs" dxfId="1156" priority="5746" stopIfTrue="1" operator="equal">
      <formula>"(空白)"</formula>
    </cfRule>
    <cfRule type="cellIs" dxfId="1155" priority="5747" stopIfTrue="1" operator="equal">
      <formula>"/"</formula>
    </cfRule>
    <cfRule type="cellIs" dxfId="1154" priority="5748" stopIfTrue="1" operator="equal">
      <formula>0</formula>
    </cfRule>
  </conditionalFormatting>
  <conditionalFormatting sqref="H439">
    <cfRule type="cellIs" dxfId="1153" priority="5743" stopIfTrue="1" operator="equal">
      <formula>"(空白)"</formula>
    </cfRule>
    <cfRule type="cellIs" dxfId="1152" priority="5744" stopIfTrue="1" operator="equal">
      <formula>"/"</formula>
    </cfRule>
    <cfRule type="cellIs" dxfId="1151" priority="5745" stopIfTrue="1" operator="equal">
      <formula>0</formula>
    </cfRule>
  </conditionalFormatting>
  <conditionalFormatting sqref="B109">
    <cfRule type="cellIs" dxfId="1150" priority="5740" stopIfTrue="1" operator="equal">
      <formula>"(空白)"</formula>
    </cfRule>
    <cfRule type="cellIs" dxfId="1149" priority="5741" stopIfTrue="1" operator="equal">
      <formula>"/"</formula>
    </cfRule>
    <cfRule type="cellIs" dxfId="1148" priority="5742" stopIfTrue="1" operator="equal">
      <formula>0</formula>
    </cfRule>
  </conditionalFormatting>
  <conditionalFormatting sqref="B415">
    <cfRule type="cellIs" dxfId="1147" priority="5359" stopIfTrue="1" operator="equal">
      <formula>"(空白)"</formula>
    </cfRule>
    <cfRule type="cellIs" dxfId="1146" priority="5360" stopIfTrue="1" operator="equal">
      <formula>"/"</formula>
    </cfRule>
    <cfRule type="cellIs" dxfId="1145" priority="5361" stopIfTrue="1" operator="equal">
      <formula>0</formula>
    </cfRule>
  </conditionalFormatting>
  <conditionalFormatting sqref="C401:C404">
    <cfRule type="cellIs" dxfId="1144" priority="5350" stopIfTrue="1" operator="equal">
      <formula>"(空白)"</formula>
    </cfRule>
    <cfRule type="cellIs" dxfId="1143" priority="5351" stopIfTrue="1" operator="equal">
      <formula>"/"</formula>
    </cfRule>
    <cfRule type="cellIs" dxfId="1142" priority="5352" stopIfTrue="1" operator="equal">
      <formula>0</formula>
    </cfRule>
  </conditionalFormatting>
  <conditionalFormatting sqref="C405:C408">
    <cfRule type="cellIs" dxfId="1141" priority="5341" stopIfTrue="1" operator="equal">
      <formula>"(空白)"</formula>
    </cfRule>
    <cfRule type="cellIs" dxfId="1140" priority="5342" stopIfTrue="1" operator="equal">
      <formula>"/"</formula>
    </cfRule>
    <cfRule type="cellIs" dxfId="1139" priority="5343" stopIfTrue="1" operator="equal">
      <formula>0</formula>
    </cfRule>
  </conditionalFormatting>
  <conditionalFormatting sqref="G401:G408">
    <cfRule type="cellIs" dxfId="1138" priority="5332" stopIfTrue="1" operator="equal">
      <formula>"(空白)"</formula>
    </cfRule>
    <cfRule type="cellIs" dxfId="1137" priority="5333" stopIfTrue="1" operator="equal">
      <formula>"/"</formula>
    </cfRule>
    <cfRule type="cellIs" dxfId="1136" priority="5334" stopIfTrue="1" operator="equal">
      <formula>0</formula>
    </cfRule>
  </conditionalFormatting>
  <conditionalFormatting sqref="A446">
    <cfRule type="cellIs" dxfId="1135" priority="5323" stopIfTrue="1" operator="equal">
      <formula>"(空白)"</formula>
    </cfRule>
    <cfRule type="cellIs" dxfId="1134" priority="5324" stopIfTrue="1" operator="equal">
      <formula>"/"</formula>
    </cfRule>
    <cfRule type="cellIs" dxfId="1133" priority="5325" stopIfTrue="1" operator="equal">
      <formula>0</formula>
    </cfRule>
  </conditionalFormatting>
  <conditionalFormatting sqref="C446">
    <cfRule type="cellIs" dxfId="1132" priority="5320" stopIfTrue="1" operator="equal">
      <formula>"(空白)"</formula>
    </cfRule>
    <cfRule type="cellIs" dxfId="1131" priority="5321" stopIfTrue="1" operator="equal">
      <formula>"/"</formula>
    </cfRule>
    <cfRule type="cellIs" dxfId="1130" priority="5322" stopIfTrue="1" operator="equal">
      <formula>0</formula>
    </cfRule>
  </conditionalFormatting>
  <conditionalFormatting sqref="G446">
    <cfRule type="cellIs" dxfId="1129" priority="5317" stopIfTrue="1" operator="equal">
      <formula>"(空白)"</formula>
    </cfRule>
    <cfRule type="cellIs" dxfId="1128" priority="5318" stopIfTrue="1" operator="equal">
      <formula>"/"</formula>
    </cfRule>
    <cfRule type="cellIs" dxfId="1127" priority="5319" stopIfTrue="1" operator="equal">
      <formula>0</formula>
    </cfRule>
  </conditionalFormatting>
  <conditionalFormatting sqref="B597">
    <cfRule type="cellIs" dxfId="1126" priority="5248" stopIfTrue="1" operator="equal">
      <formula>"(空白)"</formula>
    </cfRule>
    <cfRule type="cellIs" dxfId="1125" priority="5249" stopIfTrue="1" operator="equal">
      <formula>"/"</formula>
    </cfRule>
    <cfRule type="cellIs" dxfId="1124" priority="5250" stopIfTrue="1" operator="equal">
      <formula>0</formula>
    </cfRule>
  </conditionalFormatting>
  <conditionalFormatting sqref="B588:B589">
    <cfRule type="cellIs" dxfId="1123" priority="5152" stopIfTrue="1" operator="equal">
      <formula>"(空白)"</formula>
    </cfRule>
    <cfRule type="cellIs" dxfId="1122" priority="5153" stopIfTrue="1" operator="equal">
      <formula>"/"</formula>
    </cfRule>
    <cfRule type="cellIs" dxfId="1121" priority="5154" stopIfTrue="1" operator="equal">
      <formula>0</formula>
    </cfRule>
  </conditionalFormatting>
  <conditionalFormatting sqref="B521:B522">
    <cfRule type="cellIs" dxfId="1120" priority="5089" stopIfTrue="1" operator="equal">
      <formula>"(空白)"</formula>
    </cfRule>
    <cfRule type="cellIs" dxfId="1119" priority="5090" stopIfTrue="1" operator="equal">
      <formula>"/"</formula>
    </cfRule>
    <cfRule type="cellIs" dxfId="1118" priority="5091" stopIfTrue="1" operator="equal">
      <formula>0</formula>
    </cfRule>
  </conditionalFormatting>
  <conditionalFormatting sqref="B447:B450">
    <cfRule type="cellIs" dxfId="1117" priority="5047" stopIfTrue="1" operator="equal">
      <formula>"(空白)"</formula>
    </cfRule>
    <cfRule type="cellIs" dxfId="1116" priority="5048" stopIfTrue="1" operator="equal">
      <formula>"/"</formula>
    </cfRule>
    <cfRule type="cellIs" dxfId="1115" priority="5049" stopIfTrue="1" operator="equal">
      <formula>0</formula>
    </cfRule>
  </conditionalFormatting>
  <conditionalFormatting sqref="F264">
    <cfRule type="cellIs" dxfId="1114" priority="4963" stopIfTrue="1" operator="equal">
      <formula>"(空白)"</formula>
    </cfRule>
    <cfRule type="cellIs" dxfId="1113" priority="4964" stopIfTrue="1" operator="equal">
      <formula>"/"</formula>
    </cfRule>
    <cfRule type="cellIs" dxfId="1112" priority="4965" stopIfTrue="1" operator="equal">
      <formula>0</formula>
    </cfRule>
  </conditionalFormatting>
  <conditionalFormatting sqref="F262">
    <cfRule type="cellIs" dxfId="1111" priority="4960" stopIfTrue="1" operator="equal">
      <formula>"(空白)"</formula>
    </cfRule>
    <cfRule type="cellIs" dxfId="1110" priority="4961" stopIfTrue="1" operator="equal">
      <formula>"/"</formula>
    </cfRule>
    <cfRule type="cellIs" dxfId="1109" priority="4962" stopIfTrue="1" operator="equal">
      <formula>0</formula>
    </cfRule>
  </conditionalFormatting>
  <conditionalFormatting sqref="F263">
    <cfRule type="cellIs" dxfId="1108" priority="4957" stopIfTrue="1" operator="equal">
      <formula>"(空白)"</formula>
    </cfRule>
    <cfRule type="cellIs" dxfId="1107" priority="4958" stopIfTrue="1" operator="equal">
      <formula>"/"</formula>
    </cfRule>
    <cfRule type="cellIs" dxfId="1106" priority="4959" stopIfTrue="1" operator="equal">
      <formula>0</formula>
    </cfRule>
  </conditionalFormatting>
  <conditionalFormatting sqref="F282:F284">
    <cfRule type="cellIs" dxfId="1105" priority="4942" stopIfTrue="1" operator="equal">
      <formula>"(空白)"</formula>
    </cfRule>
    <cfRule type="cellIs" dxfId="1104" priority="4943" stopIfTrue="1" operator="equal">
      <formula>"/"</formula>
    </cfRule>
    <cfRule type="cellIs" dxfId="1103" priority="4944" stopIfTrue="1" operator="equal">
      <formula>0</formula>
    </cfRule>
  </conditionalFormatting>
  <conditionalFormatting sqref="F265">
    <cfRule type="cellIs" dxfId="1102" priority="4951" stopIfTrue="1" operator="equal">
      <formula>"(空白)"</formula>
    </cfRule>
    <cfRule type="cellIs" dxfId="1101" priority="4952" stopIfTrue="1" operator="equal">
      <formula>"/"</formula>
    </cfRule>
    <cfRule type="cellIs" dxfId="1100" priority="4953" stopIfTrue="1" operator="equal">
      <formula>0</formula>
    </cfRule>
  </conditionalFormatting>
  <conditionalFormatting sqref="F267">
    <cfRule type="cellIs" dxfId="1099" priority="4945" stopIfTrue="1" operator="equal">
      <formula>"(空白)"</formula>
    </cfRule>
    <cfRule type="cellIs" dxfId="1098" priority="4946" stopIfTrue="1" operator="equal">
      <formula>"/"</formula>
    </cfRule>
    <cfRule type="cellIs" dxfId="1097" priority="4947" stopIfTrue="1" operator="equal">
      <formula>0</formula>
    </cfRule>
  </conditionalFormatting>
  <conditionalFormatting sqref="C282:E284">
    <cfRule type="cellIs" dxfId="1096" priority="4939" stopIfTrue="1" operator="equal">
      <formula>"(空白)"</formula>
    </cfRule>
    <cfRule type="cellIs" dxfId="1095" priority="4940" stopIfTrue="1" operator="equal">
      <formula>"/"</formula>
    </cfRule>
    <cfRule type="cellIs" dxfId="1094" priority="4941" stopIfTrue="1" operator="equal">
      <formula>0</formula>
    </cfRule>
  </conditionalFormatting>
  <conditionalFormatting sqref="F463">
    <cfRule type="cellIs" dxfId="1093" priority="4879" stopIfTrue="1" operator="equal">
      <formula>"(空白)"</formula>
    </cfRule>
    <cfRule type="cellIs" dxfId="1092" priority="4880" stopIfTrue="1" operator="equal">
      <formula>"/"</formula>
    </cfRule>
    <cfRule type="cellIs" dxfId="1091" priority="4881" stopIfTrue="1" operator="equal">
      <formula>0</formula>
    </cfRule>
  </conditionalFormatting>
  <conditionalFormatting sqref="E463">
    <cfRule type="cellIs" dxfId="1090" priority="4876" stopIfTrue="1" operator="equal">
      <formula>"(空白)"</formula>
    </cfRule>
    <cfRule type="cellIs" dxfId="1089" priority="4877" stopIfTrue="1" operator="equal">
      <formula>"/"</formula>
    </cfRule>
    <cfRule type="cellIs" dxfId="1088" priority="4878" stopIfTrue="1" operator="equal">
      <formula>0</formula>
    </cfRule>
  </conditionalFormatting>
  <conditionalFormatting sqref="B141">
    <cfRule type="cellIs" dxfId="1087" priority="4798" stopIfTrue="1" operator="equal">
      <formula>"(空白)"</formula>
    </cfRule>
    <cfRule type="cellIs" dxfId="1086" priority="4799" stopIfTrue="1" operator="equal">
      <formula>"/"</formula>
    </cfRule>
    <cfRule type="cellIs" dxfId="1085" priority="4800" stopIfTrue="1" operator="equal">
      <formula>0</formula>
    </cfRule>
  </conditionalFormatting>
  <conditionalFormatting sqref="F500">
    <cfRule type="cellIs" dxfId="1084" priority="4858" stopIfTrue="1" operator="equal">
      <formula>"(空白)"</formula>
    </cfRule>
    <cfRule type="cellIs" dxfId="1083" priority="4859" stopIfTrue="1" operator="equal">
      <formula>"/"</formula>
    </cfRule>
    <cfRule type="cellIs" dxfId="1082" priority="4860" stopIfTrue="1" operator="equal">
      <formula>0</formula>
    </cfRule>
  </conditionalFormatting>
  <conditionalFormatting sqref="F500">
    <cfRule type="cellIs" dxfId="1081" priority="4855" stopIfTrue="1" operator="equal">
      <formula>"(空白)"</formula>
    </cfRule>
    <cfRule type="cellIs" dxfId="1080" priority="4856" stopIfTrue="1" operator="equal">
      <formula>"/"</formula>
    </cfRule>
    <cfRule type="cellIs" dxfId="1079" priority="4857" stopIfTrue="1" operator="equal">
      <formula>0</formula>
    </cfRule>
  </conditionalFormatting>
  <conditionalFormatting sqref="E557:E559">
    <cfRule type="cellIs" dxfId="1078" priority="4843" stopIfTrue="1" operator="equal">
      <formula>"(空白)"</formula>
    </cfRule>
    <cfRule type="cellIs" dxfId="1077" priority="4844" stopIfTrue="1" operator="equal">
      <formula>"/"</formula>
    </cfRule>
    <cfRule type="cellIs" dxfId="1076" priority="4845" stopIfTrue="1" operator="equal">
      <formula>0</formula>
    </cfRule>
  </conditionalFormatting>
  <conditionalFormatting sqref="A198:B198 G198:H198">
    <cfRule type="cellIs" dxfId="1075" priority="4834" stopIfTrue="1" operator="equal">
      <formula>"(空白)"</formula>
    </cfRule>
    <cfRule type="cellIs" dxfId="1074" priority="4835" stopIfTrue="1" operator="equal">
      <formula>"/"</formula>
    </cfRule>
    <cfRule type="cellIs" dxfId="1073" priority="4836" stopIfTrue="1" operator="equal">
      <formula>0</formula>
    </cfRule>
  </conditionalFormatting>
  <conditionalFormatting sqref="B127:B128">
    <cfRule type="cellIs" dxfId="1072" priority="4828" stopIfTrue="1" operator="equal">
      <formula>"(空白)"</formula>
    </cfRule>
    <cfRule type="cellIs" dxfId="1071" priority="4829" stopIfTrue="1" operator="equal">
      <formula>"/"</formula>
    </cfRule>
    <cfRule type="cellIs" dxfId="1070" priority="4830" stopIfTrue="1" operator="equal">
      <formula>0</formula>
    </cfRule>
  </conditionalFormatting>
  <conditionalFormatting sqref="B120:B122">
    <cfRule type="cellIs" dxfId="1069" priority="4825" stopIfTrue="1" operator="equal">
      <formula>"(空白)"</formula>
    </cfRule>
    <cfRule type="cellIs" dxfId="1068" priority="4826" stopIfTrue="1" operator="equal">
      <formula>"/"</formula>
    </cfRule>
    <cfRule type="cellIs" dxfId="1067" priority="4827" stopIfTrue="1" operator="equal">
      <formula>0</formula>
    </cfRule>
  </conditionalFormatting>
  <conditionalFormatting sqref="B142">
    <cfRule type="cellIs" dxfId="1066" priority="4795" stopIfTrue="1" operator="equal">
      <formula>"(空白)"</formula>
    </cfRule>
    <cfRule type="cellIs" dxfId="1065" priority="4796" stopIfTrue="1" operator="equal">
      <formula>"/"</formula>
    </cfRule>
    <cfRule type="cellIs" dxfId="1064" priority="4797" stopIfTrue="1" operator="equal">
      <formula>0</formula>
    </cfRule>
  </conditionalFormatting>
  <conditionalFormatting sqref="B164">
    <cfRule type="cellIs" dxfId="1063" priority="4675" stopIfTrue="1" operator="equal">
      <formula>"(空白)"</formula>
    </cfRule>
    <cfRule type="cellIs" dxfId="1062" priority="4676" stopIfTrue="1" operator="equal">
      <formula>"/"</formula>
    </cfRule>
    <cfRule type="cellIs" dxfId="1061" priority="4677" stopIfTrue="1" operator="equal">
      <formula>0</formula>
    </cfRule>
  </conditionalFormatting>
  <conditionalFormatting sqref="B156">
    <cfRule type="cellIs" dxfId="1060" priority="4711" stopIfTrue="1" operator="equal">
      <formula>"(空白)"</formula>
    </cfRule>
    <cfRule type="cellIs" dxfId="1059" priority="4712" stopIfTrue="1" operator="equal">
      <formula>"/"</formula>
    </cfRule>
    <cfRule type="cellIs" dxfId="1058" priority="4713" stopIfTrue="1" operator="equal">
      <formula>0</formula>
    </cfRule>
  </conditionalFormatting>
  <conditionalFormatting sqref="B154">
    <cfRule type="cellIs" dxfId="1057" priority="4717" stopIfTrue="1" operator="equal">
      <formula>"(空白)"</formula>
    </cfRule>
    <cfRule type="cellIs" dxfId="1056" priority="4718" stopIfTrue="1" operator="equal">
      <formula>"/"</formula>
    </cfRule>
    <cfRule type="cellIs" dxfId="1055" priority="4719" stopIfTrue="1" operator="equal">
      <formula>0</formula>
    </cfRule>
  </conditionalFormatting>
  <conditionalFormatting sqref="B155">
    <cfRule type="cellIs" dxfId="1054" priority="4714" stopIfTrue="1" operator="equal">
      <formula>"(空白)"</formula>
    </cfRule>
    <cfRule type="cellIs" dxfId="1053" priority="4715" stopIfTrue="1" operator="equal">
      <formula>"/"</formula>
    </cfRule>
    <cfRule type="cellIs" dxfId="1052" priority="4716" stopIfTrue="1" operator="equal">
      <formula>0</formula>
    </cfRule>
  </conditionalFormatting>
  <conditionalFormatting sqref="B158">
    <cfRule type="cellIs" dxfId="1051" priority="4705" stopIfTrue="1" operator="equal">
      <formula>"(空白)"</formula>
    </cfRule>
    <cfRule type="cellIs" dxfId="1050" priority="4706" stopIfTrue="1" operator="equal">
      <formula>"/"</formula>
    </cfRule>
    <cfRule type="cellIs" dxfId="1049" priority="4707" stopIfTrue="1" operator="equal">
      <formula>0</formula>
    </cfRule>
  </conditionalFormatting>
  <conditionalFormatting sqref="B161">
    <cfRule type="cellIs" dxfId="1048" priority="4702" stopIfTrue="1" operator="equal">
      <formula>"(空白)"</formula>
    </cfRule>
    <cfRule type="cellIs" dxfId="1047" priority="4703" stopIfTrue="1" operator="equal">
      <formula>"/"</formula>
    </cfRule>
    <cfRule type="cellIs" dxfId="1046" priority="4704" stopIfTrue="1" operator="equal">
      <formula>0</formula>
    </cfRule>
  </conditionalFormatting>
  <conditionalFormatting sqref="B162">
    <cfRule type="cellIs" dxfId="1045" priority="4699" stopIfTrue="1" operator="equal">
      <formula>"(空白)"</formula>
    </cfRule>
    <cfRule type="cellIs" dxfId="1044" priority="4700" stopIfTrue="1" operator="equal">
      <formula>"/"</formula>
    </cfRule>
    <cfRule type="cellIs" dxfId="1043" priority="4701" stopIfTrue="1" operator="equal">
      <formula>0</formula>
    </cfRule>
  </conditionalFormatting>
  <conditionalFormatting sqref="B169">
    <cfRule type="cellIs" dxfId="1042" priority="4696" stopIfTrue="1" operator="equal">
      <formula>"(空白)"</formula>
    </cfRule>
    <cfRule type="cellIs" dxfId="1041" priority="4697" stopIfTrue="1" operator="equal">
      <formula>"/"</formula>
    </cfRule>
    <cfRule type="cellIs" dxfId="1040" priority="4698" stopIfTrue="1" operator="equal">
      <formula>0</formula>
    </cfRule>
  </conditionalFormatting>
  <conditionalFormatting sqref="B170">
    <cfRule type="cellIs" dxfId="1039" priority="4693" stopIfTrue="1" operator="equal">
      <formula>"(空白)"</formula>
    </cfRule>
    <cfRule type="cellIs" dxfId="1038" priority="4694" stopIfTrue="1" operator="equal">
      <formula>"/"</formula>
    </cfRule>
    <cfRule type="cellIs" dxfId="1037" priority="4695" stopIfTrue="1" operator="equal">
      <formula>0</formula>
    </cfRule>
  </conditionalFormatting>
  <conditionalFormatting sqref="B171">
    <cfRule type="cellIs" dxfId="1036" priority="4690" stopIfTrue="1" operator="equal">
      <formula>"(空白)"</formula>
    </cfRule>
    <cfRule type="cellIs" dxfId="1035" priority="4691" stopIfTrue="1" operator="equal">
      <formula>"/"</formula>
    </cfRule>
    <cfRule type="cellIs" dxfId="1034" priority="4692" stopIfTrue="1" operator="equal">
      <formula>0</formula>
    </cfRule>
  </conditionalFormatting>
  <conditionalFormatting sqref="B172">
    <cfRule type="cellIs" dxfId="1033" priority="4687" stopIfTrue="1" operator="equal">
      <formula>"(空白)"</formula>
    </cfRule>
    <cfRule type="cellIs" dxfId="1032" priority="4688" stopIfTrue="1" operator="equal">
      <formula>"/"</formula>
    </cfRule>
    <cfRule type="cellIs" dxfId="1031" priority="4689" stopIfTrue="1" operator="equal">
      <formula>0</formula>
    </cfRule>
  </conditionalFormatting>
  <conditionalFormatting sqref="B173">
    <cfRule type="cellIs" dxfId="1030" priority="4684" stopIfTrue="1" operator="equal">
      <formula>"(空白)"</formula>
    </cfRule>
    <cfRule type="cellIs" dxfId="1029" priority="4685" stopIfTrue="1" operator="equal">
      <formula>"/"</formula>
    </cfRule>
    <cfRule type="cellIs" dxfId="1028" priority="4686" stopIfTrue="1" operator="equal">
      <formula>0</formula>
    </cfRule>
  </conditionalFormatting>
  <conditionalFormatting sqref="B174">
    <cfRule type="cellIs" dxfId="1027" priority="4681" stopIfTrue="1" operator="equal">
      <formula>"(空白)"</formula>
    </cfRule>
    <cfRule type="cellIs" dxfId="1026" priority="4682" stopIfTrue="1" operator="equal">
      <formula>"/"</formula>
    </cfRule>
    <cfRule type="cellIs" dxfId="1025" priority="4683" stopIfTrue="1" operator="equal">
      <formula>0</formula>
    </cfRule>
  </conditionalFormatting>
  <conditionalFormatting sqref="B165:B166">
    <cfRule type="cellIs" dxfId="1024" priority="4672" stopIfTrue="1" operator="equal">
      <formula>"(空白)"</formula>
    </cfRule>
    <cfRule type="cellIs" dxfId="1023" priority="4673" stopIfTrue="1" operator="equal">
      <formula>"/"</formula>
    </cfRule>
    <cfRule type="cellIs" dxfId="1022" priority="4674" stopIfTrue="1" operator="equal">
      <formula>0</formula>
    </cfRule>
  </conditionalFormatting>
  <conditionalFormatting sqref="B167:B168">
    <cfRule type="cellIs" dxfId="1021" priority="4669" stopIfTrue="1" operator="equal">
      <formula>"(空白)"</formula>
    </cfRule>
    <cfRule type="cellIs" dxfId="1020" priority="4670" stopIfTrue="1" operator="equal">
      <formula>"/"</formula>
    </cfRule>
    <cfRule type="cellIs" dxfId="1019" priority="4671" stopIfTrue="1" operator="equal">
      <formula>0</formula>
    </cfRule>
  </conditionalFormatting>
  <conditionalFormatting sqref="B298:B299 F298:H299">
    <cfRule type="cellIs" dxfId="1018" priority="4660" stopIfTrue="1" operator="equal">
      <formula>"(空白)"</formula>
    </cfRule>
    <cfRule type="cellIs" dxfId="1017" priority="4661" stopIfTrue="1" operator="equal">
      <formula>"/"</formula>
    </cfRule>
    <cfRule type="cellIs" dxfId="1016" priority="4662" stopIfTrue="1" operator="equal">
      <formula>0</formula>
    </cfRule>
  </conditionalFormatting>
  <conditionalFormatting sqref="A298:A299">
    <cfRule type="cellIs" dxfId="1015" priority="4657" stopIfTrue="1" operator="equal">
      <formula>"(空白)"</formula>
    </cfRule>
    <cfRule type="cellIs" dxfId="1014" priority="4658" stopIfTrue="1" operator="equal">
      <formula>"/"</formula>
    </cfRule>
    <cfRule type="cellIs" dxfId="1013" priority="4659" stopIfTrue="1" operator="equal">
      <formula>0</formula>
    </cfRule>
  </conditionalFormatting>
  <conditionalFormatting sqref="B332">
    <cfRule type="cellIs" dxfId="1012" priority="4642" stopIfTrue="1" operator="equal">
      <formula>"(空白)"</formula>
    </cfRule>
    <cfRule type="cellIs" dxfId="1011" priority="4643" stopIfTrue="1" operator="equal">
      <formula>"/"</formula>
    </cfRule>
    <cfRule type="cellIs" dxfId="1010" priority="4644" stopIfTrue="1" operator="equal">
      <formula>0</formula>
    </cfRule>
  </conditionalFormatting>
  <conditionalFormatting sqref="E332:H332">
    <cfRule type="cellIs" dxfId="1009" priority="4648" stopIfTrue="1" operator="equal">
      <formula>"(空白)"</formula>
    </cfRule>
    <cfRule type="cellIs" dxfId="1008" priority="4649" stopIfTrue="1" operator="equal">
      <formula>"/"</formula>
    </cfRule>
    <cfRule type="cellIs" dxfId="1007" priority="4650" stopIfTrue="1" operator="equal">
      <formula>0</formula>
    </cfRule>
  </conditionalFormatting>
  <conditionalFormatting sqref="C332">
    <cfRule type="cellIs" dxfId="1006" priority="4645" stopIfTrue="1" operator="equal">
      <formula>"(空白)"</formula>
    </cfRule>
    <cfRule type="cellIs" dxfId="1005" priority="4646" stopIfTrue="1" operator="equal">
      <formula>"/"</formula>
    </cfRule>
    <cfRule type="cellIs" dxfId="1004" priority="4647" stopIfTrue="1" operator="equal">
      <formula>0</formula>
    </cfRule>
  </conditionalFormatting>
  <conditionalFormatting sqref="A44">
    <cfRule type="cellIs" dxfId="1003" priority="4597" stopIfTrue="1" operator="equal">
      <formula>"(空白)"</formula>
    </cfRule>
    <cfRule type="cellIs" dxfId="1002" priority="4598" stopIfTrue="1" operator="equal">
      <formula>"/"</formula>
    </cfRule>
    <cfRule type="cellIs" dxfId="1001" priority="4599" stopIfTrue="1" operator="equal">
      <formula>0</formula>
    </cfRule>
  </conditionalFormatting>
  <conditionalFormatting sqref="A33">
    <cfRule type="cellIs" dxfId="1000" priority="4600" stopIfTrue="1" operator="equal">
      <formula>"(空白)"</formula>
    </cfRule>
    <cfRule type="cellIs" dxfId="999" priority="4601" stopIfTrue="1" operator="equal">
      <formula>"/"</formula>
    </cfRule>
    <cfRule type="cellIs" dxfId="998" priority="4602" stopIfTrue="1" operator="equal">
      <formula>0</formula>
    </cfRule>
  </conditionalFormatting>
  <conditionalFormatting sqref="A202">
    <cfRule type="cellIs" dxfId="997" priority="4591" stopIfTrue="1" operator="equal">
      <formula>"(空白)"</formula>
    </cfRule>
    <cfRule type="cellIs" dxfId="996" priority="4592" stopIfTrue="1" operator="equal">
      <formula>"/"</formula>
    </cfRule>
    <cfRule type="cellIs" dxfId="995" priority="4593" stopIfTrue="1" operator="equal">
      <formula>0</formula>
    </cfRule>
  </conditionalFormatting>
  <conditionalFormatting sqref="A66">
    <cfRule type="cellIs" dxfId="994" priority="4594" stopIfTrue="1" operator="equal">
      <formula>"(空白)"</formula>
    </cfRule>
    <cfRule type="cellIs" dxfId="993" priority="4595" stopIfTrue="1" operator="equal">
      <formula>"/"</formula>
    </cfRule>
    <cfRule type="cellIs" dxfId="992" priority="4596" stopIfTrue="1" operator="equal">
      <formula>0</formula>
    </cfRule>
  </conditionalFormatting>
  <conditionalFormatting sqref="A211">
    <cfRule type="cellIs" dxfId="991" priority="4588" stopIfTrue="1" operator="equal">
      <formula>"(空白)"</formula>
    </cfRule>
    <cfRule type="cellIs" dxfId="990" priority="4589" stopIfTrue="1" operator="equal">
      <formula>"/"</formula>
    </cfRule>
    <cfRule type="cellIs" dxfId="989" priority="4590" stopIfTrue="1" operator="equal">
      <formula>0</formula>
    </cfRule>
  </conditionalFormatting>
  <conditionalFormatting sqref="A223">
    <cfRule type="cellIs" dxfId="988" priority="4585" stopIfTrue="1" operator="equal">
      <formula>"(空白)"</formula>
    </cfRule>
    <cfRule type="cellIs" dxfId="987" priority="4586" stopIfTrue="1" operator="equal">
      <formula>"/"</formula>
    </cfRule>
    <cfRule type="cellIs" dxfId="986" priority="4587" stopIfTrue="1" operator="equal">
      <formula>0</formula>
    </cfRule>
  </conditionalFormatting>
  <conditionalFormatting sqref="A232">
    <cfRule type="cellIs" dxfId="985" priority="4582" stopIfTrue="1" operator="equal">
      <formula>"(空白)"</formula>
    </cfRule>
    <cfRule type="cellIs" dxfId="984" priority="4583" stopIfTrue="1" operator="equal">
      <formula>"/"</formula>
    </cfRule>
    <cfRule type="cellIs" dxfId="983" priority="4584" stopIfTrue="1" operator="equal">
      <formula>0</formula>
    </cfRule>
  </conditionalFormatting>
  <conditionalFormatting sqref="A241">
    <cfRule type="cellIs" dxfId="982" priority="4579" stopIfTrue="1" operator="equal">
      <formula>"(空白)"</formula>
    </cfRule>
    <cfRule type="cellIs" dxfId="981" priority="4580" stopIfTrue="1" operator="equal">
      <formula>"/"</formula>
    </cfRule>
    <cfRule type="cellIs" dxfId="980" priority="4581" stopIfTrue="1" operator="equal">
      <formula>0</formula>
    </cfRule>
  </conditionalFormatting>
  <conditionalFormatting sqref="A250">
    <cfRule type="cellIs" dxfId="979" priority="4576" stopIfTrue="1" operator="equal">
      <formula>"(空白)"</formula>
    </cfRule>
    <cfRule type="cellIs" dxfId="978" priority="4577" stopIfTrue="1" operator="equal">
      <formula>"/"</formula>
    </cfRule>
    <cfRule type="cellIs" dxfId="977" priority="4578" stopIfTrue="1" operator="equal">
      <formula>0</formula>
    </cfRule>
  </conditionalFormatting>
  <conditionalFormatting sqref="E390 E392">
    <cfRule type="cellIs" dxfId="976" priority="4555" stopIfTrue="1" operator="equal">
      <formula>"(空白)"</formula>
    </cfRule>
    <cfRule type="cellIs" dxfId="975" priority="4556" stopIfTrue="1" operator="equal">
      <formula>"/"</formula>
    </cfRule>
    <cfRule type="cellIs" dxfId="974" priority="4557" stopIfTrue="1" operator="equal">
      <formula>0</formula>
    </cfRule>
  </conditionalFormatting>
  <conditionalFormatting sqref="A84">
    <cfRule type="cellIs" dxfId="973" priority="4450" stopIfTrue="1" operator="equal">
      <formula>"(空白)"</formula>
    </cfRule>
    <cfRule type="cellIs" dxfId="972" priority="4451" stopIfTrue="1" operator="equal">
      <formula>"/"</formula>
    </cfRule>
    <cfRule type="cellIs" dxfId="971" priority="4452" stopIfTrue="1" operator="equal">
      <formula>0</formula>
    </cfRule>
  </conditionalFormatting>
  <conditionalFormatting sqref="A94:H94 A93">
    <cfRule type="cellIs" dxfId="970" priority="4447" stopIfTrue="1" operator="equal">
      <formula>"(空白)"</formula>
    </cfRule>
    <cfRule type="cellIs" dxfId="969" priority="4448" stopIfTrue="1" operator="equal">
      <formula>"/"</formula>
    </cfRule>
    <cfRule type="cellIs" dxfId="968" priority="4449" stopIfTrue="1" operator="equal">
      <formula>0</formula>
    </cfRule>
  </conditionalFormatting>
  <conditionalFormatting sqref="A276">
    <cfRule type="cellIs" dxfId="967" priority="4435" stopIfTrue="1" operator="equal">
      <formula>"(空白)"</formula>
    </cfRule>
    <cfRule type="cellIs" dxfId="966" priority="4436" stopIfTrue="1" operator="equal">
      <formula>"/"</formula>
    </cfRule>
    <cfRule type="cellIs" dxfId="965" priority="4437" stopIfTrue="1" operator="equal">
      <formula>0</formula>
    </cfRule>
  </conditionalFormatting>
  <conditionalFormatting sqref="B561">
    <cfRule type="cellIs" dxfId="964" priority="4219" stopIfTrue="1" operator="equal">
      <formula>"(空白)"</formula>
    </cfRule>
    <cfRule type="cellIs" dxfId="963" priority="4220" stopIfTrue="1" operator="equal">
      <formula>"/"</formula>
    </cfRule>
    <cfRule type="cellIs" dxfId="962" priority="4221" stopIfTrue="1" operator="equal">
      <formula>0</formula>
    </cfRule>
  </conditionalFormatting>
  <conditionalFormatting sqref="B560">
    <cfRule type="cellIs" dxfId="961" priority="4222" stopIfTrue="1" operator="equal">
      <formula>"(空白)"</formula>
    </cfRule>
    <cfRule type="cellIs" dxfId="960" priority="4223" stopIfTrue="1" operator="equal">
      <formula>"/"</formula>
    </cfRule>
    <cfRule type="cellIs" dxfId="959" priority="4224" stopIfTrue="1" operator="equal">
      <formula>0</formula>
    </cfRule>
  </conditionalFormatting>
  <conditionalFormatting sqref="G62">
    <cfRule type="cellIs" dxfId="958" priority="4189" stopIfTrue="1" operator="equal">
      <formula>"(空白)"</formula>
    </cfRule>
    <cfRule type="cellIs" dxfId="957" priority="4190" stopIfTrue="1" operator="equal">
      <formula>"/"</formula>
    </cfRule>
    <cfRule type="cellIs" dxfId="956" priority="4191" stopIfTrue="1" operator="equal">
      <formula>0</formula>
    </cfRule>
  </conditionalFormatting>
  <conditionalFormatting sqref="B554">
    <cfRule type="cellIs" dxfId="955" priority="4225" stopIfTrue="1" operator="equal">
      <formula>"(空白)"</formula>
    </cfRule>
    <cfRule type="cellIs" dxfId="954" priority="4226" stopIfTrue="1" operator="equal">
      <formula>"/"</formula>
    </cfRule>
    <cfRule type="cellIs" dxfId="953" priority="4227" stopIfTrue="1" operator="equal">
      <formula>0</formula>
    </cfRule>
  </conditionalFormatting>
  <conditionalFormatting sqref="B363">
    <cfRule type="cellIs" dxfId="952" priority="4150" stopIfTrue="1" operator="equal">
      <formula>"(空白)"</formula>
    </cfRule>
    <cfRule type="cellIs" dxfId="951" priority="4151" stopIfTrue="1" operator="equal">
      <formula>"/"</formula>
    </cfRule>
    <cfRule type="cellIs" dxfId="950" priority="4152" stopIfTrue="1" operator="equal">
      <formula>0</formula>
    </cfRule>
  </conditionalFormatting>
  <conditionalFormatting sqref="C363">
    <cfRule type="cellIs" dxfId="949" priority="4153" stopIfTrue="1" operator="equal">
      <formula>"(空白)"</formula>
    </cfRule>
    <cfRule type="cellIs" dxfId="948" priority="4154" stopIfTrue="1" operator="equal">
      <formula>"/"</formula>
    </cfRule>
    <cfRule type="cellIs" dxfId="947" priority="4155" stopIfTrue="1" operator="equal">
      <formula>0</formula>
    </cfRule>
  </conditionalFormatting>
  <conditionalFormatting sqref="C575">
    <cfRule type="cellIs" dxfId="946" priority="4012" stopIfTrue="1" operator="equal">
      <formula>"(空白)"</formula>
    </cfRule>
    <cfRule type="cellIs" dxfId="945" priority="4013" stopIfTrue="1" operator="equal">
      <formula>"/"</formula>
    </cfRule>
    <cfRule type="cellIs" dxfId="944" priority="4014" stopIfTrue="1" operator="equal">
      <formula>0</formula>
    </cfRule>
  </conditionalFormatting>
  <conditionalFormatting sqref="A580:A581">
    <cfRule type="cellIs" dxfId="943" priority="4018" stopIfTrue="1" operator="equal">
      <formula>"(空白)"</formula>
    </cfRule>
    <cfRule type="cellIs" dxfId="942" priority="4019" stopIfTrue="1" operator="equal">
      <formula>"/"</formula>
    </cfRule>
    <cfRule type="cellIs" dxfId="941" priority="4020" stopIfTrue="1" operator="equal">
      <formula>0</formula>
    </cfRule>
  </conditionalFormatting>
  <conditionalFormatting sqref="G580:H580 E580">
    <cfRule type="cellIs" dxfId="940" priority="3994" stopIfTrue="1" operator="equal">
      <formula>"(空白)"</formula>
    </cfRule>
    <cfRule type="cellIs" dxfId="939" priority="3995" stopIfTrue="1" operator="equal">
      <formula>"/"</formula>
    </cfRule>
    <cfRule type="cellIs" dxfId="938" priority="3996" stopIfTrue="1" operator="equal">
      <formula>0</formula>
    </cfRule>
  </conditionalFormatting>
  <conditionalFormatting sqref="G574:H574 E574">
    <cfRule type="cellIs" dxfId="937" priority="4006" stopIfTrue="1" operator="equal">
      <formula>"(空白)"</formula>
    </cfRule>
    <cfRule type="cellIs" dxfId="936" priority="4007" stopIfTrue="1" operator="equal">
      <formula>"/"</formula>
    </cfRule>
    <cfRule type="cellIs" dxfId="935" priority="4008" stopIfTrue="1" operator="equal">
      <formula>0</formula>
    </cfRule>
  </conditionalFormatting>
  <conditionalFormatting sqref="G575:H575 E575">
    <cfRule type="cellIs" dxfId="934" priority="4000" stopIfTrue="1" operator="equal">
      <formula>"(空白)"</formula>
    </cfRule>
    <cfRule type="cellIs" dxfId="933" priority="4001" stopIfTrue="1" operator="equal">
      <formula>"/"</formula>
    </cfRule>
    <cfRule type="cellIs" dxfId="932" priority="4002" stopIfTrue="1" operator="equal">
      <formula>0</formula>
    </cfRule>
  </conditionalFormatting>
  <conditionalFormatting sqref="G581:H581 E581">
    <cfRule type="cellIs" dxfId="931" priority="3988" stopIfTrue="1" operator="equal">
      <formula>"(空白)"</formula>
    </cfRule>
    <cfRule type="cellIs" dxfId="930" priority="3989" stopIfTrue="1" operator="equal">
      <formula>"/"</formula>
    </cfRule>
    <cfRule type="cellIs" dxfId="929" priority="3990" stopIfTrue="1" operator="equal">
      <formula>0</formula>
    </cfRule>
  </conditionalFormatting>
  <conditionalFormatting sqref="C572">
    <cfRule type="cellIs" dxfId="928" priority="3982" stopIfTrue="1" operator="equal">
      <formula>"(空白)"</formula>
    </cfRule>
    <cfRule type="cellIs" dxfId="927" priority="3983" stopIfTrue="1" operator="equal">
      <formula>"/"</formula>
    </cfRule>
    <cfRule type="cellIs" dxfId="926" priority="3984" stopIfTrue="1" operator="equal">
      <formula>0</formula>
    </cfRule>
  </conditionalFormatting>
  <conditionalFormatting sqref="F580">
    <cfRule type="cellIs" dxfId="925" priority="3991" stopIfTrue="1" operator="equal">
      <formula>"(空白)"</formula>
    </cfRule>
    <cfRule type="cellIs" dxfId="924" priority="3992" stopIfTrue="1" operator="equal">
      <formula>"/"</formula>
    </cfRule>
    <cfRule type="cellIs" dxfId="923" priority="3993" stopIfTrue="1" operator="equal">
      <formula>0</formula>
    </cfRule>
  </conditionalFormatting>
  <conditionalFormatting sqref="B570:B571 B574:B575">
    <cfRule type="cellIs" dxfId="922" priority="4021" stopIfTrue="1" operator="equal">
      <formula>"(空白)"</formula>
    </cfRule>
    <cfRule type="cellIs" dxfId="921" priority="4022" stopIfTrue="1" operator="equal">
      <formula>"/"</formula>
    </cfRule>
    <cfRule type="cellIs" dxfId="920" priority="4023" stopIfTrue="1" operator="equal">
      <formula>0</formula>
    </cfRule>
  </conditionalFormatting>
  <conditionalFormatting sqref="A578:A579">
    <cfRule type="cellIs" dxfId="919" priority="3967" stopIfTrue="1" operator="equal">
      <formula>"(空白)"</formula>
    </cfRule>
    <cfRule type="cellIs" dxfId="918" priority="3968" stopIfTrue="1" operator="equal">
      <formula>"/"</formula>
    </cfRule>
    <cfRule type="cellIs" dxfId="917" priority="3969" stopIfTrue="1" operator="equal">
      <formula>0</formula>
    </cfRule>
  </conditionalFormatting>
  <conditionalFormatting sqref="F581">
    <cfRule type="cellIs" dxfId="916" priority="3985" stopIfTrue="1" operator="equal">
      <formula>"(空白)"</formula>
    </cfRule>
    <cfRule type="cellIs" dxfId="915" priority="3986" stopIfTrue="1" operator="equal">
      <formula>"/"</formula>
    </cfRule>
    <cfRule type="cellIs" dxfId="914" priority="3987" stopIfTrue="1" operator="equal">
      <formula>0</formula>
    </cfRule>
  </conditionalFormatting>
  <conditionalFormatting sqref="C581">
    <cfRule type="cellIs" dxfId="913" priority="4009" stopIfTrue="1" operator="equal">
      <formula>"(空白)"</formula>
    </cfRule>
    <cfRule type="cellIs" dxfId="912" priority="4010" stopIfTrue="1" operator="equal">
      <formula>"/"</formula>
    </cfRule>
    <cfRule type="cellIs" dxfId="911" priority="4011" stopIfTrue="1" operator="equal">
      <formula>0</formula>
    </cfRule>
  </conditionalFormatting>
  <conditionalFormatting sqref="F574">
    <cfRule type="cellIs" dxfId="910" priority="4003" stopIfTrue="1" operator="equal">
      <formula>"(空白)"</formula>
    </cfRule>
    <cfRule type="cellIs" dxfId="909" priority="4004" stopIfTrue="1" operator="equal">
      <formula>"/"</formula>
    </cfRule>
    <cfRule type="cellIs" dxfId="908" priority="4005" stopIfTrue="1" operator="equal">
      <formula>0</formula>
    </cfRule>
  </conditionalFormatting>
  <conditionalFormatting sqref="F572:F573">
    <cfRule type="cellIs" dxfId="907" priority="3970" stopIfTrue="1" operator="equal">
      <formula>"(空白)"</formula>
    </cfRule>
    <cfRule type="cellIs" dxfId="906" priority="3971" stopIfTrue="1" operator="equal">
      <formula>"/"</formula>
    </cfRule>
    <cfRule type="cellIs" dxfId="905" priority="3972" stopIfTrue="1" operator="equal">
      <formula>0</formula>
    </cfRule>
  </conditionalFormatting>
  <conditionalFormatting sqref="F575">
    <cfRule type="cellIs" dxfId="904" priority="3997" stopIfTrue="1" operator="equal">
      <formula>"(空白)"</formula>
    </cfRule>
    <cfRule type="cellIs" dxfId="903" priority="3998" stopIfTrue="1" operator="equal">
      <formula>"/"</formula>
    </cfRule>
    <cfRule type="cellIs" dxfId="902" priority="3999" stopIfTrue="1" operator="equal">
      <formula>0</formula>
    </cfRule>
  </conditionalFormatting>
  <conditionalFormatting sqref="B572:B573">
    <cfRule type="cellIs" dxfId="901" priority="3979" stopIfTrue="1" operator="equal">
      <formula>"(空白)"</formula>
    </cfRule>
    <cfRule type="cellIs" dxfId="900" priority="3980" stopIfTrue="1" operator="equal">
      <formula>"/"</formula>
    </cfRule>
    <cfRule type="cellIs" dxfId="899" priority="3981" stopIfTrue="1" operator="equal">
      <formula>0</formula>
    </cfRule>
  </conditionalFormatting>
  <conditionalFormatting sqref="C573">
    <cfRule type="cellIs" dxfId="898" priority="3976" stopIfTrue="1" operator="equal">
      <formula>"(空白)"</formula>
    </cfRule>
    <cfRule type="cellIs" dxfId="897" priority="3977" stopIfTrue="1" operator="equal">
      <formula>"/"</formula>
    </cfRule>
    <cfRule type="cellIs" dxfId="896" priority="3978" stopIfTrue="1" operator="equal">
      <formula>0</formula>
    </cfRule>
  </conditionalFormatting>
  <conditionalFormatting sqref="G572:H573 E572:E573">
    <cfRule type="cellIs" dxfId="895" priority="3973" stopIfTrue="1" operator="equal">
      <formula>"(空白)"</formula>
    </cfRule>
    <cfRule type="cellIs" dxfId="894" priority="3974" stopIfTrue="1" operator="equal">
      <formula>"/"</formula>
    </cfRule>
    <cfRule type="cellIs" dxfId="893" priority="3975" stopIfTrue="1" operator="equal">
      <formula>0</formula>
    </cfRule>
  </conditionalFormatting>
  <conditionalFormatting sqref="C579">
    <cfRule type="cellIs" dxfId="892" priority="3958" stopIfTrue="1" operator="equal">
      <formula>"(空白)"</formula>
    </cfRule>
    <cfRule type="cellIs" dxfId="891" priority="3959" stopIfTrue="1" operator="equal">
      <formula>"/"</formula>
    </cfRule>
    <cfRule type="cellIs" dxfId="890" priority="3960" stopIfTrue="1" operator="equal">
      <formula>0</formula>
    </cfRule>
  </conditionalFormatting>
  <conditionalFormatting sqref="C578">
    <cfRule type="cellIs" dxfId="889" priority="3964" stopIfTrue="1" operator="equal">
      <formula>"(空白)"</formula>
    </cfRule>
    <cfRule type="cellIs" dxfId="888" priority="3965" stopIfTrue="1" operator="equal">
      <formula>"/"</formula>
    </cfRule>
    <cfRule type="cellIs" dxfId="887" priority="3966" stopIfTrue="1" operator="equal">
      <formula>0</formula>
    </cfRule>
  </conditionalFormatting>
  <conditionalFormatting sqref="G578:H579 E578:E579">
    <cfRule type="cellIs" dxfId="886" priority="3955" stopIfTrue="1" operator="equal">
      <formula>"(空白)"</formula>
    </cfRule>
    <cfRule type="cellIs" dxfId="885" priority="3956" stopIfTrue="1" operator="equal">
      <formula>"/"</formula>
    </cfRule>
    <cfRule type="cellIs" dxfId="884" priority="3957" stopIfTrue="1" operator="equal">
      <formula>0</formula>
    </cfRule>
  </conditionalFormatting>
  <conditionalFormatting sqref="F578:F579">
    <cfRule type="cellIs" dxfId="883" priority="3952" stopIfTrue="1" operator="equal">
      <formula>"(空白)"</formula>
    </cfRule>
    <cfRule type="cellIs" dxfId="882" priority="3953" stopIfTrue="1" operator="equal">
      <formula>"/"</formula>
    </cfRule>
    <cfRule type="cellIs" dxfId="881" priority="3954" stopIfTrue="1" operator="equal">
      <formula>0</formula>
    </cfRule>
  </conditionalFormatting>
  <conditionalFormatting sqref="H357:H359">
    <cfRule type="cellIs" dxfId="880" priority="3913" stopIfTrue="1" operator="equal">
      <formula>"(空白)"</formula>
    </cfRule>
    <cfRule type="cellIs" dxfId="879" priority="3914" stopIfTrue="1" operator="equal">
      <formula>"/"</formula>
    </cfRule>
    <cfRule type="cellIs" dxfId="878" priority="3915" stopIfTrue="1" operator="equal">
      <formula>0</formula>
    </cfRule>
  </conditionalFormatting>
  <conditionalFormatting sqref="A369">
    <cfRule type="cellIs" dxfId="877" priority="3907" stopIfTrue="1" operator="equal">
      <formula>"(空白)"</formula>
    </cfRule>
    <cfRule type="cellIs" dxfId="876" priority="3908" stopIfTrue="1" operator="equal">
      <formula>"/"</formula>
    </cfRule>
    <cfRule type="cellIs" dxfId="875" priority="3909" stopIfTrue="1" operator="equal">
      <formula>0</formula>
    </cfRule>
  </conditionalFormatting>
  <conditionalFormatting sqref="A530">
    <cfRule type="cellIs" dxfId="874" priority="3817" stopIfTrue="1" operator="equal">
      <formula>"(空白)"</formula>
    </cfRule>
    <cfRule type="cellIs" dxfId="873" priority="3818" stopIfTrue="1" operator="equal">
      <formula>"/"</formula>
    </cfRule>
    <cfRule type="cellIs" dxfId="872" priority="3819" stopIfTrue="1" operator="equal">
      <formula>0</formula>
    </cfRule>
  </conditionalFormatting>
  <conditionalFormatting sqref="A541">
    <cfRule type="cellIs" dxfId="871" priority="3814" stopIfTrue="1" operator="equal">
      <formula>"(空白)"</formula>
    </cfRule>
    <cfRule type="cellIs" dxfId="870" priority="3815" stopIfTrue="1" operator="equal">
      <formula>"/"</formula>
    </cfRule>
    <cfRule type="cellIs" dxfId="869" priority="3816" stopIfTrue="1" operator="equal">
      <formula>0</formula>
    </cfRule>
  </conditionalFormatting>
  <conditionalFormatting sqref="A603">
    <cfRule type="cellIs" dxfId="868" priority="3793" stopIfTrue="1" operator="equal">
      <formula>"(空白)"</formula>
    </cfRule>
    <cfRule type="cellIs" dxfId="867" priority="3794" stopIfTrue="1" operator="equal">
      <formula>"/"</formula>
    </cfRule>
    <cfRule type="cellIs" dxfId="866" priority="3795" stopIfTrue="1" operator="equal">
      <formula>0</formula>
    </cfRule>
  </conditionalFormatting>
  <conditionalFormatting sqref="F80">
    <cfRule type="cellIs" dxfId="865" priority="3652" stopIfTrue="1" operator="equal">
      <formula>"(空白)"</formula>
    </cfRule>
    <cfRule type="cellIs" dxfId="864" priority="3653" stopIfTrue="1" operator="equal">
      <formula>"/"</formula>
    </cfRule>
    <cfRule type="cellIs" dxfId="863" priority="3654" stopIfTrue="1" operator="equal">
      <formula>0</formula>
    </cfRule>
  </conditionalFormatting>
  <conditionalFormatting sqref="F613">
    <cfRule type="cellIs" dxfId="862" priority="3601" stopIfTrue="1" operator="equal">
      <formula>"(空白)"</formula>
    </cfRule>
    <cfRule type="cellIs" dxfId="861" priority="3602" stopIfTrue="1" operator="equal">
      <formula>"/"</formula>
    </cfRule>
    <cfRule type="cellIs" dxfId="860" priority="3603" stopIfTrue="1" operator="equal">
      <formula>0</formula>
    </cfRule>
  </conditionalFormatting>
  <conditionalFormatting sqref="F266">
    <cfRule type="cellIs" dxfId="859" priority="3637" stopIfTrue="1" operator="equal">
      <formula>"(空白)"</formula>
    </cfRule>
    <cfRule type="cellIs" dxfId="858" priority="3638" stopIfTrue="1" operator="equal">
      <formula>"/"</formula>
    </cfRule>
    <cfRule type="cellIs" dxfId="857" priority="3639" stopIfTrue="1" operator="equal">
      <formula>0</formula>
    </cfRule>
  </conditionalFormatting>
  <conditionalFormatting sqref="F80">
    <cfRule type="cellIs" dxfId="856" priority="3649" stopIfTrue="1" operator="equal">
      <formula>"(空白)"</formula>
    </cfRule>
    <cfRule type="cellIs" dxfId="855" priority="3650" stopIfTrue="1" operator="equal">
      <formula>"/"</formula>
    </cfRule>
    <cfRule type="cellIs" dxfId="854" priority="3651" stopIfTrue="1" operator="equal">
      <formula>0</formula>
    </cfRule>
  </conditionalFormatting>
  <conditionalFormatting sqref="H266">
    <cfRule type="cellIs" dxfId="853" priority="3643" stopIfTrue="1" operator="equal">
      <formula>"(空白)"</formula>
    </cfRule>
    <cfRule type="cellIs" dxfId="852" priority="3644" stopIfTrue="1" operator="equal">
      <formula>"/"</formula>
    </cfRule>
    <cfRule type="cellIs" dxfId="851" priority="3645" stopIfTrue="1" operator="equal">
      <formula>0</formula>
    </cfRule>
  </conditionalFormatting>
  <conditionalFormatting sqref="G266">
    <cfRule type="cellIs" dxfId="850" priority="3634" stopIfTrue="1" operator="equal">
      <formula>"(空白)"</formula>
    </cfRule>
    <cfRule type="cellIs" dxfId="849" priority="3635" stopIfTrue="1" operator="equal">
      <formula>"/"</formula>
    </cfRule>
    <cfRule type="cellIs" dxfId="848" priority="3636" stopIfTrue="1" operator="equal">
      <formula>0</formula>
    </cfRule>
  </conditionalFormatting>
  <conditionalFormatting sqref="F614">
    <cfRule type="cellIs" dxfId="847" priority="3598" stopIfTrue="1" operator="equal">
      <formula>"(空白)"</formula>
    </cfRule>
    <cfRule type="cellIs" dxfId="846" priority="3599" stopIfTrue="1" operator="equal">
      <formula>"/"</formula>
    </cfRule>
    <cfRule type="cellIs" dxfId="845" priority="3600" stopIfTrue="1" operator="equal">
      <formula>0</formula>
    </cfRule>
  </conditionalFormatting>
  <conditionalFormatting sqref="F615">
    <cfRule type="cellIs" dxfId="844" priority="3595" stopIfTrue="1" operator="equal">
      <formula>"(空白)"</formula>
    </cfRule>
    <cfRule type="cellIs" dxfId="843" priority="3596" stopIfTrue="1" operator="equal">
      <formula>"/"</formula>
    </cfRule>
    <cfRule type="cellIs" dxfId="842" priority="3597" stopIfTrue="1" operator="equal">
      <formula>0</formula>
    </cfRule>
  </conditionalFormatting>
  <conditionalFormatting sqref="F616">
    <cfRule type="cellIs" dxfId="841" priority="3592" stopIfTrue="1" operator="equal">
      <formula>"(空白)"</formula>
    </cfRule>
    <cfRule type="cellIs" dxfId="840" priority="3593" stopIfTrue="1" operator="equal">
      <formula>"/"</formula>
    </cfRule>
    <cfRule type="cellIs" dxfId="839" priority="3594" stopIfTrue="1" operator="equal">
      <formula>0</formula>
    </cfRule>
  </conditionalFormatting>
  <conditionalFormatting sqref="B339:B340">
    <cfRule type="cellIs" dxfId="838" priority="3589" stopIfTrue="1" operator="equal">
      <formula>"(空白)"</formula>
    </cfRule>
    <cfRule type="cellIs" dxfId="837" priority="3590" stopIfTrue="1" operator="equal">
      <formula>"/"</formula>
    </cfRule>
    <cfRule type="cellIs" dxfId="836" priority="3591" stopIfTrue="1" operator="equal">
      <formula>0</formula>
    </cfRule>
  </conditionalFormatting>
  <conditionalFormatting sqref="A112:B112">
    <cfRule type="cellIs" dxfId="835" priority="3586" stopIfTrue="1" operator="equal">
      <formula>"(空白)"</formula>
    </cfRule>
    <cfRule type="cellIs" dxfId="834" priority="3587" stopIfTrue="1" operator="equal">
      <formula>"/"</formula>
    </cfRule>
    <cfRule type="cellIs" dxfId="833" priority="3588" stopIfTrue="1" operator="equal">
      <formula>0</formula>
    </cfRule>
  </conditionalFormatting>
  <conditionalFormatting sqref="H112">
    <cfRule type="cellIs" dxfId="832" priority="3583" stopIfTrue="1" operator="equal">
      <formula>"(空白)"</formula>
    </cfRule>
    <cfRule type="cellIs" dxfId="831" priority="3584" stopIfTrue="1" operator="equal">
      <formula>"/"</formula>
    </cfRule>
    <cfRule type="cellIs" dxfId="830" priority="3585" stopIfTrue="1" operator="equal">
      <formula>0</formula>
    </cfRule>
  </conditionalFormatting>
  <conditionalFormatting sqref="F112">
    <cfRule type="cellIs" dxfId="829" priority="3580" stopIfTrue="1" operator="equal">
      <formula>"(空白)"</formula>
    </cfRule>
    <cfRule type="cellIs" dxfId="828" priority="3581" stopIfTrue="1" operator="equal">
      <formula>"/"</formula>
    </cfRule>
    <cfRule type="cellIs" dxfId="827" priority="3582" stopIfTrue="1" operator="equal">
      <formula>0</formula>
    </cfRule>
  </conditionalFormatting>
  <conditionalFormatting sqref="G112">
    <cfRule type="cellIs" dxfId="826" priority="3577" stopIfTrue="1" operator="equal">
      <formula>"(空白)"</formula>
    </cfRule>
    <cfRule type="cellIs" dxfId="825" priority="3578" stopIfTrue="1" operator="equal">
      <formula>"/"</formula>
    </cfRule>
    <cfRule type="cellIs" dxfId="824" priority="3579" stopIfTrue="1" operator="equal">
      <formula>0</formula>
    </cfRule>
  </conditionalFormatting>
  <conditionalFormatting sqref="A113:B113 G113:H113">
    <cfRule type="cellIs" dxfId="823" priority="3574" stopIfTrue="1" operator="equal">
      <formula>"(空白)"</formula>
    </cfRule>
    <cfRule type="cellIs" dxfId="822" priority="3575" stopIfTrue="1" operator="equal">
      <formula>"/"</formula>
    </cfRule>
    <cfRule type="cellIs" dxfId="821" priority="3576" stopIfTrue="1" operator="equal">
      <formula>0</formula>
    </cfRule>
  </conditionalFormatting>
  <conditionalFormatting sqref="C113">
    <cfRule type="cellIs" dxfId="820" priority="3571" stopIfTrue="1" operator="equal">
      <formula>"(空白)"</formula>
    </cfRule>
    <cfRule type="cellIs" dxfId="819" priority="3572" stopIfTrue="1" operator="equal">
      <formula>"/"</formula>
    </cfRule>
    <cfRule type="cellIs" dxfId="818" priority="3573" stopIfTrue="1" operator="equal">
      <formula>0</formula>
    </cfRule>
  </conditionalFormatting>
  <conditionalFormatting sqref="F113">
    <cfRule type="cellIs" dxfId="817" priority="3568" stopIfTrue="1" operator="equal">
      <formula>"(空白)"</formula>
    </cfRule>
    <cfRule type="cellIs" dxfId="816" priority="3569" stopIfTrue="1" operator="equal">
      <formula>"/"</formula>
    </cfRule>
    <cfRule type="cellIs" dxfId="815" priority="3570" stopIfTrue="1" operator="equal">
      <formula>0</formula>
    </cfRule>
  </conditionalFormatting>
  <conditionalFormatting sqref="H114 A114:B114 A115">
    <cfRule type="cellIs" dxfId="814" priority="3565" stopIfTrue="1" operator="equal">
      <formula>"(空白)"</formula>
    </cfRule>
    <cfRule type="cellIs" dxfId="813" priority="3566" stopIfTrue="1" operator="equal">
      <formula>"/"</formula>
    </cfRule>
    <cfRule type="cellIs" dxfId="812" priority="3567" stopIfTrue="1" operator="equal">
      <formula>0</formula>
    </cfRule>
  </conditionalFormatting>
  <conditionalFormatting sqref="G114">
    <cfRule type="cellIs" dxfId="811" priority="3556" stopIfTrue="1" operator="equal">
      <formula>"(空白)"</formula>
    </cfRule>
    <cfRule type="cellIs" dxfId="810" priority="3557" stopIfTrue="1" operator="equal">
      <formula>"/"</formula>
    </cfRule>
    <cfRule type="cellIs" dxfId="809" priority="3558" stopIfTrue="1" operator="equal">
      <formula>0</formula>
    </cfRule>
  </conditionalFormatting>
  <conditionalFormatting sqref="F114">
    <cfRule type="cellIs" dxfId="808" priority="3559" stopIfTrue="1" operator="equal">
      <formula>"(空白)"</formula>
    </cfRule>
    <cfRule type="cellIs" dxfId="807" priority="3560" stopIfTrue="1" operator="equal">
      <formula>"/"</formula>
    </cfRule>
    <cfRule type="cellIs" dxfId="806" priority="3561" stopIfTrue="1" operator="equal">
      <formula>0</formula>
    </cfRule>
  </conditionalFormatting>
  <conditionalFormatting sqref="B115">
    <cfRule type="cellIs" dxfId="805" priority="3553" stopIfTrue="1" operator="equal">
      <formula>"(空白)"</formula>
    </cfRule>
    <cfRule type="cellIs" dxfId="804" priority="3554" stopIfTrue="1" operator="equal">
      <formula>"/"</formula>
    </cfRule>
    <cfRule type="cellIs" dxfId="803" priority="3555" stopIfTrue="1" operator="equal">
      <formula>0</formula>
    </cfRule>
  </conditionalFormatting>
  <conditionalFormatting sqref="H115">
    <cfRule type="cellIs" dxfId="802" priority="3550" stopIfTrue="1" operator="equal">
      <formula>"(空白)"</formula>
    </cfRule>
    <cfRule type="cellIs" dxfId="801" priority="3551" stopIfTrue="1" operator="equal">
      <formula>"/"</formula>
    </cfRule>
    <cfRule type="cellIs" dxfId="800" priority="3552" stopIfTrue="1" operator="equal">
      <formula>0</formula>
    </cfRule>
  </conditionalFormatting>
  <conditionalFormatting sqref="G115">
    <cfRule type="cellIs" dxfId="799" priority="3544" stopIfTrue="1" operator="equal">
      <formula>"(空白)"</formula>
    </cfRule>
    <cfRule type="cellIs" dxfId="798" priority="3545" stopIfTrue="1" operator="equal">
      <formula>"/"</formula>
    </cfRule>
    <cfRule type="cellIs" dxfId="797" priority="3546" stopIfTrue="1" operator="equal">
      <formula>0</formula>
    </cfRule>
  </conditionalFormatting>
  <conditionalFormatting sqref="F115">
    <cfRule type="cellIs" dxfId="796" priority="3547" stopIfTrue="1" operator="equal">
      <formula>"(空白)"</formula>
    </cfRule>
    <cfRule type="cellIs" dxfId="795" priority="3548" stopIfTrue="1" operator="equal">
      <formula>"/"</formula>
    </cfRule>
    <cfRule type="cellIs" dxfId="794" priority="3549" stopIfTrue="1" operator="equal">
      <formula>0</formula>
    </cfRule>
  </conditionalFormatting>
  <conditionalFormatting sqref="B81:B82">
    <cfRule type="cellIs" dxfId="793" priority="3394" stopIfTrue="1" operator="equal">
      <formula>"(空白)"</formula>
    </cfRule>
    <cfRule type="cellIs" dxfId="792" priority="3395" stopIfTrue="1" operator="equal">
      <formula>"/"</formula>
    </cfRule>
    <cfRule type="cellIs" dxfId="791" priority="3396" stopIfTrue="1" operator="equal">
      <formula>0</formula>
    </cfRule>
  </conditionalFormatting>
  <conditionalFormatting sqref="B88">
    <cfRule type="cellIs" dxfId="790" priority="2905" stopIfTrue="1" operator="equal">
      <formula>"(空白)"</formula>
    </cfRule>
    <cfRule type="cellIs" dxfId="789" priority="2906" stopIfTrue="1" operator="equal">
      <formula>"/"</formula>
    </cfRule>
    <cfRule type="cellIs" dxfId="788" priority="2907" stopIfTrue="1" operator="equal">
      <formula>0</formula>
    </cfRule>
  </conditionalFormatting>
  <conditionalFormatting sqref="B88">
    <cfRule type="cellIs" dxfId="787" priority="2908" stopIfTrue="1" operator="equal">
      <formula>"(空白)"</formula>
    </cfRule>
    <cfRule type="cellIs" dxfId="786" priority="2909" stopIfTrue="1" operator="equal">
      <formula>"/"</formula>
    </cfRule>
    <cfRule type="cellIs" dxfId="785" priority="2910" stopIfTrue="1" operator="equal">
      <formula>0</formula>
    </cfRule>
  </conditionalFormatting>
  <conditionalFormatting sqref="C617:D617">
    <cfRule type="cellIs" dxfId="784" priority="2911" stopIfTrue="1" operator="equal">
      <formula>"(空白)"</formula>
    </cfRule>
    <cfRule type="cellIs" dxfId="783" priority="2912" stopIfTrue="1" operator="equal">
      <formula>"/"</formula>
    </cfRule>
    <cfRule type="cellIs" dxfId="782" priority="2913" stopIfTrue="1" operator="equal">
      <formula>0</formula>
    </cfRule>
  </conditionalFormatting>
  <conditionalFormatting sqref="B88">
    <cfRule type="cellIs" dxfId="781" priority="2902" stopIfTrue="1" operator="equal">
      <formula>"(空白)"</formula>
    </cfRule>
    <cfRule type="cellIs" dxfId="780" priority="2903" stopIfTrue="1" operator="equal">
      <formula>"/"</formula>
    </cfRule>
    <cfRule type="cellIs" dxfId="779" priority="2904" stopIfTrue="1" operator="equal">
      <formula>0</formula>
    </cfRule>
  </conditionalFormatting>
  <conditionalFormatting sqref="B88">
    <cfRule type="cellIs" dxfId="778" priority="2899" stopIfTrue="1" operator="equal">
      <formula>"(空白)"</formula>
    </cfRule>
    <cfRule type="cellIs" dxfId="777" priority="2900" stopIfTrue="1" operator="equal">
      <formula>"/"</formula>
    </cfRule>
    <cfRule type="cellIs" dxfId="776" priority="2901" stopIfTrue="1" operator="equal">
      <formula>0</formula>
    </cfRule>
  </conditionalFormatting>
  <conditionalFormatting sqref="B88">
    <cfRule type="cellIs" dxfId="775" priority="2896" stopIfTrue="1" operator="equal">
      <formula>"(空白)"</formula>
    </cfRule>
    <cfRule type="cellIs" dxfId="774" priority="2897" stopIfTrue="1" operator="equal">
      <formula>"/"</formula>
    </cfRule>
    <cfRule type="cellIs" dxfId="773" priority="2898" stopIfTrue="1" operator="equal">
      <formula>0</formula>
    </cfRule>
  </conditionalFormatting>
  <conditionalFormatting sqref="B88">
    <cfRule type="cellIs" dxfId="772" priority="2893" stopIfTrue="1" operator="equal">
      <formula>"(空白)"</formula>
    </cfRule>
    <cfRule type="cellIs" dxfId="771" priority="2894" stopIfTrue="1" operator="equal">
      <formula>"/"</formula>
    </cfRule>
    <cfRule type="cellIs" dxfId="770" priority="2895" stopIfTrue="1" operator="equal">
      <formula>0</formula>
    </cfRule>
  </conditionalFormatting>
  <conditionalFormatting sqref="B88">
    <cfRule type="cellIs" dxfId="769" priority="2890" stopIfTrue="1" operator="equal">
      <formula>"(空白)"</formula>
    </cfRule>
    <cfRule type="cellIs" dxfId="768" priority="2891" stopIfTrue="1" operator="equal">
      <formula>"/"</formula>
    </cfRule>
    <cfRule type="cellIs" dxfId="767" priority="2892" stopIfTrue="1" operator="equal">
      <formula>0</formula>
    </cfRule>
  </conditionalFormatting>
  <conditionalFormatting sqref="B88">
    <cfRule type="cellIs" dxfId="766" priority="2887" stopIfTrue="1" operator="equal">
      <formula>"(空白)"</formula>
    </cfRule>
    <cfRule type="cellIs" dxfId="765" priority="2888" stopIfTrue="1" operator="equal">
      <formula>"/"</formula>
    </cfRule>
    <cfRule type="cellIs" dxfId="764" priority="2889" stopIfTrue="1" operator="equal">
      <formula>0</formula>
    </cfRule>
  </conditionalFormatting>
  <conditionalFormatting sqref="B88">
    <cfRule type="cellIs" dxfId="763" priority="2884" stopIfTrue="1" operator="equal">
      <formula>"(空白)"</formula>
    </cfRule>
    <cfRule type="cellIs" dxfId="762" priority="2885" stopIfTrue="1" operator="equal">
      <formula>"/"</formula>
    </cfRule>
    <cfRule type="cellIs" dxfId="761" priority="2886" stopIfTrue="1" operator="equal">
      <formula>0</formula>
    </cfRule>
  </conditionalFormatting>
  <conditionalFormatting sqref="B88">
    <cfRule type="cellIs" dxfId="760" priority="2881" stopIfTrue="1" operator="equal">
      <formula>"(空白)"</formula>
    </cfRule>
    <cfRule type="cellIs" dxfId="759" priority="2882" stopIfTrue="1" operator="equal">
      <formula>"/"</formula>
    </cfRule>
    <cfRule type="cellIs" dxfId="758" priority="2883" stopIfTrue="1" operator="equal">
      <formula>0</formula>
    </cfRule>
  </conditionalFormatting>
  <conditionalFormatting sqref="B88">
    <cfRule type="cellIs" dxfId="757" priority="2878" stopIfTrue="1" operator="equal">
      <formula>"(空白)"</formula>
    </cfRule>
    <cfRule type="cellIs" dxfId="756" priority="2879" stopIfTrue="1" operator="equal">
      <formula>"/"</formula>
    </cfRule>
    <cfRule type="cellIs" dxfId="755" priority="2880" stopIfTrue="1" operator="equal">
      <formula>0</formula>
    </cfRule>
  </conditionalFormatting>
  <conditionalFormatting sqref="B501">
    <cfRule type="cellIs" dxfId="754" priority="2470" stopIfTrue="1" operator="equal">
      <formula>"(空白)"</formula>
    </cfRule>
    <cfRule type="cellIs" dxfId="753" priority="2471" stopIfTrue="1" operator="equal">
      <formula>"/"</formula>
    </cfRule>
    <cfRule type="cellIs" dxfId="752" priority="2472" stopIfTrue="1" operator="equal">
      <formula>0</formula>
    </cfRule>
  </conditionalFormatting>
  <conditionalFormatting sqref="B325">
    <cfRule type="cellIs" dxfId="751" priority="2395" stopIfTrue="1" operator="equal">
      <formula>"(空白)"</formula>
    </cfRule>
    <cfRule type="cellIs" dxfId="750" priority="2396" stopIfTrue="1" operator="equal">
      <formula>"/"</formula>
    </cfRule>
    <cfRule type="cellIs" dxfId="749" priority="2397" stopIfTrue="1" operator="equal">
      <formula>0</formula>
    </cfRule>
  </conditionalFormatting>
  <conditionalFormatting sqref="B326">
    <cfRule type="cellIs" dxfId="748" priority="2398" stopIfTrue="1" operator="equal">
      <formula>"(空白)"</formula>
    </cfRule>
    <cfRule type="cellIs" dxfId="747" priority="2399" stopIfTrue="1" operator="equal">
      <formula>"/"</formula>
    </cfRule>
    <cfRule type="cellIs" dxfId="746" priority="2400" stopIfTrue="1" operator="equal">
      <formula>0</formula>
    </cfRule>
  </conditionalFormatting>
  <conditionalFormatting sqref="C365 E365:H365">
    <cfRule type="cellIs" dxfId="745" priority="2368" stopIfTrue="1" operator="equal">
      <formula>"(空白)"</formula>
    </cfRule>
    <cfRule type="cellIs" dxfId="744" priority="2369" stopIfTrue="1" operator="equal">
      <formula>"/"</formula>
    </cfRule>
    <cfRule type="cellIs" dxfId="743" priority="2370" stopIfTrue="1" operator="equal">
      <formula>0</formula>
    </cfRule>
  </conditionalFormatting>
  <conditionalFormatting sqref="B365">
    <cfRule type="cellIs" dxfId="742" priority="2371" stopIfTrue="1" operator="equal">
      <formula>"(空白)"</formula>
    </cfRule>
    <cfRule type="cellIs" dxfId="741" priority="2372" stopIfTrue="1" operator="equal">
      <formula>"/"</formula>
    </cfRule>
    <cfRule type="cellIs" dxfId="740" priority="2373" stopIfTrue="1" operator="equal">
      <formula>0</formula>
    </cfRule>
  </conditionalFormatting>
  <conditionalFormatting sqref="F363">
    <cfRule type="cellIs" dxfId="739" priority="2200" stopIfTrue="1" operator="equal">
      <formula>"(空白)"</formula>
    </cfRule>
    <cfRule type="cellIs" dxfId="738" priority="2201" stopIfTrue="1" operator="equal">
      <formula>"/"</formula>
    </cfRule>
    <cfRule type="cellIs" dxfId="737" priority="2202" stopIfTrue="1" operator="equal">
      <formula>0</formula>
    </cfRule>
  </conditionalFormatting>
  <conditionalFormatting sqref="B81:B82">
    <cfRule type="cellIs" dxfId="736" priority="2197" stopIfTrue="1" operator="equal">
      <formula>"(空白)"</formula>
    </cfRule>
    <cfRule type="cellIs" dxfId="735" priority="2198" stopIfTrue="1" operator="equal">
      <formula>"/"</formula>
    </cfRule>
    <cfRule type="cellIs" dxfId="734" priority="2199" stopIfTrue="1" operator="equal">
      <formula>0</formula>
    </cfRule>
  </conditionalFormatting>
  <conditionalFormatting sqref="A332">
    <cfRule type="cellIs" dxfId="733" priority="1999" stopIfTrue="1" operator="equal">
      <formula>"(空白)"</formula>
    </cfRule>
    <cfRule type="cellIs" dxfId="732" priority="2000" stopIfTrue="1" operator="equal">
      <formula>"/"</formula>
    </cfRule>
    <cfRule type="cellIs" dxfId="731" priority="2001" stopIfTrue="1" operator="equal">
      <formula>0</formula>
    </cfRule>
  </conditionalFormatting>
  <conditionalFormatting sqref="B498">
    <cfRule type="cellIs" dxfId="730" priority="1894" stopIfTrue="1" operator="equal">
      <formula>"(空白)"</formula>
    </cfRule>
    <cfRule type="cellIs" dxfId="729" priority="1895" stopIfTrue="1" operator="equal">
      <formula>"/"</formula>
    </cfRule>
    <cfRule type="cellIs" dxfId="728" priority="1896" stopIfTrue="1" operator="equal">
      <formula>0</formula>
    </cfRule>
  </conditionalFormatting>
  <conditionalFormatting sqref="B110">
    <cfRule type="cellIs" dxfId="727" priority="1864" stopIfTrue="1" operator="equal">
      <formula>"(空白)"</formula>
    </cfRule>
    <cfRule type="cellIs" dxfId="726" priority="1865" stopIfTrue="1" operator="equal">
      <formula>"/"</formula>
    </cfRule>
    <cfRule type="cellIs" dxfId="725" priority="1866" stopIfTrue="1" operator="equal">
      <formula>0</formula>
    </cfRule>
  </conditionalFormatting>
  <conditionalFormatting sqref="B111">
    <cfRule type="cellIs" dxfId="724" priority="1861" stopIfTrue="1" operator="equal">
      <formula>"(空白)"</formula>
    </cfRule>
    <cfRule type="cellIs" dxfId="723" priority="1862" stopIfTrue="1" operator="equal">
      <formula>"/"</formula>
    </cfRule>
    <cfRule type="cellIs" dxfId="722" priority="1863" stopIfTrue="1" operator="equal">
      <formula>0</formula>
    </cfRule>
  </conditionalFormatting>
  <conditionalFormatting sqref="B270">
    <cfRule type="cellIs" dxfId="721" priority="1774" stopIfTrue="1" operator="equal">
      <formula>"(空白)"</formula>
    </cfRule>
    <cfRule type="cellIs" dxfId="720" priority="1775" stopIfTrue="1" operator="equal">
      <formula>"/"</formula>
    </cfRule>
    <cfRule type="cellIs" dxfId="719" priority="1776" stopIfTrue="1" operator="equal">
      <formula>0</formula>
    </cfRule>
  </conditionalFormatting>
  <conditionalFormatting sqref="B267">
    <cfRule type="cellIs" dxfId="718" priority="1780" stopIfTrue="1" operator="equal">
      <formula>"(空白)"</formula>
    </cfRule>
    <cfRule type="cellIs" dxfId="717" priority="1781" stopIfTrue="1" operator="equal">
      <formula>"/"</formula>
    </cfRule>
    <cfRule type="cellIs" dxfId="716" priority="1782" stopIfTrue="1" operator="equal">
      <formula>0</formula>
    </cfRule>
  </conditionalFormatting>
  <conditionalFormatting sqref="B81:B82">
    <cfRule type="cellIs" dxfId="715" priority="1711" stopIfTrue="1" operator="equal">
      <formula>"(空白)"</formula>
    </cfRule>
    <cfRule type="cellIs" dxfId="714" priority="1712" stopIfTrue="1" operator="equal">
      <formula>"/"</formula>
    </cfRule>
    <cfRule type="cellIs" dxfId="713" priority="1713" stopIfTrue="1" operator="equal">
      <formula>0</formula>
    </cfRule>
  </conditionalFormatting>
  <conditionalFormatting sqref="B495">
    <cfRule type="cellIs" dxfId="712" priority="1684" stopIfTrue="1" operator="equal">
      <formula>"(空白)"</formula>
    </cfRule>
    <cfRule type="cellIs" dxfId="711" priority="1685" stopIfTrue="1" operator="equal">
      <formula>"/"</formula>
    </cfRule>
    <cfRule type="cellIs" dxfId="710" priority="1686" stopIfTrue="1" operator="equal">
      <formula>0</formula>
    </cfRule>
  </conditionalFormatting>
  <conditionalFormatting sqref="B617">
    <cfRule type="cellIs" dxfId="709" priority="1648" stopIfTrue="1" operator="equal">
      <formula>"(空白)"</formula>
    </cfRule>
    <cfRule type="cellIs" dxfId="708" priority="1649" stopIfTrue="1" operator="equal">
      <formula>"/"</formula>
    </cfRule>
    <cfRule type="cellIs" dxfId="707" priority="1650" stopIfTrue="1" operator="equal">
      <formula>0</formula>
    </cfRule>
  </conditionalFormatting>
  <conditionalFormatting sqref="B273">
    <cfRule type="cellIs" dxfId="706" priority="1612" stopIfTrue="1" operator="equal">
      <formula>"(空白)"</formula>
    </cfRule>
    <cfRule type="cellIs" dxfId="705" priority="1613" stopIfTrue="1" operator="equal">
      <formula>"/"</formula>
    </cfRule>
    <cfRule type="cellIs" dxfId="704" priority="1614" stopIfTrue="1" operator="equal">
      <formula>0</formula>
    </cfRule>
  </conditionalFormatting>
  <conditionalFormatting sqref="B268">
    <cfRule type="cellIs" dxfId="703" priority="1615" stopIfTrue="1" operator="equal">
      <formula>"(空白)"</formula>
    </cfRule>
    <cfRule type="cellIs" dxfId="702" priority="1616" stopIfTrue="1" operator="equal">
      <formula>"/"</formula>
    </cfRule>
    <cfRule type="cellIs" dxfId="701" priority="1617" stopIfTrue="1" operator="equal">
      <formula>0</formula>
    </cfRule>
  </conditionalFormatting>
  <conditionalFormatting sqref="A359">
    <cfRule type="cellIs" dxfId="700" priority="1609" stopIfTrue="1" operator="equal">
      <formula>"(空白)"</formula>
    </cfRule>
    <cfRule type="cellIs" dxfId="699" priority="1610" stopIfTrue="1" operator="equal">
      <formula>"/"</formula>
    </cfRule>
    <cfRule type="cellIs" dxfId="698" priority="1611" stopIfTrue="1" operator="equal">
      <formula>0</formula>
    </cfRule>
  </conditionalFormatting>
  <conditionalFormatting sqref="A358">
    <cfRule type="cellIs" dxfId="697" priority="1606" stopIfTrue="1" operator="equal">
      <formula>"(空白)"</formula>
    </cfRule>
    <cfRule type="cellIs" dxfId="696" priority="1607" stopIfTrue="1" operator="equal">
      <formula>"/"</formula>
    </cfRule>
    <cfRule type="cellIs" dxfId="695" priority="1608" stopIfTrue="1" operator="equal">
      <formula>0</formula>
    </cfRule>
  </conditionalFormatting>
  <conditionalFormatting sqref="F181">
    <cfRule type="cellIs" dxfId="694" priority="1603" stopIfTrue="1" operator="equal">
      <formula>"(空白)"</formula>
    </cfRule>
    <cfRule type="cellIs" dxfId="693" priority="1604" stopIfTrue="1" operator="equal">
      <formula>"/"</formula>
    </cfRule>
    <cfRule type="cellIs" dxfId="692" priority="1605" stopIfTrue="1" operator="equal">
      <formula>0</formula>
    </cfRule>
  </conditionalFormatting>
  <conditionalFormatting sqref="F182">
    <cfRule type="cellIs" dxfId="691" priority="1600" stopIfTrue="1" operator="equal">
      <formula>"(空白)"</formula>
    </cfRule>
    <cfRule type="cellIs" dxfId="690" priority="1601" stopIfTrue="1" operator="equal">
      <formula>"/"</formula>
    </cfRule>
    <cfRule type="cellIs" dxfId="689" priority="1602" stopIfTrue="1" operator="equal">
      <formula>0</formula>
    </cfRule>
  </conditionalFormatting>
  <conditionalFormatting sqref="F184">
    <cfRule type="cellIs" dxfId="688" priority="1597" stopIfTrue="1" operator="equal">
      <formula>"(空白)"</formula>
    </cfRule>
    <cfRule type="cellIs" dxfId="687" priority="1598" stopIfTrue="1" operator="equal">
      <formula>"/"</formula>
    </cfRule>
    <cfRule type="cellIs" dxfId="686" priority="1599" stopIfTrue="1" operator="equal">
      <formula>0</formula>
    </cfRule>
  </conditionalFormatting>
  <conditionalFormatting sqref="F185">
    <cfRule type="cellIs" dxfId="685" priority="1594" stopIfTrue="1" operator="equal">
      <formula>"(空白)"</formula>
    </cfRule>
    <cfRule type="cellIs" dxfId="684" priority="1595" stopIfTrue="1" operator="equal">
      <formula>"/"</formula>
    </cfRule>
    <cfRule type="cellIs" dxfId="683" priority="1596" stopIfTrue="1" operator="equal">
      <formula>0</formula>
    </cfRule>
  </conditionalFormatting>
  <conditionalFormatting sqref="F186:F193">
    <cfRule type="cellIs" dxfId="682" priority="1591" stopIfTrue="1" operator="equal">
      <formula>"(空白)"</formula>
    </cfRule>
    <cfRule type="cellIs" dxfId="681" priority="1592" stopIfTrue="1" operator="equal">
      <formula>"/"</formula>
    </cfRule>
    <cfRule type="cellIs" dxfId="680" priority="1593" stopIfTrue="1" operator="equal">
      <formula>0</formula>
    </cfRule>
  </conditionalFormatting>
  <conditionalFormatting sqref="F194">
    <cfRule type="cellIs" dxfId="679" priority="1588" stopIfTrue="1" operator="equal">
      <formula>"(空白)"</formula>
    </cfRule>
    <cfRule type="cellIs" dxfId="678" priority="1589" stopIfTrue="1" operator="equal">
      <formula>"/"</formula>
    </cfRule>
    <cfRule type="cellIs" dxfId="677" priority="1590" stopIfTrue="1" operator="equal">
      <formula>0</formula>
    </cfRule>
  </conditionalFormatting>
  <conditionalFormatting sqref="F198:F200">
    <cfRule type="cellIs" dxfId="676" priority="1585" stopIfTrue="1" operator="equal">
      <formula>"(空白)"</formula>
    </cfRule>
    <cfRule type="cellIs" dxfId="675" priority="1586" stopIfTrue="1" operator="equal">
      <formula>"/"</formula>
    </cfRule>
    <cfRule type="cellIs" dxfId="674" priority="1587" stopIfTrue="1" operator="equal">
      <formula>0</formula>
    </cfRule>
  </conditionalFormatting>
  <conditionalFormatting sqref="G290 A290">
    <cfRule type="cellIs" dxfId="673" priority="1582" stopIfTrue="1" operator="equal">
      <formula>"(空白)"</formula>
    </cfRule>
    <cfRule type="cellIs" dxfId="672" priority="1583" stopIfTrue="1" operator="equal">
      <formula>"/"</formula>
    </cfRule>
    <cfRule type="cellIs" dxfId="671" priority="1584" stopIfTrue="1" operator="equal">
      <formula>0</formula>
    </cfRule>
  </conditionalFormatting>
  <conditionalFormatting sqref="B290">
    <cfRule type="cellIs" dxfId="670" priority="1579" stopIfTrue="1" operator="equal">
      <formula>"(空白)"</formula>
    </cfRule>
    <cfRule type="cellIs" dxfId="669" priority="1580" stopIfTrue="1" operator="equal">
      <formula>"/"</formula>
    </cfRule>
    <cfRule type="cellIs" dxfId="668" priority="1581" stopIfTrue="1" operator="equal">
      <formula>0</formula>
    </cfRule>
  </conditionalFormatting>
  <conditionalFormatting sqref="H290">
    <cfRule type="cellIs" dxfId="667" priority="1576" stopIfTrue="1" operator="equal">
      <formula>"(空白)"</formula>
    </cfRule>
    <cfRule type="cellIs" dxfId="666" priority="1577" stopIfTrue="1" operator="equal">
      <formula>"/"</formula>
    </cfRule>
    <cfRule type="cellIs" dxfId="665" priority="1578" stopIfTrue="1" operator="equal">
      <formula>0</formula>
    </cfRule>
  </conditionalFormatting>
  <conditionalFormatting sqref="F290">
    <cfRule type="cellIs" dxfId="664" priority="1573" stopIfTrue="1" operator="equal">
      <formula>"(空白)"</formula>
    </cfRule>
    <cfRule type="cellIs" dxfId="663" priority="1574" stopIfTrue="1" operator="equal">
      <formula>"/"</formula>
    </cfRule>
    <cfRule type="cellIs" dxfId="662" priority="1575" stopIfTrue="1" operator="equal">
      <formula>0</formula>
    </cfRule>
  </conditionalFormatting>
  <conditionalFormatting sqref="E635">
    <cfRule type="cellIs" dxfId="661" priority="1423" stopIfTrue="1" operator="equal">
      <formula>"(空白)"</formula>
    </cfRule>
    <cfRule type="cellIs" dxfId="660" priority="1424" stopIfTrue="1" operator="equal">
      <formula>"/"</formula>
    </cfRule>
    <cfRule type="cellIs" dxfId="659" priority="1425" stopIfTrue="1" operator="equal">
      <formula>0</formula>
    </cfRule>
  </conditionalFormatting>
  <conditionalFormatting sqref="F635">
    <cfRule type="cellIs" dxfId="658" priority="1420" stopIfTrue="1" operator="equal">
      <formula>"(空白)"</formula>
    </cfRule>
    <cfRule type="cellIs" dxfId="657" priority="1421" stopIfTrue="1" operator="equal">
      <formula>"/"</formula>
    </cfRule>
    <cfRule type="cellIs" dxfId="656" priority="1422" stopIfTrue="1" operator="equal">
      <formula>0</formula>
    </cfRule>
  </conditionalFormatting>
  <conditionalFormatting sqref="E629:E630">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F634">
    <cfRule type="cellIs" dxfId="652" priority="1435" stopIfTrue="1" operator="equal">
      <formula>"(空白)"</formula>
    </cfRule>
    <cfRule type="cellIs" dxfId="651" priority="1436" stopIfTrue="1" operator="equal">
      <formula>"/"</formula>
    </cfRule>
    <cfRule type="cellIs" dxfId="650" priority="1437" stopIfTrue="1" operator="equal">
      <formula>0</formula>
    </cfRule>
  </conditionalFormatting>
  <conditionalFormatting sqref="E634">
    <cfRule type="cellIs" dxfId="649" priority="1432" stopIfTrue="1" operator="equal">
      <formula>"(空白)"</formula>
    </cfRule>
    <cfRule type="cellIs" dxfId="648" priority="1433" stopIfTrue="1" operator="equal">
      <formula>"/"</formula>
    </cfRule>
    <cfRule type="cellIs" dxfId="647" priority="1434" stopIfTrue="1" operator="equal">
      <formula>0</formula>
    </cfRule>
  </conditionalFormatting>
  <conditionalFormatting sqref="F629:F630">
    <cfRule type="cellIs" dxfId="646" priority="1447" stopIfTrue="1" operator="equal">
      <formula>"(空白)"</formula>
    </cfRule>
    <cfRule type="cellIs" dxfId="645" priority="1448" stopIfTrue="1" operator="equal">
      <formula>"/"</formula>
    </cfRule>
    <cfRule type="cellIs" dxfId="644" priority="1449" stopIfTrue="1" operator="equal">
      <formula>0</formula>
    </cfRule>
  </conditionalFormatting>
  <conditionalFormatting sqref="E634">
    <cfRule type="cellIs" dxfId="643" priority="1444" stopIfTrue="1" operator="equal">
      <formula>"(空白)"</formula>
    </cfRule>
    <cfRule type="cellIs" dxfId="642" priority="1445" stopIfTrue="1" operator="equal">
      <formula>"/"</formula>
    </cfRule>
    <cfRule type="cellIs" dxfId="641" priority="1446" stopIfTrue="1" operator="equal">
      <formula>0</formula>
    </cfRule>
  </conditionalFormatting>
  <conditionalFormatting sqref="E634">
    <cfRule type="cellIs" dxfId="640" priority="1441" stopIfTrue="1" operator="equal">
      <formula>"(空白)"</formula>
    </cfRule>
    <cfRule type="cellIs" dxfId="639" priority="1442" stopIfTrue="1" operator="equal">
      <formula>"/"</formula>
    </cfRule>
    <cfRule type="cellIs" dxfId="638" priority="1443" stopIfTrue="1" operator="equal">
      <formula>0</formula>
    </cfRule>
  </conditionalFormatting>
  <conditionalFormatting sqref="F634">
    <cfRule type="cellIs" dxfId="637" priority="1438" stopIfTrue="1" operator="equal">
      <formula>"(空白)"</formula>
    </cfRule>
    <cfRule type="cellIs" dxfId="636" priority="1439" stopIfTrue="1" operator="equal">
      <formula>"/"</formula>
    </cfRule>
    <cfRule type="cellIs" dxfId="635" priority="1440" stopIfTrue="1" operator="equal">
      <formula>0</formula>
    </cfRule>
  </conditionalFormatting>
  <conditionalFormatting sqref="E634">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E635">
    <cfRule type="cellIs" dxfId="631" priority="1426" stopIfTrue="1" operator="equal">
      <formula>"(空白)"</formula>
    </cfRule>
    <cfRule type="cellIs" dxfId="630" priority="1427" stopIfTrue="1" operator="equal">
      <formula>"/"</formula>
    </cfRule>
    <cfRule type="cellIs" dxfId="629" priority="1428" stopIfTrue="1" operator="equal">
      <formula>0</formula>
    </cfRule>
  </conditionalFormatting>
  <conditionalFormatting sqref="F635">
    <cfRule type="cellIs" dxfId="628" priority="1417" stopIfTrue="1" operator="equal">
      <formula>"(空白)"</formula>
    </cfRule>
    <cfRule type="cellIs" dxfId="627" priority="1418" stopIfTrue="1" operator="equal">
      <formula>"/"</formula>
    </cfRule>
    <cfRule type="cellIs" dxfId="626" priority="1419" stopIfTrue="1" operator="equal">
      <formula>0</formula>
    </cfRule>
  </conditionalFormatting>
  <conditionalFormatting sqref="E635">
    <cfRule type="cellIs" dxfId="625" priority="1414" stopIfTrue="1" operator="equal">
      <formula>"(空白)"</formula>
    </cfRule>
    <cfRule type="cellIs" dxfId="624" priority="1415" stopIfTrue="1" operator="equal">
      <formula>"/"</formula>
    </cfRule>
    <cfRule type="cellIs" dxfId="623" priority="1416" stopIfTrue="1" operator="equal">
      <formula>0</formula>
    </cfRule>
  </conditionalFormatting>
  <conditionalFormatting sqref="E635">
    <cfRule type="cellIs" dxfId="622" priority="1411" stopIfTrue="1" operator="equal">
      <formula>"(空白)"</formula>
    </cfRule>
    <cfRule type="cellIs" dxfId="621" priority="1412" stopIfTrue="1" operator="equal">
      <formula>"/"</formula>
    </cfRule>
    <cfRule type="cellIs" dxfId="620" priority="1413" stopIfTrue="1" operator="equal">
      <formula>0</formula>
    </cfRule>
  </conditionalFormatting>
  <conditionalFormatting sqref="A604">
    <cfRule type="cellIs" dxfId="619" priority="1408" stopIfTrue="1" operator="equal">
      <formula>"(空白)"</formula>
    </cfRule>
    <cfRule type="cellIs" dxfId="618" priority="1409" stopIfTrue="1" operator="equal">
      <formula>"/"</formula>
    </cfRule>
    <cfRule type="cellIs" dxfId="617" priority="1410" stopIfTrue="1" operator="equal">
      <formula>0</formula>
    </cfRule>
  </conditionalFormatting>
  <conditionalFormatting sqref="B434">
    <cfRule type="cellIs" dxfId="616" priority="1393" stopIfTrue="1" operator="equal">
      <formula>"(空白)"</formula>
    </cfRule>
    <cfRule type="cellIs" dxfId="615" priority="1394" stopIfTrue="1" operator="equal">
      <formula>"/"</formula>
    </cfRule>
    <cfRule type="cellIs" dxfId="614" priority="1395" stopIfTrue="1" operator="equal">
      <formula>0</formula>
    </cfRule>
  </conditionalFormatting>
  <conditionalFormatting sqref="B393">
    <cfRule type="cellIs" dxfId="613" priority="1348" stopIfTrue="1" operator="equal">
      <formula>"(空白)"</formula>
    </cfRule>
    <cfRule type="cellIs" dxfId="612" priority="1349" stopIfTrue="1" operator="equal">
      <formula>"/"</formula>
    </cfRule>
    <cfRule type="cellIs" dxfId="611" priority="1350" stopIfTrue="1" operator="equal">
      <formula>0</formula>
    </cfRule>
  </conditionalFormatting>
  <conditionalFormatting sqref="B458">
    <cfRule type="cellIs" dxfId="610" priority="1357" stopIfTrue="1" operator="equal">
      <formula>"(空白)"</formula>
    </cfRule>
    <cfRule type="cellIs" dxfId="609" priority="1358" stopIfTrue="1" operator="equal">
      <formula>"/"</formula>
    </cfRule>
    <cfRule type="cellIs" dxfId="608" priority="1359" stopIfTrue="1" operator="equal">
      <formula>0</formula>
    </cfRule>
  </conditionalFormatting>
  <conditionalFormatting sqref="B435">
    <cfRule type="cellIs" dxfId="607" priority="1249" stopIfTrue="1" operator="equal">
      <formula>"(空白)"</formula>
    </cfRule>
    <cfRule type="cellIs" dxfId="606" priority="1250" stopIfTrue="1" operator="equal">
      <formula>"/"</formula>
    </cfRule>
    <cfRule type="cellIs" dxfId="605" priority="1251" stopIfTrue="1" operator="equal">
      <formula>0</formula>
    </cfRule>
  </conditionalFormatting>
  <conditionalFormatting sqref="B297">
    <cfRule type="cellIs" dxfId="604" priority="1339" stopIfTrue="1" operator="equal">
      <formula>"(空白)"</formula>
    </cfRule>
    <cfRule type="cellIs" dxfId="603" priority="1340" stopIfTrue="1" operator="equal">
      <formula>"/"</formula>
    </cfRule>
    <cfRule type="cellIs" dxfId="602" priority="1341" stopIfTrue="1" operator="equal">
      <formula>0</formula>
    </cfRule>
  </conditionalFormatting>
  <conditionalFormatting sqref="B563">
    <cfRule type="cellIs" dxfId="601" priority="1189" stopIfTrue="1" operator="equal">
      <formula>"(空白)"</formula>
    </cfRule>
    <cfRule type="cellIs" dxfId="600" priority="1190" stopIfTrue="1" operator="equal">
      <formula>"/"</formula>
    </cfRule>
    <cfRule type="cellIs" dxfId="599" priority="1191" stopIfTrue="1" operator="equal">
      <formula>0</formula>
    </cfRule>
  </conditionalFormatting>
  <conditionalFormatting sqref="B562">
    <cfRule type="cellIs" dxfId="598" priority="1192" stopIfTrue="1" operator="equal">
      <formula>"(空白)"</formula>
    </cfRule>
    <cfRule type="cellIs" dxfId="597" priority="1193" stopIfTrue="1" operator="equal">
      <formula>"/"</formula>
    </cfRule>
    <cfRule type="cellIs" dxfId="596" priority="1194" stopIfTrue="1" operator="equal">
      <formula>0</formula>
    </cfRule>
  </conditionalFormatting>
  <conditionalFormatting sqref="F183">
    <cfRule type="cellIs" dxfId="595" priority="1135" stopIfTrue="1" operator="equal">
      <formula>"(空白)"</formula>
    </cfRule>
    <cfRule type="cellIs" dxfId="594" priority="1136" stopIfTrue="1" operator="equal">
      <formula>"/"</formula>
    </cfRule>
    <cfRule type="cellIs" dxfId="593" priority="1137" stopIfTrue="1" operator="equal">
      <formula>0</formula>
    </cfRule>
  </conditionalFormatting>
  <conditionalFormatting sqref="E644">
    <cfRule type="cellIs" dxfId="592" priority="1072" stopIfTrue="1" operator="equal">
      <formula>"(空白)"</formula>
    </cfRule>
    <cfRule type="cellIs" dxfId="591" priority="1073" stopIfTrue="1" operator="equal">
      <formula>"/"</formula>
    </cfRule>
    <cfRule type="cellIs" dxfId="590" priority="1074" stopIfTrue="1" operator="equal">
      <formula>0</formula>
    </cfRule>
  </conditionalFormatting>
  <conditionalFormatting sqref="E644">
    <cfRule type="cellIs" dxfId="589" priority="1069" stopIfTrue="1" operator="equal">
      <formula>"(空白)"</formula>
    </cfRule>
    <cfRule type="cellIs" dxfId="588" priority="1070" stopIfTrue="1" operator="equal">
      <formula>"/"</formula>
    </cfRule>
    <cfRule type="cellIs" dxfId="587" priority="1071" stopIfTrue="1" operator="equal">
      <formula>0</formula>
    </cfRule>
  </conditionalFormatting>
  <conditionalFormatting sqref="E645">
    <cfRule type="cellIs" dxfId="586" priority="1066" stopIfTrue="1" operator="equal">
      <formula>"(空白)"</formula>
    </cfRule>
    <cfRule type="cellIs" dxfId="585" priority="1067" stopIfTrue="1" operator="equal">
      <formula>"/"</formula>
    </cfRule>
    <cfRule type="cellIs" dxfId="584" priority="1068" stopIfTrue="1" operator="equal">
      <formula>0</formula>
    </cfRule>
  </conditionalFormatting>
  <conditionalFormatting sqref="E645">
    <cfRule type="cellIs" dxfId="583" priority="1063" stopIfTrue="1" operator="equal">
      <formula>"(空白)"</formula>
    </cfRule>
    <cfRule type="cellIs" dxfId="582" priority="1064" stopIfTrue="1" operator="equal">
      <formula>"/"</formula>
    </cfRule>
    <cfRule type="cellIs" dxfId="581" priority="1065" stopIfTrue="1" operator="equal">
      <formula>0</formula>
    </cfRule>
  </conditionalFormatting>
  <conditionalFormatting sqref="B341:B342">
    <cfRule type="cellIs" dxfId="580" priority="982" stopIfTrue="1" operator="equal">
      <formula>"(空白)"</formula>
    </cfRule>
    <cfRule type="cellIs" dxfId="579" priority="983" stopIfTrue="1" operator="equal">
      <formula>"/"</formula>
    </cfRule>
    <cfRule type="cellIs" dxfId="578" priority="984" stopIfTrue="1" operator="equal">
      <formula>0</formula>
    </cfRule>
  </conditionalFormatting>
  <conditionalFormatting sqref="B394">
    <cfRule type="cellIs" dxfId="577" priority="973" stopIfTrue="1" operator="equal">
      <formula>"(空白)"</formula>
    </cfRule>
    <cfRule type="cellIs" dxfId="576" priority="974" stopIfTrue="1" operator="equal">
      <formula>"/"</formula>
    </cfRule>
    <cfRule type="cellIs" dxfId="575" priority="975" stopIfTrue="1" operator="equal">
      <formula>0</formula>
    </cfRule>
  </conditionalFormatting>
  <conditionalFormatting sqref="B513:B514">
    <cfRule type="cellIs" dxfId="574" priority="919" stopIfTrue="1" operator="equal">
      <formula>"(空白)"</formula>
    </cfRule>
    <cfRule type="cellIs" dxfId="573" priority="920" stopIfTrue="1" operator="equal">
      <formula>"/"</formula>
    </cfRule>
    <cfRule type="cellIs" dxfId="572" priority="921" stopIfTrue="1" operator="equal">
      <formula>0</formula>
    </cfRule>
  </conditionalFormatting>
  <conditionalFormatting sqref="B515:B516">
    <cfRule type="cellIs" dxfId="571" priority="916" stopIfTrue="1" operator="equal">
      <formula>"(空白)"</formula>
    </cfRule>
    <cfRule type="cellIs" dxfId="570" priority="917" stopIfTrue="1" operator="equal">
      <formula>"/"</formula>
    </cfRule>
    <cfRule type="cellIs" dxfId="569" priority="918" stopIfTrue="1" operator="equal">
      <formula>0</formula>
    </cfRule>
  </conditionalFormatting>
  <conditionalFormatting sqref="B517:B518">
    <cfRule type="cellIs" dxfId="568" priority="913" stopIfTrue="1" operator="equal">
      <formula>"(空白)"</formula>
    </cfRule>
    <cfRule type="cellIs" dxfId="567" priority="914" stopIfTrue="1" operator="equal">
      <formula>"/"</formula>
    </cfRule>
    <cfRule type="cellIs" dxfId="566" priority="915" stopIfTrue="1" operator="equal">
      <formula>0</formula>
    </cfRule>
  </conditionalFormatting>
  <conditionalFormatting sqref="B519:B520">
    <cfRule type="cellIs" dxfId="565" priority="910" stopIfTrue="1" operator="equal">
      <formula>"(空白)"</formula>
    </cfRule>
    <cfRule type="cellIs" dxfId="564" priority="911" stopIfTrue="1" operator="equal">
      <formula>"/"</formula>
    </cfRule>
    <cfRule type="cellIs" dxfId="563" priority="912" stopIfTrue="1" operator="equal">
      <formula>0</formula>
    </cfRule>
  </conditionalFormatting>
  <conditionalFormatting sqref="B523:B524">
    <cfRule type="cellIs" dxfId="562" priority="907" stopIfTrue="1" operator="equal">
      <formula>"(空白)"</formula>
    </cfRule>
    <cfRule type="cellIs" dxfId="561" priority="908" stopIfTrue="1" operator="equal">
      <formula>"/"</formula>
    </cfRule>
    <cfRule type="cellIs" dxfId="560" priority="909" stopIfTrue="1" operator="equal">
      <formula>0</formula>
    </cfRule>
  </conditionalFormatting>
  <conditionalFormatting sqref="B525:B526">
    <cfRule type="cellIs" dxfId="559" priority="904" stopIfTrue="1" operator="equal">
      <formula>"(空白)"</formula>
    </cfRule>
    <cfRule type="cellIs" dxfId="558" priority="905" stopIfTrue="1" operator="equal">
      <formula>"/"</formula>
    </cfRule>
    <cfRule type="cellIs" dxfId="557" priority="906" stopIfTrue="1" operator="equal">
      <formula>0</formula>
    </cfRule>
  </conditionalFormatting>
  <conditionalFormatting sqref="B527:B528">
    <cfRule type="cellIs" dxfId="556" priority="901" stopIfTrue="1" operator="equal">
      <formula>"(空白)"</formula>
    </cfRule>
    <cfRule type="cellIs" dxfId="555" priority="902" stopIfTrue="1" operator="equal">
      <formula>"/"</formula>
    </cfRule>
    <cfRule type="cellIs" dxfId="554" priority="903" stopIfTrue="1" operator="equal">
      <formula>0</formula>
    </cfRule>
  </conditionalFormatting>
  <conditionalFormatting sqref="B511:B512">
    <cfRule type="cellIs" dxfId="553" priority="898" stopIfTrue="1" operator="equal">
      <formula>"(空白)"</formula>
    </cfRule>
    <cfRule type="cellIs" dxfId="552" priority="899" stopIfTrue="1" operator="equal">
      <formula>"/"</formula>
    </cfRule>
    <cfRule type="cellIs" dxfId="551" priority="900" stopIfTrue="1" operator="equal">
      <formula>0</formula>
    </cfRule>
  </conditionalFormatting>
  <conditionalFormatting sqref="B586:B587">
    <cfRule type="cellIs" dxfId="550" priority="880" stopIfTrue="1" operator="equal">
      <formula>"(空白)"</formula>
    </cfRule>
    <cfRule type="cellIs" dxfId="549" priority="881" stopIfTrue="1" operator="equal">
      <formula>"/"</formula>
    </cfRule>
    <cfRule type="cellIs" dxfId="548" priority="882" stopIfTrue="1" operator="equal">
      <formula>0</formula>
    </cfRule>
  </conditionalFormatting>
  <conditionalFormatting sqref="B590:B591">
    <cfRule type="cellIs" dxfId="547" priority="877" stopIfTrue="1" operator="equal">
      <formula>"(空白)"</formula>
    </cfRule>
    <cfRule type="cellIs" dxfId="546" priority="878" stopIfTrue="1" operator="equal">
      <formula>"/"</formula>
    </cfRule>
    <cfRule type="cellIs" dxfId="545" priority="879" stopIfTrue="1" operator="equal">
      <formula>0</formula>
    </cfRule>
  </conditionalFormatting>
  <conditionalFormatting sqref="B582:B583">
    <cfRule type="cellIs" dxfId="544" priority="883" stopIfTrue="1" operator="equal">
      <formula>"(空白)"</formula>
    </cfRule>
    <cfRule type="cellIs" dxfId="543" priority="884" stopIfTrue="1" operator="equal">
      <formula>"/"</formula>
    </cfRule>
    <cfRule type="cellIs" dxfId="542" priority="885" stopIfTrue="1" operator="equal">
      <formula>0</formula>
    </cfRule>
  </conditionalFormatting>
  <conditionalFormatting sqref="B592:B593">
    <cfRule type="cellIs" dxfId="541" priority="874" stopIfTrue="1" operator="equal">
      <formula>"(空白)"</formula>
    </cfRule>
    <cfRule type="cellIs" dxfId="540" priority="875" stopIfTrue="1" operator="equal">
      <formula>"/"</formula>
    </cfRule>
    <cfRule type="cellIs" dxfId="539" priority="876" stopIfTrue="1" operator="equal">
      <formula>0</formula>
    </cfRule>
  </conditionalFormatting>
  <conditionalFormatting sqref="E654:F654">
    <cfRule type="cellIs" dxfId="538" priority="844" stopIfTrue="1" operator="equal">
      <formula>"(空白)"</formula>
    </cfRule>
    <cfRule type="cellIs" dxfId="537" priority="845" stopIfTrue="1" operator="equal">
      <formula>"/"</formula>
    </cfRule>
    <cfRule type="cellIs" dxfId="536" priority="846" stopIfTrue="1" operator="equal">
      <formula>0</formula>
    </cfRule>
  </conditionalFormatting>
  <conditionalFormatting sqref="C697">
    <cfRule type="cellIs" dxfId="535" priority="847" stopIfTrue="1" operator="equal">
      <formula>"(空白)"</formula>
    </cfRule>
    <cfRule type="cellIs" dxfId="534" priority="848" stopIfTrue="1" operator="equal">
      <formula>"/"</formula>
    </cfRule>
    <cfRule type="cellIs" dxfId="533" priority="849" stopIfTrue="1" operator="equal">
      <formula>0</formula>
    </cfRule>
  </conditionalFormatting>
  <conditionalFormatting sqref="C654">
    <cfRule type="cellIs" dxfId="532" priority="838" stopIfTrue="1" operator="equal">
      <formula>"(空白)"</formula>
    </cfRule>
    <cfRule type="cellIs" dxfId="531" priority="839" stopIfTrue="1" operator="equal">
      <formula>"/"</formula>
    </cfRule>
    <cfRule type="cellIs" dxfId="530" priority="840" stopIfTrue="1" operator="equal">
      <formula>0</formula>
    </cfRule>
  </conditionalFormatting>
  <conditionalFormatting sqref="F654">
    <cfRule type="cellIs" dxfId="529" priority="841" stopIfTrue="1" operator="equal">
      <formula>"(空白)"</formula>
    </cfRule>
    <cfRule type="cellIs" dxfId="528" priority="842" stopIfTrue="1" operator="equal">
      <formula>"/"</formula>
    </cfRule>
    <cfRule type="cellIs" dxfId="527" priority="843" stopIfTrue="1" operator="equal">
      <formula>0</formula>
    </cfRule>
  </conditionalFormatting>
  <conditionalFormatting sqref="C670">
    <cfRule type="cellIs" dxfId="526" priority="829" stopIfTrue="1" operator="equal">
      <formula>"(空白)"</formula>
    </cfRule>
    <cfRule type="cellIs" dxfId="525" priority="830" stopIfTrue="1" operator="equal">
      <formula>"/"</formula>
    </cfRule>
    <cfRule type="cellIs" dxfId="524" priority="831" stopIfTrue="1" operator="equal">
      <formula>0</formula>
    </cfRule>
  </conditionalFormatting>
  <conditionalFormatting sqref="E670:F670">
    <cfRule type="cellIs" dxfId="523" priority="835" stopIfTrue="1" operator="equal">
      <formula>"(空白)"</formula>
    </cfRule>
    <cfRule type="cellIs" dxfId="522" priority="836" stopIfTrue="1" operator="equal">
      <formula>"/"</formula>
    </cfRule>
    <cfRule type="cellIs" dxfId="521" priority="837" stopIfTrue="1" operator="equal">
      <formula>0</formula>
    </cfRule>
  </conditionalFormatting>
  <conditionalFormatting sqref="F670">
    <cfRule type="cellIs" dxfId="520" priority="832" stopIfTrue="1" operator="equal">
      <formula>"(空白)"</formula>
    </cfRule>
    <cfRule type="cellIs" dxfId="519" priority="833" stopIfTrue="1" operator="equal">
      <formula>"/"</formula>
    </cfRule>
    <cfRule type="cellIs" dxfId="518" priority="834" stopIfTrue="1" operator="equal">
      <formula>0</formula>
    </cfRule>
  </conditionalFormatting>
  <conditionalFormatting sqref="C699">
    <cfRule type="cellIs" dxfId="517" priority="817" stopIfTrue="1" operator="equal">
      <formula>"(空白)"</formula>
    </cfRule>
    <cfRule type="cellIs" dxfId="516" priority="818" stopIfTrue="1" operator="equal">
      <formula>"/"</formula>
    </cfRule>
    <cfRule type="cellIs" dxfId="515" priority="819" stopIfTrue="1" operator="equal">
      <formula>0</formula>
    </cfRule>
  </conditionalFormatting>
  <conditionalFormatting sqref="G699">
    <cfRule type="cellIs" dxfId="514" priority="826" stopIfTrue="1" operator="equal">
      <formula>"(空白)"</formula>
    </cfRule>
    <cfRule type="cellIs" dxfId="513" priority="827" stopIfTrue="1" operator="equal">
      <formula>"/"</formula>
    </cfRule>
    <cfRule type="cellIs" dxfId="512" priority="828" stopIfTrue="1" operator="equal">
      <formula>0</formula>
    </cfRule>
  </conditionalFormatting>
  <conditionalFormatting sqref="C691">
    <cfRule type="cellIs" dxfId="511" priority="802" stopIfTrue="1" operator="equal">
      <formula>"(空白)"</formula>
    </cfRule>
    <cfRule type="cellIs" dxfId="510" priority="803" stopIfTrue="1" operator="equal">
      <formula>"/"</formula>
    </cfRule>
    <cfRule type="cellIs" dxfId="509" priority="804" stopIfTrue="1" operator="equal">
      <formula>0</formula>
    </cfRule>
  </conditionalFormatting>
  <conditionalFormatting sqref="E699:F699">
    <cfRule type="cellIs" dxfId="508" priority="823" stopIfTrue="1" operator="equal">
      <formula>"(空白)"</formula>
    </cfRule>
    <cfRule type="cellIs" dxfId="507" priority="824" stopIfTrue="1" operator="equal">
      <formula>"/"</formula>
    </cfRule>
    <cfRule type="cellIs" dxfId="506" priority="825" stopIfTrue="1" operator="equal">
      <formula>0</formula>
    </cfRule>
  </conditionalFormatting>
  <conditionalFormatting sqref="F699">
    <cfRule type="cellIs" dxfId="505" priority="820" stopIfTrue="1" operator="equal">
      <formula>"(空白)"</formula>
    </cfRule>
    <cfRule type="cellIs" dxfId="504" priority="821" stopIfTrue="1" operator="equal">
      <formula>"/"</formula>
    </cfRule>
    <cfRule type="cellIs" dxfId="503" priority="822" stopIfTrue="1" operator="equal">
      <formula>0</formula>
    </cfRule>
  </conditionalFormatting>
  <conditionalFormatting sqref="A691">
    <cfRule type="cellIs" dxfId="502" priority="814" stopIfTrue="1" operator="equal">
      <formula>"(空白)"</formula>
    </cfRule>
    <cfRule type="cellIs" dxfId="501" priority="815" stopIfTrue="1" operator="equal">
      <formula>"/"</formula>
    </cfRule>
    <cfRule type="cellIs" dxfId="500" priority="816" stopIfTrue="1" operator="equal">
      <formula>0</formula>
    </cfRule>
  </conditionalFormatting>
  <conditionalFormatting sqref="G691">
    <cfRule type="cellIs" dxfId="499" priority="811" stopIfTrue="1" operator="equal">
      <formula>"(空白)"</formula>
    </cfRule>
    <cfRule type="cellIs" dxfId="498" priority="812" stopIfTrue="1" operator="equal">
      <formula>"/"</formula>
    </cfRule>
    <cfRule type="cellIs" dxfId="497" priority="813" stopIfTrue="1" operator="equal">
      <formula>0</formula>
    </cfRule>
  </conditionalFormatting>
  <conditionalFormatting sqref="C680">
    <cfRule type="cellIs" dxfId="496" priority="790" stopIfTrue="1" operator="equal">
      <formula>"(空白)"</formula>
    </cfRule>
    <cfRule type="cellIs" dxfId="495" priority="791" stopIfTrue="1" operator="equal">
      <formula>"/"</formula>
    </cfRule>
    <cfRule type="cellIs" dxfId="494" priority="792" stopIfTrue="1" operator="equal">
      <formula>0</formula>
    </cfRule>
  </conditionalFormatting>
  <conditionalFormatting sqref="E691:F691">
    <cfRule type="cellIs" dxfId="493" priority="808" stopIfTrue="1" operator="equal">
      <formula>"(空白)"</formula>
    </cfRule>
    <cfRule type="cellIs" dxfId="492" priority="809" stopIfTrue="1" operator="equal">
      <formula>"/"</formula>
    </cfRule>
    <cfRule type="cellIs" dxfId="491" priority="810" stopIfTrue="1" operator="equal">
      <formula>0</formula>
    </cfRule>
  </conditionalFormatting>
  <conditionalFormatting sqref="F691">
    <cfRule type="cellIs" dxfId="490" priority="805" stopIfTrue="1" operator="equal">
      <formula>"(空白)"</formula>
    </cfRule>
    <cfRule type="cellIs" dxfId="489" priority="806" stopIfTrue="1" operator="equal">
      <formula>"/"</formula>
    </cfRule>
    <cfRule type="cellIs" dxfId="488" priority="807" stopIfTrue="1" operator="equal">
      <formula>0</formula>
    </cfRule>
  </conditionalFormatting>
  <conditionalFormatting sqref="C684">
    <cfRule type="cellIs" dxfId="487" priority="775" stopIfTrue="1" operator="equal">
      <formula>"(空白)"</formula>
    </cfRule>
    <cfRule type="cellIs" dxfId="486" priority="776" stopIfTrue="1" operator="equal">
      <formula>"/"</formula>
    </cfRule>
    <cfRule type="cellIs" dxfId="485" priority="777" stopIfTrue="1" operator="equal">
      <formula>0</formula>
    </cfRule>
  </conditionalFormatting>
  <conditionalFormatting sqref="G680">
    <cfRule type="cellIs" dxfId="484" priority="799" stopIfTrue="1" operator="equal">
      <formula>"(空白)"</formula>
    </cfRule>
    <cfRule type="cellIs" dxfId="483" priority="800" stopIfTrue="1" operator="equal">
      <formula>"/"</formula>
    </cfRule>
    <cfRule type="cellIs" dxfId="482" priority="801" stopIfTrue="1" operator="equal">
      <formula>0</formula>
    </cfRule>
  </conditionalFormatting>
  <conditionalFormatting sqref="E680:F680">
    <cfRule type="cellIs" dxfId="481" priority="796" stopIfTrue="1" operator="equal">
      <formula>"(空白)"</formula>
    </cfRule>
    <cfRule type="cellIs" dxfId="480" priority="797" stopIfTrue="1" operator="equal">
      <formula>"/"</formula>
    </cfRule>
    <cfRule type="cellIs" dxfId="479" priority="798" stopIfTrue="1" operator="equal">
      <formula>0</formula>
    </cfRule>
  </conditionalFormatting>
  <conditionalFormatting sqref="F680">
    <cfRule type="cellIs" dxfId="478" priority="793" stopIfTrue="1" operator="equal">
      <formula>"(空白)"</formula>
    </cfRule>
    <cfRule type="cellIs" dxfId="477" priority="794" stopIfTrue="1" operator="equal">
      <formula>"/"</formula>
    </cfRule>
    <cfRule type="cellIs" dxfId="476" priority="795" stopIfTrue="1" operator="equal">
      <formula>0</formula>
    </cfRule>
  </conditionalFormatting>
  <conditionalFormatting sqref="A684">
    <cfRule type="cellIs" dxfId="475" priority="787" stopIfTrue="1" operator="equal">
      <formula>"(空白)"</formula>
    </cfRule>
    <cfRule type="cellIs" dxfId="474" priority="788" stopIfTrue="1" operator="equal">
      <formula>"/"</formula>
    </cfRule>
    <cfRule type="cellIs" dxfId="473" priority="789" stopIfTrue="1" operator="equal">
      <formula>0</formula>
    </cfRule>
  </conditionalFormatting>
  <conditionalFormatting sqref="C664">
    <cfRule type="cellIs" dxfId="472" priority="760" stopIfTrue="1" operator="equal">
      <formula>"(空白)"</formula>
    </cfRule>
    <cfRule type="cellIs" dxfId="471" priority="761" stopIfTrue="1" operator="equal">
      <formula>"/"</formula>
    </cfRule>
    <cfRule type="cellIs" dxfId="470" priority="762" stopIfTrue="1" operator="equal">
      <formula>0</formula>
    </cfRule>
  </conditionalFormatting>
  <conditionalFormatting sqref="G684">
    <cfRule type="cellIs" dxfId="469" priority="784" stopIfTrue="1" operator="equal">
      <formula>"(空白)"</formula>
    </cfRule>
    <cfRule type="cellIs" dxfId="468" priority="785" stopIfTrue="1" operator="equal">
      <formula>"/"</formula>
    </cfRule>
    <cfRule type="cellIs" dxfId="467" priority="786" stopIfTrue="1" operator="equal">
      <formula>0</formula>
    </cfRule>
  </conditionalFormatting>
  <conditionalFormatting sqref="E684:F684">
    <cfRule type="cellIs" dxfId="466" priority="781" stopIfTrue="1" operator="equal">
      <formula>"(空白)"</formula>
    </cfRule>
    <cfRule type="cellIs" dxfId="465" priority="782" stopIfTrue="1" operator="equal">
      <formula>"/"</formula>
    </cfRule>
    <cfRule type="cellIs" dxfId="464" priority="783" stopIfTrue="1" operator="equal">
      <formula>0</formula>
    </cfRule>
  </conditionalFormatting>
  <conditionalFormatting sqref="F684">
    <cfRule type="cellIs" dxfId="463" priority="778" stopIfTrue="1" operator="equal">
      <formula>"(空白)"</formula>
    </cfRule>
    <cfRule type="cellIs" dxfId="462" priority="779" stopIfTrue="1" operator="equal">
      <formula>"/"</formula>
    </cfRule>
    <cfRule type="cellIs" dxfId="461" priority="780" stopIfTrue="1" operator="equal">
      <formula>0</formula>
    </cfRule>
  </conditionalFormatting>
  <conditionalFormatting sqref="H664">
    <cfRule type="cellIs" dxfId="460" priority="769" stopIfTrue="1" operator="equal">
      <formula>"(空白)"</formula>
    </cfRule>
    <cfRule type="cellIs" dxfId="459" priority="770" stopIfTrue="1" operator="equal">
      <formula>"/"</formula>
    </cfRule>
    <cfRule type="cellIs" dxfId="458" priority="771" stopIfTrue="1" operator="equal">
      <formula>0</formula>
    </cfRule>
  </conditionalFormatting>
  <conditionalFormatting sqref="G664">
    <cfRule type="cellIs" dxfId="457" priority="772" stopIfTrue="1" operator="equal">
      <formula>"(空白)"</formula>
    </cfRule>
    <cfRule type="cellIs" dxfId="456" priority="773" stopIfTrue="1" operator="equal">
      <formula>"/"</formula>
    </cfRule>
    <cfRule type="cellIs" dxfId="455" priority="774" stopIfTrue="1" operator="equal">
      <formula>0</formula>
    </cfRule>
  </conditionalFormatting>
  <conditionalFormatting sqref="E664:F664">
    <cfRule type="cellIs" dxfId="454" priority="766" stopIfTrue="1" operator="equal">
      <formula>"(空白)"</formula>
    </cfRule>
    <cfRule type="cellIs" dxfId="453" priority="767" stopIfTrue="1" operator="equal">
      <formula>"/"</formula>
    </cfRule>
    <cfRule type="cellIs" dxfId="452" priority="768" stopIfTrue="1" operator="equal">
      <formula>0</formula>
    </cfRule>
  </conditionalFormatting>
  <conditionalFormatting sqref="F664">
    <cfRule type="cellIs" dxfId="451" priority="763" stopIfTrue="1" operator="equal">
      <formula>"(空白)"</formula>
    </cfRule>
    <cfRule type="cellIs" dxfId="450" priority="764" stopIfTrue="1" operator="equal">
      <formula>"/"</formula>
    </cfRule>
    <cfRule type="cellIs" dxfId="449" priority="765" stopIfTrue="1" operator="equal">
      <formula>0</formula>
    </cfRule>
  </conditionalFormatting>
  <conditionalFormatting sqref="H682">
    <cfRule type="cellIs" dxfId="448" priority="757" stopIfTrue="1" operator="equal">
      <formula>"(空白)"</formula>
    </cfRule>
    <cfRule type="cellIs" dxfId="447" priority="758" stopIfTrue="1" operator="equal">
      <formula>"/"</formula>
    </cfRule>
    <cfRule type="cellIs" dxfId="446" priority="759" stopIfTrue="1" operator="equal">
      <formula>0</formula>
    </cfRule>
  </conditionalFormatting>
  <conditionalFormatting sqref="C682">
    <cfRule type="cellIs" dxfId="445" priority="745" stopIfTrue="1" operator="equal">
      <formula>"(空白)"</formula>
    </cfRule>
    <cfRule type="cellIs" dxfId="444" priority="746" stopIfTrue="1" operator="equal">
      <formula>"/"</formula>
    </cfRule>
    <cfRule type="cellIs" dxfId="443" priority="747" stopIfTrue="1" operator="equal">
      <formula>0</formula>
    </cfRule>
  </conditionalFormatting>
  <conditionalFormatting sqref="G682">
    <cfRule type="cellIs" dxfId="442" priority="754" stopIfTrue="1" operator="equal">
      <formula>"(空白)"</formula>
    </cfRule>
    <cfRule type="cellIs" dxfId="441" priority="755" stopIfTrue="1" operator="equal">
      <formula>"/"</formula>
    </cfRule>
    <cfRule type="cellIs" dxfId="440" priority="756" stopIfTrue="1" operator="equal">
      <formula>0</formula>
    </cfRule>
  </conditionalFormatting>
  <conditionalFormatting sqref="E682:F682">
    <cfRule type="cellIs" dxfId="439" priority="751" stopIfTrue="1" operator="equal">
      <formula>"(空白)"</formula>
    </cfRule>
    <cfRule type="cellIs" dxfId="438" priority="752" stopIfTrue="1" operator="equal">
      <formula>"/"</formula>
    </cfRule>
    <cfRule type="cellIs" dxfId="437" priority="753" stopIfTrue="1" operator="equal">
      <formula>0</formula>
    </cfRule>
  </conditionalFormatting>
  <conditionalFormatting sqref="F682">
    <cfRule type="cellIs" dxfId="436" priority="748" stopIfTrue="1" operator="equal">
      <formula>"(空白)"</formula>
    </cfRule>
    <cfRule type="cellIs" dxfId="435" priority="749" stopIfTrue="1" operator="equal">
      <formula>"/"</formula>
    </cfRule>
    <cfRule type="cellIs" dxfId="434" priority="750" stopIfTrue="1" operator="equal">
      <formula>0</formula>
    </cfRule>
  </conditionalFormatting>
  <conditionalFormatting sqref="B684">
    <cfRule type="cellIs" dxfId="433" priority="730" stopIfTrue="1" operator="equal">
      <formula>"(空白)"</formula>
    </cfRule>
    <cfRule type="cellIs" dxfId="432" priority="731" stopIfTrue="1" operator="equal">
      <formula>"/"</formula>
    </cfRule>
    <cfRule type="cellIs" dxfId="431" priority="732" stopIfTrue="1" operator="equal">
      <formula>0</formula>
    </cfRule>
  </conditionalFormatting>
  <conditionalFormatting sqref="B691">
    <cfRule type="cellIs" dxfId="430" priority="727" stopIfTrue="1" operator="equal">
      <formula>"(空白)"</formula>
    </cfRule>
    <cfRule type="cellIs" dxfId="429" priority="728" stopIfTrue="1" operator="equal">
      <formula>"/"</formula>
    </cfRule>
    <cfRule type="cellIs" dxfId="428" priority="729" stopIfTrue="1" operator="equal">
      <formula>0</formula>
    </cfRule>
  </conditionalFormatting>
  <conditionalFormatting sqref="G689">
    <cfRule type="cellIs" dxfId="427" priority="682" stopIfTrue="1" operator="equal">
      <formula>"(空白)"</formula>
    </cfRule>
    <cfRule type="cellIs" dxfId="426" priority="683" stopIfTrue="1" operator="equal">
      <formula>"/"</formula>
    </cfRule>
    <cfRule type="cellIs" dxfId="425" priority="684" stopIfTrue="1" operator="equal">
      <formula>0</formula>
    </cfRule>
  </conditionalFormatting>
  <conditionalFormatting sqref="E689:F689">
    <cfRule type="cellIs" dxfId="424" priority="679" stopIfTrue="1" operator="equal">
      <formula>"(空白)"</formula>
    </cfRule>
    <cfRule type="cellIs" dxfId="423" priority="680" stopIfTrue="1" operator="equal">
      <formula>"/"</formula>
    </cfRule>
    <cfRule type="cellIs" dxfId="422" priority="681" stopIfTrue="1" operator="equal">
      <formula>0</formula>
    </cfRule>
  </conditionalFormatting>
  <conditionalFormatting sqref="F689">
    <cfRule type="cellIs" dxfId="421" priority="676" stopIfTrue="1" operator="equal">
      <formula>"(空白)"</formula>
    </cfRule>
    <cfRule type="cellIs" dxfId="420" priority="677" stopIfTrue="1" operator="equal">
      <formula>"/"</formula>
    </cfRule>
    <cfRule type="cellIs" dxfId="419" priority="678" stopIfTrue="1" operator="equal">
      <formula>0</formula>
    </cfRule>
  </conditionalFormatting>
  <conditionalFormatting sqref="C689">
    <cfRule type="cellIs" dxfId="418" priority="673" stopIfTrue="1" operator="equal">
      <formula>"(空白)"</formula>
    </cfRule>
    <cfRule type="cellIs" dxfId="417" priority="674" stopIfTrue="1" operator="equal">
      <formula>"/"</formula>
    </cfRule>
    <cfRule type="cellIs" dxfId="416" priority="675" stopIfTrue="1" operator="equal">
      <formula>0</formula>
    </cfRule>
  </conditionalFormatting>
  <conditionalFormatting sqref="H689">
    <cfRule type="cellIs" dxfId="415" priority="685" stopIfTrue="1" operator="equal">
      <formula>"(空白)"</formula>
    </cfRule>
    <cfRule type="cellIs" dxfId="414" priority="686" stopIfTrue="1" operator="equal">
      <formula>"/"</formula>
    </cfRule>
    <cfRule type="cellIs" dxfId="413" priority="687" stopIfTrue="1" operator="equal">
      <formula>0</formula>
    </cfRule>
  </conditionalFormatting>
  <conditionalFormatting sqref="B445">
    <cfRule type="cellIs" dxfId="412" priority="652" stopIfTrue="1" operator="equal">
      <formula>"(空白)"</formula>
    </cfRule>
    <cfRule type="cellIs" dxfId="411" priority="653" stopIfTrue="1" operator="equal">
      <formula>"/"</formula>
    </cfRule>
    <cfRule type="cellIs" dxfId="410" priority="654" stopIfTrue="1" operator="equal">
      <formula>0</formula>
    </cfRule>
  </conditionalFormatting>
  <conditionalFormatting sqref="B313">
    <cfRule type="cellIs" dxfId="409" priority="616" stopIfTrue="1" operator="equal">
      <formula>"(空白)"</formula>
    </cfRule>
    <cfRule type="cellIs" dxfId="408" priority="617" stopIfTrue="1" operator="equal">
      <formula>"/"</formula>
    </cfRule>
    <cfRule type="cellIs" dxfId="407" priority="618" stopIfTrue="1" operator="equal">
      <formula>0</formula>
    </cfRule>
  </conditionalFormatting>
  <conditionalFormatting sqref="B312">
    <cfRule type="cellIs" dxfId="406" priority="613" stopIfTrue="1" operator="equal">
      <formula>"(空白)"</formula>
    </cfRule>
    <cfRule type="cellIs" dxfId="405" priority="614" stopIfTrue="1" operator="equal">
      <formula>"/"</formula>
    </cfRule>
    <cfRule type="cellIs" dxfId="404" priority="615" stopIfTrue="1" operator="equal">
      <formula>0</formula>
    </cfRule>
  </conditionalFormatting>
  <conditionalFormatting sqref="B462">
    <cfRule type="cellIs" dxfId="403" priority="610" stopIfTrue="1" operator="equal">
      <formula>"(空白)"</formula>
    </cfRule>
    <cfRule type="cellIs" dxfId="402" priority="611" stopIfTrue="1" operator="equal">
      <formula>"/"</formula>
    </cfRule>
    <cfRule type="cellIs" dxfId="401" priority="612" stopIfTrue="1" operator="equal">
      <formula>0</formula>
    </cfRule>
  </conditionalFormatting>
  <conditionalFormatting sqref="B405:B408">
    <cfRule type="cellIs" dxfId="400" priority="586" stopIfTrue="1" operator="equal">
      <formula>"(空白)"</formula>
    </cfRule>
    <cfRule type="cellIs" dxfId="399" priority="587" stopIfTrue="1" operator="equal">
      <formula>"/"</formula>
    </cfRule>
    <cfRule type="cellIs" dxfId="398" priority="588" stopIfTrue="1" operator="equal">
      <formula>0</formula>
    </cfRule>
  </conditionalFormatting>
  <conditionalFormatting sqref="G397:G400">
    <cfRule type="cellIs" dxfId="397" priority="574" stopIfTrue="1" operator="equal">
      <formula>"(空白)"</formula>
    </cfRule>
    <cfRule type="cellIs" dxfId="396" priority="575" stopIfTrue="1" operator="equal">
      <formula>"/"</formula>
    </cfRule>
    <cfRule type="cellIs" dxfId="395" priority="576" stopIfTrue="1" operator="equal">
      <formula>0</formula>
    </cfRule>
  </conditionalFormatting>
  <conditionalFormatting sqref="B600:B601">
    <cfRule type="cellIs" dxfId="394" priority="529" stopIfTrue="1" operator="equal">
      <formula>"(空白)"</formula>
    </cfRule>
    <cfRule type="cellIs" dxfId="393" priority="530" stopIfTrue="1" operator="equal">
      <formula>"/"</formula>
    </cfRule>
    <cfRule type="cellIs" dxfId="392" priority="531" stopIfTrue="1" operator="equal">
      <formula>0</formula>
    </cfRule>
  </conditionalFormatting>
  <conditionalFormatting sqref="B576:B577 B580:B581">
    <cfRule type="cellIs" dxfId="391" priority="535" stopIfTrue="1" operator="equal">
      <formula>"(空白)"</formula>
    </cfRule>
    <cfRule type="cellIs" dxfId="390" priority="536" stopIfTrue="1" operator="equal">
      <formula>"/"</formula>
    </cfRule>
    <cfRule type="cellIs" dxfId="389" priority="537" stopIfTrue="1" operator="equal">
      <formula>0</formula>
    </cfRule>
  </conditionalFormatting>
  <conditionalFormatting sqref="B578:B579">
    <cfRule type="cellIs" dxfId="388" priority="532" stopIfTrue="1" operator="equal">
      <formula>"(空白)"</formula>
    </cfRule>
    <cfRule type="cellIs" dxfId="387" priority="533" stopIfTrue="1" operator="equal">
      <formula>"/"</formula>
    </cfRule>
    <cfRule type="cellIs" dxfId="386" priority="534" stopIfTrue="1" operator="equal">
      <formula>0</formula>
    </cfRule>
  </conditionalFormatting>
  <conditionalFormatting sqref="B500">
    <cfRule type="cellIs" dxfId="385" priority="523" stopIfTrue="1" operator="equal">
      <formula>"(空白)"</formula>
    </cfRule>
    <cfRule type="cellIs" dxfId="384" priority="524" stopIfTrue="1" operator="equal">
      <formula>"/"</formula>
    </cfRule>
    <cfRule type="cellIs" dxfId="383" priority="525" stopIfTrue="1" operator="equal">
      <formula>0</formula>
    </cfRule>
  </conditionalFormatting>
  <conditionalFormatting sqref="A355:H355">
    <cfRule type="cellIs" dxfId="382" priority="499" stopIfTrue="1" operator="equal">
      <formula>"(空白)"</formula>
    </cfRule>
    <cfRule type="cellIs" dxfId="381" priority="500" stopIfTrue="1" operator="equal">
      <formula>"/"</formula>
    </cfRule>
    <cfRule type="cellIs" dxfId="380" priority="501" stopIfTrue="1" operator="equal">
      <formula>0</formula>
    </cfRule>
  </conditionalFormatting>
  <conditionalFormatting sqref="A368:H368">
    <cfRule type="cellIs" dxfId="379" priority="496" stopIfTrue="1" operator="equal">
      <formula>"(空白)"</formula>
    </cfRule>
    <cfRule type="cellIs" dxfId="378" priority="497" stopIfTrue="1" operator="equal">
      <formula>"/"</formula>
    </cfRule>
    <cfRule type="cellIs" dxfId="377" priority="498" stopIfTrue="1" operator="equal">
      <formula>0</formula>
    </cfRule>
  </conditionalFormatting>
  <conditionalFormatting sqref="A416:H416">
    <cfRule type="cellIs" dxfId="376" priority="493" stopIfTrue="1" operator="equal">
      <formula>"(空白)"</formula>
    </cfRule>
    <cfRule type="cellIs" dxfId="375" priority="494" stopIfTrue="1" operator="equal">
      <formula>"/"</formula>
    </cfRule>
    <cfRule type="cellIs" dxfId="374" priority="495" stopIfTrue="1" operator="equal">
      <formula>0</formula>
    </cfRule>
  </conditionalFormatting>
  <conditionalFormatting sqref="A437:H437">
    <cfRule type="cellIs" dxfId="373" priority="490" stopIfTrue="1" operator="equal">
      <formula>"(空白)"</formula>
    </cfRule>
    <cfRule type="cellIs" dxfId="372" priority="491" stopIfTrue="1" operator="equal">
      <formula>"/"</formula>
    </cfRule>
    <cfRule type="cellIs" dxfId="371" priority="492" stopIfTrue="1" operator="equal">
      <formula>0</formula>
    </cfRule>
  </conditionalFormatting>
  <conditionalFormatting sqref="A502:H502">
    <cfRule type="cellIs" dxfId="370" priority="487" stopIfTrue="1" operator="equal">
      <formula>"(空白)"</formula>
    </cfRule>
    <cfRule type="cellIs" dxfId="369" priority="488" stopIfTrue="1" operator="equal">
      <formula>"/"</formula>
    </cfRule>
    <cfRule type="cellIs" dxfId="368" priority="489" stopIfTrue="1" operator="equal">
      <formula>0</formula>
    </cfRule>
  </conditionalFormatting>
  <conditionalFormatting sqref="A529:H529">
    <cfRule type="cellIs" dxfId="367" priority="484" stopIfTrue="1" operator="equal">
      <formula>"(空白)"</formula>
    </cfRule>
    <cfRule type="cellIs" dxfId="366" priority="485" stopIfTrue="1" operator="equal">
      <formula>"/"</formula>
    </cfRule>
    <cfRule type="cellIs" dxfId="365" priority="486" stopIfTrue="1" operator="equal">
      <formula>0</formula>
    </cfRule>
  </conditionalFormatting>
  <conditionalFormatting sqref="A540:H540">
    <cfRule type="cellIs" dxfId="364" priority="481" stopIfTrue="1" operator="equal">
      <formula>"(空白)"</formula>
    </cfRule>
    <cfRule type="cellIs" dxfId="363" priority="482" stopIfTrue="1" operator="equal">
      <formula>"/"</formula>
    </cfRule>
    <cfRule type="cellIs" dxfId="362" priority="483" stopIfTrue="1" operator="equal">
      <formula>0</formula>
    </cfRule>
  </conditionalFormatting>
  <conditionalFormatting sqref="A564:H564">
    <cfRule type="cellIs" dxfId="361" priority="478" stopIfTrue="1" operator="equal">
      <formula>"(空白)"</formula>
    </cfRule>
    <cfRule type="cellIs" dxfId="360" priority="479" stopIfTrue="1" operator="equal">
      <formula>"/"</formula>
    </cfRule>
    <cfRule type="cellIs" dxfId="359" priority="480" stopIfTrue="1" operator="equal">
      <formula>0</formula>
    </cfRule>
  </conditionalFormatting>
  <conditionalFormatting sqref="A602:H602">
    <cfRule type="cellIs" dxfId="358" priority="475" stopIfTrue="1" operator="equal">
      <formula>"(空白)"</formula>
    </cfRule>
    <cfRule type="cellIs" dxfId="357" priority="476" stopIfTrue="1" operator="equal">
      <formula>"/"</formula>
    </cfRule>
    <cfRule type="cellIs" dxfId="356" priority="477" stopIfTrue="1" operator="equal">
      <formula>0</formula>
    </cfRule>
  </conditionalFormatting>
  <conditionalFormatting sqref="A618:H618">
    <cfRule type="cellIs" dxfId="355" priority="472" stopIfTrue="1" operator="equal">
      <formula>"(空白)"</formula>
    </cfRule>
    <cfRule type="cellIs" dxfId="354" priority="473" stopIfTrue="1" operator="equal">
      <formula>"/"</formula>
    </cfRule>
    <cfRule type="cellIs" dxfId="353" priority="474" stopIfTrue="1" operator="equal">
      <formula>0</formula>
    </cfRule>
  </conditionalFormatting>
  <conditionalFormatting sqref="B594:B595">
    <cfRule type="cellIs" dxfId="352" priority="436" stopIfTrue="1" operator="equal">
      <formula>"(空白)"</formula>
    </cfRule>
    <cfRule type="cellIs" dxfId="351" priority="437" stopIfTrue="1" operator="equal">
      <formula>"/"</formula>
    </cfRule>
    <cfRule type="cellIs" dxfId="350" priority="438" stopIfTrue="1" operator="equal">
      <formula>0</formula>
    </cfRule>
  </conditionalFormatting>
  <conditionalFormatting sqref="B266">
    <cfRule type="cellIs" dxfId="349" priority="433" stopIfTrue="1" operator="equal">
      <formula>"(空白)"</formula>
    </cfRule>
    <cfRule type="cellIs" dxfId="348" priority="434" stopIfTrue="1" operator="equal">
      <formula>"/"</formula>
    </cfRule>
    <cfRule type="cellIs" dxfId="347" priority="435" stopIfTrue="1" operator="equal">
      <formula>0</formula>
    </cfRule>
  </conditionalFormatting>
  <conditionalFormatting sqref="B143:B148">
    <cfRule type="cellIs" dxfId="346" priority="424" stopIfTrue="1" operator="equal">
      <formula>"(空白)"</formula>
    </cfRule>
    <cfRule type="cellIs" dxfId="345" priority="425" stopIfTrue="1" operator="equal">
      <formula>"/"</formula>
    </cfRule>
    <cfRule type="cellIs" dxfId="344" priority="426" stopIfTrue="1" operator="equal">
      <formula>0</formula>
    </cfRule>
  </conditionalFormatting>
  <conditionalFormatting sqref="B157">
    <cfRule type="cellIs" dxfId="343" priority="418" stopIfTrue="1" operator="equal">
      <formula>"(空白)"</formula>
    </cfRule>
    <cfRule type="cellIs" dxfId="342" priority="419" stopIfTrue="1" operator="equal">
      <formula>"/"</formula>
    </cfRule>
    <cfRule type="cellIs" dxfId="341" priority="420" stopIfTrue="1" operator="equal">
      <formula>0</formula>
    </cfRule>
  </conditionalFormatting>
  <conditionalFormatting sqref="B616">
    <cfRule type="cellIs" dxfId="340" priority="406" stopIfTrue="1" operator="equal">
      <formula>"(空白)"</formula>
    </cfRule>
    <cfRule type="cellIs" dxfId="339" priority="407" stopIfTrue="1" operator="equal">
      <formula>"/"</formula>
    </cfRule>
    <cfRule type="cellIs" dxfId="338" priority="408" stopIfTrue="1" operator="equal">
      <formula>0</formula>
    </cfRule>
  </conditionalFormatting>
  <conditionalFormatting sqref="B163">
    <cfRule type="cellIs" dxfId="337" priority="409" stopIfTrue="1" operator="equal">
      <formula>"(空白)"</formula>
    </cfRule>
    <cfRule type="cellIs" dxfId="336" priority="410" stopIfTrue="1" operator="equal">
      <formula>"/"</formula>
    </cfRule>
    <cfRule type="cellIs" dxfId="335" priority="411" stopIfTrue="1" operator="equal">
      <formula>0</formula>
    </cfRule>
  </conditionalFormatting>
  <conditionalFormatting sqref="A636:H636">
    <cfRule type="cellIs" dxfId="334" priority="403" stopIfTrue="1" operator="equal">
      <formula>"(空白)"</formula>
    </cfRule>
    <cfRule type="cellIs" dxfId="333" priority="404" stopIfTrue="1" operator="equal">
      <formula>"/"</formula>
    </cfRule>
    <cfRule type="cellIs" dxfId="332" priority="405" stopIfTrue="1" operator="equal">
      <formula>0</formula>
    </cfRule>
  </conditionalFormatting>
  <conditionalFormatting sqref="A646:H646">
    <cfRule type="cellIs" dxfId="331" priority="400" stopIfTrue="1" operator="equal">
      <formula>"(空白)"</formula>
    </cfRule>
    <cfRule type="cellIs" dxfId="330" priority="401" stopIfTrue="1" operator="equal">
      <formula>"/"</formula>
    </cfRule>
    <cfRule type="cellIs" dxfId="329" priority="402" stopIfTrue="1" operator="equal">
      <formula>0</formula>
    </cfRule>
  </conditionalFormatting>
  <conditionalFormatting sqref="A700:H700">
    <cfRule type="cellIs" dxfId="328" priority="397" stopIfTrue="1" operator="equal">
      <formula>"(空白)"</formula>
    </cfRule>
    <cfRule type="cellIs" dxfId="327" priority="398" stopIfTrue="1" operator="equal">
      <formula>"/"</formula>
    </cfRule>
    <cfRule type="cellIs" dxfId="326" priority="399" stopIfTrue="1" operator="equal">
      <formula>0</formula>
    </cfRule>
  </conditionalFormatting>
  <conditionalFormatting sqref="B699">
    <cfRule type="cellIs" dxfId="325" priority="391" stopIfTrue="1" operator="equal">
      <formula>"(空白)"</formula>
    </cfRule>
    <cfRule type="cellIs" dxfId="324" priority="392" stopIfTrue="1" operator="equal">
      <formula>"/"</formula>
    </cfRule>
    <cfRule type="cellIs" dxfId="323" priority="393" stopIfTrue="1" operator="equal">
      <formula>0</formula>
    </cfRule>
  </conditionalFormatting>
  <conditionalFormatting sqref="B446">
    <cfRule type="cellIs" dxfId="322" priority="388" stopIfTrue="1" operator="equal">
      <formula>"(空白)"</formula>
    </cfRule>
    <cfRule type="cellIs" dxfId="321" priority="389" stopIfTrue="1" operator="equal">
      <formula>"/"</formula>
    </cfRule>
    <cfRule type="cellIs" dxfId="320" priority="390" stopIfTrue="1" operator="equal">
      <formula>0</formula>
    </cfRule>
  </conditionalFormatting>
  <conditionalFormatting sqref="B466:B467">
    <cfRule type="cellIs" dxfId="319" priority="382" stopIfTrue="1" operator="equal">
      <formula>"(空白)"</formula>
    </cfRule>
    <cfRule type="cellIs" dxfId="318" priority="383" stopIfTrue="1" operator="equal">
      <formula>"/"</formula>
    </cfRule>
    <cfRule type="cellIs" dxfId="317" priority="384" stopIfTrue="1" operator="equal">
      <formula>0</formula>
    </cfRule>
  </conditionalFormatting>
  <conditionalFormatting sqref="B468:B469">
    <cfRule type="cellIs" dxfId="316" priority="379" stopIfTrue="1" operator="equal">
      <formula>"(空白)"</formula>
    </cfRule>
    <cfRule type="cellIs" dxfId="315" priority="380" stopIfTrue="1" operator="equal">
      <formula>"/"</formula>
    </cfRule>
    <cfRule type="cellIs" dxfId="314" priority="381" stopIfTrue="1" operator="equal">
      <formula>0</formula>
    </cfRule>
  </conditionalFormatting>
  <conditionalFormatting sqref="B472:B479">
    <cfRule type="cellIs" dxfId="313" priority="376" stopIfTrue="1" operator="equal">
      <formula>"(空白)"</formula>
    </cfRule>
    <cfRule type="cellIs" dxfId="312" priority="377" stopIfTrue="1" operator="equal">
      <formula>"/"</formula>
    </cfRule>
    <cfRule type="cellIs" dxfId="311" priority="378" stopIfTrue="1" operator="equal">
      <formula>0</formula>
    </cfRule>
  </conditionalFormatting>
  <conditionalFormatting sqref="B493:B494">
    <cfRule type="cellIs" dxfId="310" priority="373" stopIfTrue="1" operator="equal">
      <formula>"(空白)"</formula>
    </cfRule>
    <cfRule type="cellIs" dxfId="309" priority="374" stopIfTrue="1" operator="equal">
      <formula>"/"</formula>
    </cfRule>
    <cfRule type="cellIs" dxfId="308" priority="375" stopIfTrue="1" operator="equal">
      <formula>0</formula>
    </cfRule>
  </conditionalFormatting>
  <conditionalFormatting sqref="A136:H136">
    <cfRule type="cellIs" dxfId="307" priority="367" stopIfTrue="1" operator="equal">
      <formula>"(空白)"</formula>
    </cfRule>
    <cfRule type="cellIs" dxfId="306" priority="368" stopIfTrue="1" operator="equal">
      <formula>"/"</formula>
    </cfRule>
    <cfRule type="cellIs" dxfId="305" priority="369" stopIfTrue="1" operator="equal">
      <formula>0</formula>
    </cfRule>
  </conditionalFormatting>
  <conditionalFormatting sqref="B159">
    <cfRule type="cellIs" dxfId="304" priority="352" stopIfTrue="1" operator="equal">
      <formula>"(空白)"</formula>
    </cfRule>
    <cfRule type="cellIs" dxfId="303" priority="353" stopIfTrue="1" operator="equal">
      <formula>"/"</formula>
    </cfRule>
    <cfRule type="cellIs" dxfId="302" priority="354" stopIfTrue="1" operator="equal">
      <formula>0</formula>
    </cfRule>
  </conditionalFormatting>
  <conditionalFormatting sqref="B160">
    <cfRule type="cellIs" dxfId="301" priority="349" stopIfTrue="1" operator="equal">
      <formula>"(空白)"</formula>
    </cfRule>
    <cfRule type="cellIs" dxfId="300" priority="350" stopIfTrue="1" operator="equal">
      <formula>"/"</formula>
    </cfRule>
    <cfRule type="cellIs" dxfId="299" priority="351" stopIfTrue="1" operator="equal">
      <formula>0</formula>
    </cfRule>
  </conditionalFormatting>
  <conditionalFormatting sqref="B693">
    <cfRule type="cellIs" dxfId="298" priority="346" stopIfTrue="1" operator="equal">
      <formula>"(空白)"</formula>
    </cfRule>
    <cfRule type="cellIs" dxfId="297" priority="347" stopIfTrue="1" operator="equal">
      <formula>"/"</formula>
    </cfRule>
    <cfRule type="cellIs" dxfId="296" priority="348" stopIfTrue="1" operator="equal">
      <formula>0</formula>
    </cfRule>
  </conditionalFormatting>
  <conditionalFormatting sqref="B396">
    <cfRule type="cellIs" dxfId="295" priority="340" stopIfTrue="1" operator="equal">
      <formula>"(空白)"</formula>
    </cfRule>
    <cfRule type="cellIs" dxfId="294" priority="341" stopIfTrue="1" operator="equal">
      <formula>"/"</formula>
    </cfRule>
    <cfRule type="cellIs" dxfId="293" priority="342" stopIfTrue="1" operator="equal">
      <formula>0</formula>
    </cfRule>
  </conditionalFormatting>
  <conditionalFormatting sqref="B395">
    <cfRule type="cellIs" dxfId="292" priority="343" stopIfTrue="1" operator="equal">
      <formula>"(空白)"</formula>
    </cfRule>
    <cfRule type="cellIs" dxfId="291" priority="344" stopIfTrue="1" operator="equal">
      <formula>"/"</formula>
    </cfRule>
    <cfRule type="cellIs" dxfId="290" priority="345" stopIfTrue="1" operator="equal">
      <formula>0</formula>
    </cfRule>
  </conditionalFormatting>
  <conditionalFormatting sqref="B389">
    <cfRule type="cellIs" dxfId="289" priority="337" stopIfTrue="1" operator="equal">
      <formula>"(空白)"</formula>
    </cfRule>
    <cfRule type="cellIs" dxfId="288" priority="338" stopIfTrue="1" operator="equal">
      <formula>"/"</formula>
    </cfRule>
    <cfRule type="cellIs" dxfId="287" priority="339" stopIfTrue="1" operator="equal">
      <formula>0</formula>
    </cfRule>
  </conditionalFormatting>
  <conditionalFormatting sqref="B390">
    <cfRule type="cellIs" dxfId="286" priority="334" stopIfTrue="1" operator="equal">
      <formula>"(空白)"</formula>
    </cfRule>
    <cfRule type="cellIs" dxfId="285" priority="335" stopIfTrue="1" operator="equal">
      <formula>"/"</formula>
    </cfRule>
    <cfRule type="cellIs" dxfId="284" priority="336" stopIfTrue="1" operator="equal">
      <formula>0</formula>
    </cfRule>
  </conditionalFormatting>
  <conditionalFormatting sqref="B392">
    <cfRule type="cellIs" dxfId="283" priority="328" stopIfTrue="1" operator="equal">
      <formula>"(空白)"</formula>
    </cfRule>
    <cfRule type="cellIs" dxfId="282" priority="329" stopIfTrue="1" operator="equal">
      <formula>"/"</formula>
    </cfRule>
    <cfRule type="cellIs" dxfId="281" priority="330" stopIfTrue="1" operator="equal">
      <formula>0</formula>
    </cfRule>
  </conditionalFormatting>
  <conditionalFormatting sqref="B391">
    <cfRule type="cellIs" dxfId="280" priority="331" stopIfTrue="1" operator="equal">
      <formula>"(空白)"</formula>
    </cfRule>
    <cfRule type="cellIs" dxfId="279" priority="332" stopIfTrue="1" operator="equal">
      <formula>"/"</formula>
    </cfRule>
    <cfRule type="cellIs" dxfId="278" priority="333" stopIfTrue="1" operator="equal">
      <formula>0</formula>
    </cfRule>
  </conditionalFormatting>
  <conditionalFormatting sqref="B82">
    <cfRule type="cellIs" dxfId="277" priority="325" stopIfTrue="1" operator="equal">
      <formula>"(空白)"</formula>
    </cfRule>
    <cfRule type="cellIs" dxfId="276" priority="326" stopIfTrue="1" operator="equal">
      <formula>"/"</formula>
    </cfRule>
    <cfRule type="cellIs" dxfId="275" priority="327" stopIfTrue="1" operator="equal">
      <formula>0</formula>
    </cfRule>
  </conditionalFormatting>
  <conditionalFormatting sqref="B81">
    <cfRule type="cellIs" dxfId="274" priority="322" stopIfTrue="1" operator="equal">
      <formula>"(空白)"</formula>
    </cfRule>
    <cfRule type="cellIs" dxfId="273" priority="323" stopIfTrue="1" operator="equal">
      <formula>"/"</formula>
    </cfRule>
    <cfRule type="cellIs" dxfId="272" priority="324" stopIfTrue="1" operator="equal">
      <formula>0</formula>
    </cfRule>
  </conditionalFormatting>
  <conditionalFormatting sqref="B401:B404">
    <cfRule type="cellIs" dxfId="271" priority="319" stopIfTrue="1" operator="equal">
      <formula>"(空白)"</formula>
    </cfRule>
    <cfRule type="cellIs" dxfId="270" priority="320" stopIfTrue="1" operator="equal">
      <formula>"/"</formula>
    </cfRule>
    <cfRule type="cellIs" dxfId="269" priority="321" stopIfTrue="1" operator="equal">
      <formula>0</formula>
    </cfRule>
  </conditionalFormatting>
  <conditionalFormatting sqref="M10:N16">
    <cfRule type="cellIs" dxfId="268" priority="316" stopIfTrue="1" operator="equal">
      <formula>"(空白)"</formula>
    </cfRule>
    <cfRule type="cellIs" dxfId="267" priority="317" stopIfTrue="1" operator="equal">
      <formula>"/"</formula>
    </cfRule>
    <cfRule type="cellIs" dxfId="266" priority="318" stopIfTrue="1" operator="equal">
      <formula>0</formula>
    </cfRule>
  </conditionalFormatting>
  <conditionalFormatting sqref="N27:N28 M27:M32 N30:N32">
    <cfRule type="cellIs" dxfId="265" priority="313" stopIfTrue="1" operator="equal">
      <formula>"(空白)"</formula>
    </cfRule>
    <cfRule type="cellIs" dxfId="264" priority="314" stopIfTrue="1" operator="equal">
      <formula>"/"</formula>
    </cfRule>
    <cfRule type="cellIs" dxfId="263" priority="315" stopIfTrue="1" operator="equal">
      <formula>0</formula>
    </cfRule>
  </conditionalFormatting>
  <conditionalFormatting sqref="M41:M43">
    <cfRule type="cellIs" dxfId="262" priority="304" stopIfTrue="1" operator="equal">
      <formula>"(空白)"</formula>
    </cfRule>
    <cfRule type="cellIs" dxfId="261" priority="305" stopIfTrue="1" operator="equal">
      <formula>"/"</formula>
    </cfRule>
    <cfRule type="cellIs" dxfId="260" priority="306" stopIfTrue="1" operator="equal">
      <formula>0</formula>
    </cfRule>
  </conditionalFormatting>
  <conditionalFormatting sqref="M49:M53">
    <cfRule type="cellIs" dxfId="259" priority="298" stopIfTrue="1" operator="equal">
      <formula>"(空白)"</formula>
    </cfRule>
    <cfRule type="cellIs" dxfId="258" priority="299" stopIfTrue="1" operator="equal">
      <formula>"/"</formula>
    </cfRule>
    <cfRule type="cellIs" dxfId="257" priority="300" stopIfTrue="1" operator="equal">
      <formula>0</formula>
    </cfRule>
  </conditionalFormatting>
  <conditionalFormatting sqref="M71:M76 M79:M82">
    <cfRule type="cellIs" dxfId="256" priority="277" stopIfTrue="1" operator="equal">
      <formula>"(空白)"</formula>
    </cfRule>
    <cfRule type="cellIs" dxfId="255" priority="278" stopIfTrue="1" operator="equal">
      <formula>"/"</formula>
    </cfRule>
    <cfRule type="cellIs" dxfId="254" priority="279" stopIfTrue="1" operator="equal">
      <formula>0</formula>
    </cfRule>
  </conditionalFormatting>
  <conditionalFormatting sqref="M92 M88:M90">
    <cfRule type="cellIs" dxfId="253" priority="274" stopIfTrue="1" operator="equal">
      <formula>"(空白)"</formula>
    </cfRule>
    <cfRule type="cellIs" dxfId="252" priority="275" stopIfTrue="1" operator="equal">
      <formula>"/"</formula>
    </cfRule>
    <cfRule type="cellIs" dxfId="251" priority="276" stopIfTrue="1" operator="equal">
      <formula>0</formula>
    </cfRule>
  </conditionalFormatting>
  <conditionalFormatting sqref="M91">
    <cfRule type="cellIs" dxfId="250" priority="271" stopIfTrue="1" operator="equal">
      <formula>"(空白)"</formula>
    </cfRule>
    <cfRule type="cellIs" dxfId="249" priority="272" stopIfTrue="1" operator="equal">
      <formula>"/"</formula>
    </cfRule>
    <cfRule type="cellIs" dxfId="248" priority="273" stopIfTrue="1" operator="equal">
      <formula>0</formula>
    </cfRule>
  </conditionalFormatting>
  <conditionalFormatting sqref="M61:M65">
    <cfRule type="cellIs" dxfId="247" priority="280" stopIfTrue="1" operator="equal">
      <formula>"(空白)"</formula>
    </cfRule>
    <cfRule type="cellIs" dxfId="246" priority="281" stopIfTrue="1" operator="equal">
      <formula>"/"</formula>
    </cfRule>
    <cfRule type="cellIs" dxfId="245" priority="282" stopIfTrue="1" operator="equal">
      <formula>0</formula>
    </cfRule>
  </conditionalFormatting>
  <conditionalFormatting sqref="M97 M109 M111">
    <cfRule type="cellIs" dxfId="244" priority="265" stopIfTrue="1" operator="equal">
      <formula>"(空白)"</formula>
    </cfRule>
    <cfRule type="cellIs" dxfId="243" priority="266" stopIfTrue="1" operator="equal">
      <formula>"/"</formula>
    </cfRule>
    <cfRule type="cellIs" dxfId="242" priority="267" stopIfTrue="1" operator="equal">
      <formula>0</formula>
    </cfRule>
  </conditionalFormatting>
  <conditionalFormatting sqref="M110">
    <cfRule type="cellIs" dxfId="241" priority="262" stopIfTrue="1" operator="equal">
      <formula>"(空白)"</formula>
    </cfRule>
    <cfRule type="cellIs" dxfId="240" priority="263" stopIfTrue="1" operator="equal">
      <formula>"/"</formula>
    </cfRule>
    <cfRule type="cellIs" dxfId="239" priority="264" stopIfTrue="1" operator="equal">
      <formula>0</formula>
    </cfRule>
  </conditionalFormatting>
  <conditionalFormatting sqref="M112">
    <cfRule type="cellIs" dxfId="238" priority="259" stopIfTrue="1" operator="equal">
      <formula>"(空白)"</formula>
    </cfRule>
    <cfRule type="cellIs" dxfId="237" priority="260" stopIfTrue="1" operator="equal">
      <formula>"/"</formula>
    </cfRule>
    <cfRule type="cellIs" dxfId="236" priority="261" stopIfTrue="1" operator="equal">
      <formula>0</formula>
    </cfRule>
  </conditionalFormatting>
  <conditionalFormatting sqref="M113">
    <cfRule type="cellIs" dxfId="235" priority="256" stopIfTrue="1" operator="equal">
      <formula>"(空白)"</formula>
    </cfRule>
    <cfRule type="cellIs" dxfId="234" priority="257" stopIfTrue="1" operator="equal">
      <formula>"/"</formula>
    </cfRule>
    <cfRule type="cellIs" dxfId="233" priority="258" stopIfTrue="1" operator="equal">
      <formula>0</formula>
    </cfRule>
  </conditionalFormatting>
  <conditionalFormatting sqref="M114:M115">
    <cfRule type="cellIs" dxfId="232" priority="253" stopIfTrue="1" operator="equal">
      <formula>"(空白)"</formula>
    </cfRule>
    <cfRule type="cellIs" dxfId="231" priority="254" stopIfTrue="1" operator="equal">
      <formula>"/"</formula>
    </cfRule>
    <cfRule type="cellIs" dxfId="230" priority="255" stopIfTrue="1" operator="equal">
      <formula>0</formula>
    </cfRule>
  </conditionalFormatting>
  <conditionalFormatting sqref="M120:M122">
    <cfRule type="cellIs" dxfId="229" priority="250" stopIfTrue="1" operator="equal">
      <formula>"(空白)"</formula>
    </cfRule>
    <cfRule type="cellIs" dxfId="228" priority="251" stopIfTrue="1" operator="equal">
      <formula>"/"</formula>
    </cfRule>
    <cfRule type="cellIs" dxfId="227" priority="252" stopIfTrue="1" operator="equal">
      <formula>0</formula>
    </cfRule>
  </conditionalFormatting>
  <conditionalFormatting sqref="M164">
    <cfRule type="cellIs" dxfId="226" priority="226" stopIfTrue="1" operator="equal">
      <formula>"(空白)"</formula>
    </cfRule>
    <cfRule type="cellIs" dxfId="225" priority="227" stopIfTrue="1" operator="equal">
      <formula>"/"</formula>
    </cfRule>
    <cfRule type="cellIs" dxfId="224" priority="228" stopIfTrue="1" operator="equal">
      <formula>0</formula>
    </cfRule>
  </conditionalFormatting>
  <conditionalFormatting sqref="M127">
    <cfRule type="cellIs" dxfId="223" priority="244" stopIfTrue="1" operator="equal">
      <formula>"(空白)"</formula>
    </cfRule>
    <cfRule type="cellIs" dxfId="222" priority="245" stopIfTrue="1" operator="equal">
      <formula>"/"</formula>
    </cfRule>
    <cfRule type="cellIs" dxfId="221" priority="246" stopIfTrue="1" operator="equal">
      <formula>0</formula>
    </cfRule>
  </conditionalFormatting>
  <conditionalFormatting sqref="M155:M156 M171:M174 M165 M167 M169 M163">
    <cfRule type="cellIs" dxfId="220" priority="235" stopIfTrue="1" operator="equal">
      <formula>"(空白)"</formula>
    </cfRule>
    <cfRule type="cellIs" dxfId="219" priority="236" stopIfTrue="1" operator="equal">
      <formula>"/"</formula>
    </cfRule>
    <cfRule type="cellIs" dxfId="218" priority="237" stopIfTrue="1" operator="equal">
      <formula>0</formula>
    </cfRule>
  </conditionalFormatting>
  <conditionalFormatting sqref="M166">
    <cfRule type="cellIs" dxfId="217" priority="223" stopIfTrue="1" operator="equal">
      <formula>"(空白)"</formula>
    </cfRule>
    <cfRule type="cellIs" dxfId="216" priority="224" stopIfTrue="1" operator="equal">
      <formula>"/"</formula>
    </cfRule>
    <cfRule type="cellIs" dxfId="215" priority="225" stopIfTrue="1" operator="equal">
      <formula>0</formula>
    </cfRule>
  </conditionalFormatting>
  <conditionalFormatting sqref="M162">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M180 M182:M196">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M197 M19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M198">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M209:M210">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N29">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N41">
    <cfRule type="cellIs" dxfId="196" priority="178" stopIfTrue="1" operator="equal">
      <formula>"(空白)"</formula>
    </cfRule>
    <cfRule type="cellIs" dxfId="195" priority="179" stopIfTrue="1" operator="equal">
      <formula>"/"</formula>
    </cfRule>
    <cfRule type="cellIs" dxfId="194" priority="180" stopIfTrue="1" operator="equal">
      <formula>0</formula>
    </cfRule>
  </conditionalFormatting>
  <conditionalFormatting sqref="N43">
    <cfRule type="cellIs" dxfId="193" priority="175" stopIfTrue="1" operator="equal">
      <formula>"(空白)"</formula>
    </cfRule>
    <cfRule type="cellIs" dxfId="192" priority="176" stopIfTrue="1" operator="equal">
      <formula>"/"</formula>
    </cfRule>
    <cfRule type="cellIs" dxfId="191" priority="177" stopIfTrue="1" operator="equal">
      <formula>0</formula>
    </cfRule>
  </conditionalFormatting>
  <conditionalFormatting sqref="N62">
    <cfRule type="cellIs" dxfId="190" priority="172" stopIfTrue="1" operator="equal">
      <formula>"(空白)"</formula>
    </cfRule>
    <cfRule type="cellIs" dxfId="189" priority="173" stopIfTrue="1" operator="equal">
      <formula>"/"</formula>
    </cfRule>
    <cfRule type="cellIs" dxfId="188" priority="174" stopIfTrue="1" operator="equal">
      <formula>0</formula>
    </cfRule>
  </conditionalFormatting>
  <conditionalFormatting sqref="N49:N53">
    <cfRule type="cellIs" dxfId="187" priority="187" stopIfTrue="1" operator="equal">
      <formula>"(空白)"</formula>
    </cfRule>
    <cfRule type="cellIs" dxfId="186" priority="188" stopIfTrue="1" operator="equal">
      <formula>"/"</formula>
    </cfRule>
    <cfRule type="cellIs" dxfId="185" priority="189" stopIfTrue="1" operator="equal">
      <formula>0</formula>
    </cfRule>
  </conditionalFormatting>
  <conditionalFormatting sqref="M55:M59">
    <cfRule type="cellIs" dxfId="184" priority="184" stopIfTrue="1" operator="equal">
      <formula>"(空白)"</formula>
    </cfRule>
    <cfRule type="cellIs" dxfId="183" priority="185" stopIfTrue="1" operator="equal">
      <formula>"/"</formula>
    </cfRule>
    <cfRule type="cellIs" dxfId="182" priority="186" stopIfTrue="1" operator="equal">
      <formula>0</formula>
    </cfRule>
  </conditionalFormatting>
  <conditionalFormatting sqref="N55:N59">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N88">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N97">
    <cfRule type="cellIs" dxfId="175" priority="166" stopIfTrue="1" operator="equal">
      <formula>"(空白)"</formula>
    </cfRule>
    <cfRule type="cellIs" dxfId="174" priority="167" stopIfTrue="1" operator="equal">
      <formula>"/"</formula>
    </cfRule>
    <cfRule type="cellIs" dxfId="173" priority="168" stopIfTrue="1" operator="equal">
      <formula>0</formula>
    </cfRule>
  </conditionalFormatting>
  <conditionalFormatting sqref="N98:N99">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M135:N135">
    <cfRule type="cellIs" dxfId="169" priority="136" stopIfTrue="1" operator="equal">
      <formula>"(空白)"</formula>
    </cfRule>
    <cfRule type="cellIs" dxfId="168" priority="137" stopIfTrue="1" operator="equal">
      <formula>"/"</formula>
    </cfRule>
    <cfRule type="cellIs" dxfId="167" priority="138" stopIfTrue="1" operator="equal">
      <formula>0</formula>
    </cfRule>
  </conditionalFormatting>
  <conditionalFormatting sqref="N121">
    <cfRule type="cellIs" dxfId="166" priority="160" stopIfTrue="1" operator="equal">
      <formula>"(空白)"</formula>
    </cfRule>
    <cfRule type="cellIs" dxfId="165" priority="161" stopIfTrue="1" operator="equal">
      <formula>"/"</formula>
    </cfRule>
    <cfRule type="cellIs" dxfId="164" priority="162" stopIfTrue="1" operator="equal">
      <formula>0</formula>
    </cfRule>
  </conditionalFormatting>
  <conditionalFormatting sqref="N122">
    <cfRule type="cellIs" dxfId="163" priority="157" stopIfTrue="1" operator="equal">
      <formula>"(空白)"</formula>
    </cfRule>
    <cfRule type="cellIs" dxfId="162" priority="158" stopIfTrue="1" operator="equal">
      <formula>"/"</formula>
    </cfRule>
    <cfRule type="cellIs" dxfId="161" priority="159" stopIfTrue="1" operator="equal">
      <formula>0</formula>
    </cfRule>
  </conditionalFormatting>
  <conditionalFormatting sqref="M128">
    <cfRule type="cellIs" dxfId="160" priority="154" stopIfTrue="1" operator="equal">
      <formula>"(空白)"</formula>
    </cfRule>
    <cfRule type="cellIs" dxfId="159" priority="155" stopIfTrue="1" operator="equal">
      <formula>"/"</formula>
    </cfRule>
    <cfRule type="cellIs" dxfId="158" priority="156" stopIfTrue="1" operator="equal">
      <formula>0</formula>
    </cfRule>
  </conditionalFormatting>
  <conditionalFormatting sqref="N127">
    <cfRule type="cellIs" dxfId="157" priority="151" stopIfTrue="1" operator="equal">
      <formula>"(空白)"</formula>
    </cfRule>
    <cfRule type="cellIs" dxfId="156" priority="152" stopIfTrue="1" operator="equal">
      <formula>"/"</formula>
    </cfRule>
    <cfRule type="cellIs" dxfId="155" priority="153" stopIfTrue="1" operator="equal">
      <formula>0</formula>
    </cfRule>
  </conditionalFormatting>
  <conditionalFormatting sqref="N128">
    <cfRule type="cellIs" dxfId="154" priority="148" stopIfTrue="1" operator="equal">
      <formula>"(空白)"</formula>
    </cfRule>
    <cfRule type="cellIs" dxfId="153" priority="149" stopIfTrue="1" operator="equal">
      <formula>"/"</formula>
    </cfRule>
    <cfRule type="cellIs" dxfId="152" priority="150" stopIfTrue="1" operator="equal">
      <formula>0</formula>
    </cfRule>
  </conditionalFormatting>
  <conditionalFormatting sqref="M134">
    <cfRule type="cellIs" dxfId="151" priority="145" stopIfTrue="1" operator="equal">
      <formula>"(空白)"</formula>
    </cfRule>
    <cfRule type="cellIs" dxfId="150" priority="146" stopIfTrue="1" operator="equal">
      <formula>"/"</formula>
    </cfRule>
    <cfRule type="cellIs" dxfId="149" priority="147" stopIfTrue="1" operator="equal">
      <formula>0</formula>
    </cfRule>
  </conditionalFormatting>
  <conditionalFormatting sqref="N134">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M161">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N161:N168">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M168">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N169:N174">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M200">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N209">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N210">
    <cfRule type="cellIs" dxfId="127" priority="109" stopIfTrue="1" operator="equal">
      <formula>"(空白)"</formula>
    </cfRule>
    <cfRule type="cellIs" dxfId="126" priority="110" stopIfTrue="1" operator="equal">
      <formula>"/"</formula>
    </cfRule>
    <cfRule type="cellIs" dxfId="125" priority="111" stopIfTrue="1" operator="equal">
      <formula>0</formula>
    </cfRule>
  </conditionalFormatting>
  <conditionalFormatting sqref="K26:L26">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K40:L40">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K48:L48">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K70:L70">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K87:L87">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K96:L96">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K119:L119">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K126:L126">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K133:L133">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K140:L140">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K153:L153">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K179:L17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K208:L208">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K217:L217">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K229:L22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K238:L238">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K246:L246">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K256:L256">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K280:L28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K296:L296">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K319:L319">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K338:L338">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K361:L36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K373:L373">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K430:L430">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K443:L443">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K510:L510">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K544:L544 K536:L536">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K569:L56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K607:L607">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K626:L62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K642:L64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K651:L65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E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20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94"/>
  <sheetViews>
    <sheetView topLeftCell="B1" zoomScaleNormal="100" workbookViewId="0">
      <pane ySplit="7" topLeftCell="A8" activePane="bottomLeft" state="frozen"/>
      <selection pane="bottomLeft" activeCell="G12" sqref="G12"/>
    </sheetView>
  </sheetViews>
  <sheetFormatPr defaultColWidth="9" defaultRowHeight="13.5"/>
  <cols>
    <col min="1" max="1" width="8.5" style="857" hidden="1" customWidth="1"/>
    <col min="2" max="2" width="19.25" style="165" bestFit="1" customWidth="1"/>
    <col min="3" max="3" width="17.25" style="165" bestFit="1" customWidth="1"/>
    <col min="4" max="5" width="4.625" style="165" bestFit="1" customWidth="1"/>
    <col min="6" max="6" width="5.375" style="165" bestFit="1" customWidth="1"/>
    <col min="7" max="7" width="5.375" style="165" customWidth="1"/>
    <col min="8" max="8" width="11.375" style="234" bestFit="1" customWidth="1"/>
    <col min="9" max="9" width="11.375" style="165" bestFit="1" customWidth="1"/>
    <col min="10" max="10" width="40.375" style="165" bestFit="1" customWidth="1"/>
    <col min="11" max="11" width="7.25" style="191" customWidth="1"/>
    <col min="12" max="12" width="6.25" style="191" bestFit="1" customWidth="1"/>
    <col min="13" max="13" width="9.25" style="191" customWidth="1"/>
    <col min="14" max="14" width="9" style="312" bestFit="1" customWidth="1"/>
    <col min="15" max="15" width="4.375" style="191" bestFit="1" customWidth="1"/>
    <col min="16" max="16" width="7.25" style="191" bestFit="1" customWidth="1"/>
    <col min="17" max="17" width="3.875" style="165" bestFit="1" customWidth="1"/>
    <col min="18" max="18" width="7.25" style="165" bestFit="1" customWidth="1"/>
    <col min="19" max="19" width="9" style="165" bestFit="1" customWidth="1"/>
    <col min="20" max="20" width="80.125" style="165" bestFit="1" customWidth="1"/>
    <col min="21" max="16384" width="9" style="165"/>
  </cols>
  <sheetData>
    <row r="1" spans="1:20">
      <c r="B1" s="868"/>
      <c r="C1" s="868"/>
      <c r="D1" s="868"/>
      <c r="E1" s="868"/>
      <c r="F1" s="868"/>
      <c r="G1" s="868"/>
      <c r="H1" s="868"/>
      <c r="I1" s="868"/>
      <c r="J1" s="868"/>
      <c r="K1" s="868"/>
      <c r="L1" s="868"/>
      <c r="M1" s="868"/>
      <c r="N1" s="868"/>
      <c r="O1" s="868"/>
      <c r="P1" s="868"/>
      <c r="Q1" s="868"/>
      <c r="R1" s="868"/>
      <c r="S1" s="868"/>
      <c r="T1" s="868"/>
    </row>
    <row r="2" spans="1:20">
      <c r="B2" s="868"/>
      <c r="C2" s="868"/>
      <c r="D2" s="868"/>
      <c r="E2" s="868"/>
      <c r="F2" s="868"/>
      <c r="G2" s="868"/>
      <c r="H2" s="868"/>
      <c r="I2" s="868"/>
      <c r="J2" s="868"/>
      <c r="K2" s="868"/>
      <c r="L2" s="868"/>
      <c r="M2" s="868"/>
      <c r="N2" s="868"/>
      <c r="O2" s="868"/>
      <c r="P2" s="868"/>
      <c r="Q2" s="868"/>
      <c r="R2" s="868"/>
      <c r="S2" s="868"/>
      <c r="T2" s="868"/>
    </row>
    <row r="3" spans="1:20">
      <c r="B3" s="868"/>
      <c r="C3" s="868"/>
      <c r="D3" s="868"/>
      <c r="E3" s="868"/>
      <c r="F3" s="868"/>
      <c r="G3" s="868"/>
      <c r="H3" s="868"/>
      <c r="I3" s="868"/>
      <c r="J3" s="868"/>
      <c r="K3" s="868"/>
      <c r="L3" s="868"/>
      <c r="M3" s="868"/>
      <c r="N3" s="868"/>
      <c r="O3" s="868"/>
      <c r="P3" s="868"/>
      <c r="Q3" s="868"/>
      <c r="R3" s="868"/>
      <c r="S3" s="868"/>
      <c r="T3" s="868"/>
    </row>
    <row r="4" spans="1:20">
      <c r="B4" s="868"/>
      <c r="C4" s="868"/>
      <c r="D4" s="868"/>
      <c r="E4" s="868"/>
      <c r="F4" s="868"/>
      <c r="G4" s="868"/>
      <c r="H4" s="868"/>
      <c r="I4" s="868"/>
      <c r="J4" s="868"/>
      <c r="K4" s="868"/>
      <c r="L4" s="868"/>
      <c r="M4" s="868"/>
      <c r="N4" s="868"/>
      <c r="O4" s="868"/>
      <c r="P4" s="868"/>
      <c r="Q4" s="868"/>
      <c r="R4" s="868"/>
      <c r="S4" s="868"/>
      <c r="T4" s="868"/>
    </row>
    <row r="5" spans="1:20">
      <c r="B5" s="868"/>
      <c r="C5" s="868"/>
      <c r="D5" s="868"/>
      <c r="E5" s="868"/>
      <c r="F5" s="868"/>
      <c r="G5" s="868"/>
      <c r="H5" s="868"/>
      <c r="I5" s="868"/>
      <c r="J5" s="868"/>
      <c r="K5" s="868"/>
      <c r="L5" s="868"/>
      <c r="M5" s="868"/>
      <c r="N5" s="868"/>
      <c r="O5" s="868"/>
      <c r="P5" s="868"/>
      <c r="Q5" s="868"/>
      <c r="R5" s="868"/>
      <c r="S5" s="868"/>
      <c r="T5" s="868"/>
    </row>
    <row r="6" spans="1:20" s="99" customFormat="1" ht="19.5" customHeight="1">
      <c r="A6" s="858"/>
      <c r="B6" s="847"/>
      <c r="C6" s="847"/>
      <c r="D6" s="847"/>
      <c r="E6" s="847"/>
      <c r="F6" s="847"/>
      <c r="G6" s="847"/>
      <c r="H6" s="847"/>
      <c r="I6" s="847"/>
      <c r="J6" s="867" t="s">
        <v>192</v>
      </c>
      <c r="K6" s="847"/>
      <c r="L6" s="847"/>
      <c r="M6" s="847"/>
      <c r="N6" s="847"/>
      <c r="O6" s="847"/>
      <c r="P6" s="847"/>
      <c r="Q6" s="847"/>
      <c r="R6" s="847"/>
      <c r="S6" s="847"/>
      <c r="T6" s="847"/>
    </row>
    <row r="7" spans="1:20" s="99" customFormat="1" ht="26.25" customHeight="1">
      <c r="A7" s="858"/>
      <c r="B7" s="217" t="s">
        <v>193</v>
      </c>
      <c r="C7" s="100" t="s">
        <v>5</v>
      </c>
      <c r="D7" s="100" t="s">
        <v>340</v>
      </c>
      <c r="E7" s="100" t="s">
        <v>339</v>
      </c>
      <c r="F7" s="100" t="s">
        <v>79</v>
      </c>
      <c r="G7" s="100" t="s">
        <v>390</v>
      </c>
      <c r="H7" s="235" t="s">
        <v>194</v>
      </c>
      <c r="I7" s="100" t="s">
        <v>341</v>
      </c>
      <c r="J7" s="100" t="s">
        <v>4</v>
      </c>
      <c r="K7" s="190" t="s">
        <v>195</v>
      </c>
      <c r="L7" s="190" t="s">
        <v>389</v>
      </c>
      <c r="M7" s="190" t="s">
        <v>333</v>
      </c>
      <c r="N7" s="311" t="s">
        <v>282</v>
      </c>
      <c r="O7" s="190" t="s">
        <v>334</v>
      </c>
      <c r="P7" s="190" t="s">
        <v>335</v>
      </c>
      <c r="Q7" s="166" t="s">
        <v>279</v>
      </c>
      <c r="R7" s="166" t="s">
        <v>336</v>
      </c>
      <c r="S7" s="166" t="s">
        <v>337</v>
      </c>
      <c r="T7" s="166" t="s">
        <v>196</v>
      </c>
    </row>
    <row r="8" spans="1:20" s="402" customFormat="1" ht="15.95" customHeight="1">
      <c r="A8" s="402" t="str">
        <f>B8&amp;C8&amp;S8&amp;L8&amp;P8</f>
        <v>AARHUSAARHUS标准所有0~1</v>
      </c>
      <c r="B8" s="731" t="s">
        <v>1075</v>
      </c>
      <c r="C8" s="731" t="s">
        <v>1075</v>
      </c>
      <c r="D8" s="732">
        <v>-59</v>
      </c>
      <c r="E8" s="732">
        <v>-54</v>
      </c>
      <c r="F8" s="732">
        <v>0</v>
      </c>
      <c r="G8" s="732">
        <v>0</v>
      </c>
      <c r="H8" s="731" t="s">
        <v>1122</v>
      </c>
      <c r="I8" s="731" t="s">
        <v>1123</v>
      </c>
      <c r="J8" s="731" t="s">
        <v>1287</v>
      </c>
      <c r="K8" s="731" t="s">
        <v>1078</v>
      </c>
      <c r="L8" s="733" t="s">
        <v>1079</v>
      </c>
      <c r="M8" s="734">
        <v>43358</v>
      </c>
      <c r="N8" s="733"/>
      <c r="O8" s="732">
        <v>1</v>
      </c>
      <c r="P8" s="731" t="s">
        <v>1186</v>
      </c>
      <c r="Q8" s="731" t="s">
        <v>1081</v>
      </c>
      <c r="R8" s="731" t="s">
        <v>1082</v>
      </c>
      <c r="S8" s="733" t="s">
        <v>1083</v>
      </c>
      <c r="T8" s="731" t="s">
        <v>2497</v>
      </c>
    </row>
    <row r="9" spans="1:20" s="402" customFormat="1" ht="15.95" customHeight="1">
      <c r="A9" s="402" t="str">
        <f t="shared" ref="A9:A72" si="0">B9&amp;C9&amp;S9&amp;L9&amp;P9</f>
        <v>AARHUSAARHUS低所有1~3</v>
      </c>
      <c r="B9" s="731" t="s">
        <v>1075</v>
      </c>
      <c r="C9" s="731" t="s">
        <v>1075</v>
      </c>
      <c r="D9" s="732">
        <v>-154</v>
      </c>
      <c r="E9" s="732">
        <v>-149</v>
      </c>
      <c r="F9" s="732">
        <v>100</v>
      </c>
      <c r="G9" s="732">
        <v>0</v>
      </c>
      <c r="H9" s="731" t="s">
        <v>1122</v>
      </c>
      <c r="I9" s="731" t="s">
        <v>1123</v>
      </c>
      <c r="J9" s="731" t="s">
        <v>1287</v>
      </c>
      <c r="K9" s="731" t="s">
        <v>1078</v>
      </c>
      <c r="L9" s="733" t="s">
        <v>1079</v>
      </c>
      <c r="M9" s="734">
        <v>43358</v>
      </c>
      <c r="N9" s="733"/>
      <c r="O9" s="732">
        <v>1</v>
      </c>
      <c r="P9" s="731" t="s">
        <v>1187</v>
      </c>
      <c r="Q9" s="731" t="s">
        <v>1081</v>
      </c>
      <c r="R9" s="731" t="s">
        <v>1082</v>
      </c>
      <c r="S9" s="733" t="s">
        <v>1084</v>
      </c>
      <c r="T9" s="731" t="s">
        <v>2496</v>
      </c>
    </row>
    <row r="10" spans="1:20" s="402" customFormat="1" ht="15.95" customHeight="1">
      <c r="A10" s="402" t="str">
        <f t="shared" si="0"/>
        <v>AARHUSAARHUS标准所有1~3</v>
      </c>
      <c r="B10" s="731" t="s">
        <v>1075</v>
      </c>
      <c r="C10" s="731" t="s">
        <v>1075</v>
      </c>
      <c r="D10" s="732">
        <v>-54</v>
      </c>
      <c r="E10" s="732">
        <v>-49</v>
      </c>
      <c r="F10" s="732">
        <v>0</v>
      </c>
      <c r="G10" s="732">
        <v>0</v>
      </c>
      <c r="H10" s="731" t="s">
        <v>1122</v>
      </c>
      <c r="I10" s="731" t="s">
        <v>1123</v>
      </c>
      <c r="J10" s="731" t="s">
        <v>1287</v>
      </c>
      <c r="K10" s="731" t="s">
        <v>1078</v>
      </c>
      <c r="L10" s="733" t="s">
        <v>1079</v>
      </c>
      <c r="M10" s="734">
        <v>43358</v>
      </c>
      <c r="N10" s="733"/>
      <c r="O10" s="732">
        <v>1</v>
      </c>
      <c r="P10" s="731" t="s">
        <v>1187</v>
      </c>
      <c r="Q10" s="731" t="s">
        <v>1081</v>
      </c>
      <c r="R10" s="731" t="s">
        <v>1082</v>
      </c>
      <c r="S10" s="733" t="s">
        <v>1083</v>
      </c>
      <c r="T10" s="731" t="s">
        <v>2497</v>
      </c>
    </row>
    <row r="11" spans="1:20" s="402" customFormat="1" ht="15.95" customHeight="1">
      <c r="A11" s="402" t="str">
        <f t="shared" si="0"/>
        <v>AARHUSAARHUS低所有3~999</v>
      </c>
      <c r="B11" s="731" t="s">
        <v>1075</v>
      </c>
      <c r="C11" s="731" t="s">
        <v>1075</v>
      </c>
      <c r="D11" s="732">
        <v>-149</v>
      </c>
      <c r="E11" s="732">
        <v>-144</v>
      </c>
      <c r="F11" s="732">
        <v>100</v>
      </c>
      <c r="G11" s="732">
        <v>0</v>
      </c>
      <c r="H11" s="731" t="s">
        <v>1122</v>
      </c>
      <c r="I11" s="731" t="s">
        <v>1123</v>
      </c>
      <c r="J11" s="731" t="s">
        <v>1287</v>
      </c>
      <c r="K11" s="731" t="s">
        <v>1078</v>
      </c>
      <c r="L11" s="733" t="s">
        <v>1079</v>
      </c>
      <c r="M11" s="734">
        <v>43358</v>
      </c>
      <c r="N11" s="733"/>
      <c r="O11" s="732">
        <v>1</v>
      </c>
      <c r="P11" s="731" t="s">
        <v>1188</v>
      </c>
      <c r="Q11" s="731" t="s">
        <v>1081</v>
      </c>
      <c r="R11" s="731" t="s">
        <v>1082</v>
      </c>
      <c r="S11" s="733" t="s">
        <v>1084</v>
      </c>
      <c r="T11" s="731" t="s">
        <v>2496</v>
      </c>
    </row>
    <row r="12" spans="1:20" s="402" customFormat="1" ht="15.95" customHeight="1">
      <c r="A12" s="402" t="str">
        <f t="shared" si="0"/>
        <v>AARHUSAARHUS低所有0~1</v>
      </c>
      <c r="B12" s="731" t="s">
        <v>1075</v>
      </c>
      <c r="C12" s="731" t="s">
        <v>1075</v>
      </c>
      <c r="D12" s="732">
        <v>-159</v>
      </c>
      <c r="E12" s="732">
        <v>-154</v>
      </c>
      <c r="F12" s="732">
        <v>100</v>
      </c>
      <c r="G12" s="732">
        <v>0</v>
      </c>
      <c r="H12" s="731" t="s">
        <v>1122</v>
      </c>
      <c r="I12" s="731" t="s">
        <v>1123</v>
      </c>
      <c r="J12" s="731" t="s">
        <v>1287</v>
      </c>
      <c r="K12" s="731" t="s">
        <v>1078</v>
      </c>
      <c r="L12" s="733" t="s">
        <v>1079</v>
      </c>
      <c r="M12" s="734">
        <v>43358</v>
      </c>
      <c r="N12" s="733"/>
      <c r="O12" s="732">
        <v>1</v>
      </c>
      <c r="P12" s="731" t="s">
        <v>1186</v>
      </c>
      <c r="Q12" s="731" t="s">
        <v>1081</v>
      </c>
      <c r="R12" s="731" t="s">
        <v>1082</v>
      </c>
      <c r="S12" s="733" t="s">
        <v>1084</v>
      </c>
      <c r="T12" s="731" t="s">
        <v>2496</v>
      </c>
    </row>
    <row r="13" spans="1:20" s="402" customFormat="1" ht="15.95" customHeight="1">
      <c r="A13" s="402" t="str">
        <f t="shared" si="0"/>
        <v>AARHUSAARHUS标准所有3~999</v>
      </c>
      <c r="B13" s="731" t="s">
        <v>1075</v>
      </c>
      <c r="C13" s="731" t="s">
        <v>1075</v>
      </c>
      <c r="D13" s="732">
        <v>-49</v>
      </c>
      <c r="E13" s="732">
        <v>-44</v>
      </c>
      <c r="F13" s="732">
        <v>0</v>
      </c>
      <c r="G13" s="732">
        <v>0</v>
      </c>
      <c r="H13" s="731" t="s">
        <v>1122</v>
      </c>
      <c r="I13" s="731" t="s">
        <v>1123</v>
      </c>
      <c r="J13" s="731" t="s">
        <v>1287</v>
      </c>
      <c r="K13" s="731" t="s">
        <v>1078</v>
      </c>
      <c r="L13" s="733" t="s">
        <v>1079</v>
      </c>
      <c r="M13" s="734">
        <v>43358</v>
      </c>
      <c r="N13" s="733"/>
      <c r="O13" s="732">
        <v>1</v>
      </c>
      <c r="P13" s="731" t="s">
        <v>1188</v>
      </c>
      <c r="Q13" s="731" t="s">
        <v>1081</v>
      </c>
      <c r="R13" s="731" t="s">
        <v>1082</v>
      </c>
      <c r="S13" s="733" t="s">
        <v>1083</v>
      </c>
      <c r="T13" s="731" t="s">
        <v>2497</v>
      </c>
    </row>
    <row r="14" spans="1:20" s="402" customFormat="1" ht="15.95" customHeight="1">
      <c r="A14" s="402" t="str">
        <f t="shared" si="0"/>
        <v>ABIDJANHAMBURG标准所有0~999</v>
      </c>
      <c r="B14" s="731" t="s">
        <v>1085</v>
      </c>
      <c r="C14" s="731" t="s">
        <v>759</v>
      </c>
      <c r="D14" s="732">
        <v>220</v>
      </c>
      <c r="E14" s="732">
        <v>225</v>
      </c>
      <c r="F14" s="732">
        <v>0</v>
      </c>
      <c r="G14" s="732">
        <v>0</v>
      </c>
      <c r="H14" s="731" t="s">
        <v>1119</v>
      </c>
      <c r="I14" s="731" t="s">
        <v>3256</v>
      </c>
      <c r="J14" s="731" t="s">
        <v>3257</v>
      </c>
      <c r="K14" s="731" t="s">
        <v>1100</v>
      </c>
      <c r="L14" s="733" t="s">
        <v>1079</v>
      </c>
      <c r="M14" s="734">
        <v>43316</v>
      </c>
      <c r="N14" s="733"/>
      <c r="O14" s="732">
        <v>1</v>
      </c>
      <c r="P14" s="731" t="s">
        <v>1080</v>
      </c>
      <c r="Q14" s="731" t="s">
        <v>1090</v>
      </c>
      <c r="R14" s="733"/>
      <c r="S14" s="733" t="s">
        <v>1083</v>
      </c>
      <c r="T14" s="731" t="s">
        <v>3561</v>
      </c>
    </row>
    <row r="15" spans="1:20" s="402" customFormat="1" ht="15.95" customHeight="1">
      <c r="A15" s="402" t="str">
        <f t="shared" si="0"/>
        <v>ABIDJANDURBAN标准所有0~999</v>
      </c>
      <c r="B15" s="731" t="s">
        <v>1085</v>
      </c>
      <c r="C15" s="731" t="s">
        <v>1086</v>
      </c>
      <c r="D15" s="732">
        <v>260</v>
      </c>
      <c r="E15" s="732">
        <v>265</v>
      </c>
      <c r="F15" s="732">
        <v>0</v>
      </c>
      <c r="G15" s="732">
        <v>0</v>
      </c>
      <c r="H15" s="731" t="s">
        <v>1634</v>
      </c>
      <c r="I15" s="731" t="s">
        <v>2447</v>
      </c>
      <c r="J15" s="731" t="s">
        <v>3458</v>
      </c>
      <c r="K15" s="731" t="s">
        <v>1089</v>
      </c>
      <c r="L15" s="733" t="s">
        <v>1079</v>
      </c>
      <c r="M15" s="734">
        <v>43302</v>
      </c>
      <c r="N15" s="733"/>
      <c r="O15" s="732">
        <v>1</v>
      </c>
      <c r="P15" s="731" t="s">
        <v>1080</v>
      </c>
      <c r="Q15" s="731" t="s">
        <v>1090</v>
      </c>
      <c r="R15" s="733"/>
      <c r="S15" s="733" t="s">
        <v>1083</v>
      </c>
      <c r="T15" s="731" t="s">
        <v>3390</v>
      </c>
    </row>
    <row r="16" spans="1:20" s="402" customFormat="1" ht="15.95" customHeight="1">
      <c r="A16" s="402" t="str">
        <f t="shared" si="0"/>
        <v>ABU DHABIJEBEL ALI标准所有0~999</v>
      </c>
      <c r="B16" s="731" t="s">
        <v>1091</v>
      </c>
      <c r="C16" s="731" t="s">
        <v>230</v>
      </c>
      <c r="D16" s="732">
        <v>-10</v>
      </c>
      <c r="E16" s="732">
        <v>-5</v>
      </c>
      <c r="F16" s="732">
        <v>0</v>
      </c>
      <c r="G16" s="732">
        <v>0</v>
      </c>
      <c r="H16" s="731" t="s">
        <v>1092</v>
      </c>
      <c r="I16" s="731" t="s">
        <v>1093</v>
      </c>
      <c r="J16" s="731" t="s">
        <v>2908</v>
      </c>
      <c r="K16" s="731" t="s">
        <v>1094</v>
      </c>
      <c r="L16" s="733" t="s">
        <v>1079</v>
      </c>
      <c r="M16" s="734">
        <v>43287</v>
      </c>
      <c r="N16" s="733"/>
      <c r="O16" s="732">
        <v>1</v>
      </c>
      <c r="P16" s="731" t="s">
        <v>1080</v>
      </c>
      <c r="Q16" s="731" t="s">
        <v>1081</v>
      </c>
      <c r="R16" s="731" t="s">
        <v>1082</v>
      </c>
      <c r="S16" s="733" t="s">
        <v>1083</v>
      </c>
      <c r="T16" s="731" t="s">
        <v>2498</v>
      </c>
    </row>
    <row r="17" spans="1:20" s="402" customFormat="1" ht="15.95" customHeight="1">
      <c r="A17" s="402" t="str">
        <f t="shared" si="0"/>
        <v>ACAJUTLAGUATEMALA CITY标准所有0~999</v>
      </c>
      <c r="B17" s="731" t="s">
        <v>1095</v>
      </c>
      <c r="C17" s="731" t="s">
        <v>1101</v>
      </c>
      <c r="D17" s="732">
        <v>134</v>
      </c>
      <c r="E17" s="732">
        <v>144</v>
      </c>
      <c r="F17" s="732">
        <v>40</v>
      </c>
      <c r="G17" s="732">
        <v>0</v>
      </c>
      <c r="H17" s="731" t="s">
        <v>1096</v>
      </c>
      <c r="I17" s="731" t="s">
        <v>1097</v>
      </c>
      <c r="J17" s="731" t="s">
        <v>3121</v>
      </c>
      <c r="K17" s="731" t="s">
        <v>3122</v>
      </c>
      <c r="L17" s="733" t="s">
        <v>1079</v>
      </c>
      <c r="M17" s="734">
        <v>43358</v>
      </c>
      <c r="N17" s="733"/>
      <c r="O17" s="732">
        <v>1</v>
      </c>
      <c r="P17" s="731" t="s">
        <v>1080</v>
      </c>
      <c r="Q17" s="731" t="s">
        <v>1081</v>
      </c>
      <c r="R17" s="731" t="s">
        <v>1099</v>
      </c>
      <c r="S17" s="733" t="s">
        <v>1083</v>
      </c>
      <c r="T17" s="731" t="s">
        <v>2499</v>
      </c>
    </row>
    <row r="18" spans="1:20" s="402" customFormat="1" ht="15.95" customHeight="1">
      <c r="A18" s="402" t="str">
        <f t="shared" si="0"/>
        <v>ACAJUTLACOLON FREE ZONE标准所有0~999</v>
      </c>
      <c r="B18" s="731" t="s">
        <v>1095</v>
      </c>
      <c r="C18" s="731" t="s">
        <v>753</v>
      </c>
      <c r="D18" s="732">
        <v>137</v>
      </c>
      <c r="E18" s="732">
        <v>147</v>
      </c>
      <c r="F18" s="732">
        <v>40</v>
      </c>
      <c r="G18" s="732">
        <v>0</v>
      </c>
      <c r="H18" s="731" t="s">
        <v>1177</v>
      </c>
      <c r="I18" s="731" t="s">
        <v>1132</v>
      </c>
      <c r="J18" s="731" t="s">
        <v>3239</v>
      </c>
      <c r="K18" s="731" t="s">
        <v>1098</v>
      </c>
      <c r="L18" s="733" t="s">
        <v>1079</v>
      </c>
      <c r="M18" s="734">
        <v>43358</v>
      </c>
      <c r="N18" s="733"/>
      <c r="O18" s="732">
        <v>1</v>
      </c>
      <c r="P18" s="731" t="s">
        <v>1080</v>
      </c>
      <c r="Q18" s="731" t="s">
        <v>1081</v>
      </c>
      <c r="R18" s="731" t="s">
        <v>1099</v>
      </c>
      <c r="S18" s="733" t="s">
        <v>1083</v>
      </c>
      <c r="T18" s="731" t="s">
        <v>2499</v>
      </c>
    </row>
    <row r="19" spans="1:20" s="402" customFormat="1" ht="15.95" customHeight="1">
      <c r="A19" s="402" t="str">
        <f t="shared" si="0"/>
        <v>ACAJUTLASAN JOSE标准所有0~999</v>
      </c>
      <c r="B19" s="731" t="s">
        <v>1095</v>
      </c>
      <c r="C19" s="731" t="s">
        <v>752</v>
      </c>
      <c r="D19" s="732">
        <v>140</v>
      </c>
      <c r="E19" s="732">
        <v>150</v>
      </c>
      <c r="F19" s="732">
        <v>40</v>
      </c>
      <c r="G19" s="732">
        <v>0</v>
      </c>
      <c r="H19" s="731" t="s">
        <v>1177</v>
      </c>
      <c r="I19" s="731" t="s">
        <v>1132</v>
      </c>
      <c r="J19" s="731" t="s">
        <v>3372</v>
      </c>
      <c r="K19" s="731" t="s">
        <v>1100</v>
      </c>
      <c r="L19" s="733" t="s">
        <v>1079</v>
      </c>
      <c r="M19" s="734">
        <v>43358</v>
      </c>
      <c r="N19" s="733"/>
      <c r="O19" s="732">
        <v>1</v>
      </c>
      <c r="P19" s="731" t="s">
        <v>1080</v>
      </c>
      <c r="Q19" s="731" t="s">
        <v>1081</v>
      </c>
      <c r="R19" s="731" t="s">
        <v>1099</v>
      </c>
      <c r="S19" s="733" t="s">
        <v>1083</v>
      </c>
      <c r="T19" s="731" t="s">
        <v>2499</v>
      </c>
    </row>
    <row r="20" spans="1:20" s="402" customFormat="1" ht="15.95" customHeight="1">
      <c r="A20" s="402" t="str">
        <f t="shared" si="0"/>
        <v>ADELAIDEADELAIDE标准直客0~999</v>
      </c>
      <c r="B20" s="731" t="s">
        <v>1104</v>
      </c>
      <c r="C20" s="731" t="s">
        <v>1104</v>
      </c>
      <c r="D20" s="732">
        <v>-14</v>
      </c>
      <c r="E20" s="732">
        <v>-9</v>
      </c>
      <c r="F20" s="732">
        <v>0</v>
      </c>
      <c r="G20" s="732">
        <v>0</v>
      </c>
      <c r="H20" s="731" t="s">
        <v>1132</v>
      </c>
      <c r="I20" s="731" t="s">
        <v>1123</v>
      </c>
      <c r="J20" s="731" t="s">
        <v>1314</v>
      </c>
      <c r="K20" s="731" t="s">
        <v>1192</v>
      </c>
      <c r="L20" s="733" t="s">
        <v>1108</v>
      </c>
      <c r="M20" s="734">
        <v>43287</v>
      </c>
      <c r="N20" s="733"/>
      <c r="O20" s="732">
        <v>1</v>
      </c>
      <c r="P20" s="731" t="s">
        <v>1080</v>
      </c>
      <c r="Q20" s="731" t="s">
        <v>1081</v>
      </c>
      <c r="R20" s="731" t="s">
        <v>1082</v>
      </c>
      <c r="S20" s="733" t="s">
        <v>1083</v>
      </c>
      <c r="T20" s="731" t="s">
        <v>2501</v>
      </c>
    </row>
    <row r="21" spans="1:20" s="402" customFormat="1" ht="15.95" customHeight="1">
      <c r="A21" s="402" t="str">
        <f t="shared" si="0"/>
        <v>ADELAIDEADELAIDE标准同行0~999</v>
      </c>
      <c r="B21" s="731" t="s">
        <v>1104</v>
      </c>
      <c r="C21" s="731" t="s">
        <v>1104</v>
      </c>
      <c r="D21" s="732">
        <v>16</v>
      </c>
      <c r="E21" s="732">
        <v>21</v>
      </c>
      <c r="F21" s="732">
        <v>0</v>
      </c>
      <c r="G21" s="732">
        <v>0</v>
      </c>
      <c r="H21" s="731" t="s">
        <v>1132</v>
      </c>
      <c r="I21" s="731" t="s">
        <v>1123</v>
      </c>
      <c r="J21" s="731" t="s">
        <v>1314</v>
      </c>
      <c r="K21" s="731" t="s">
        <v>1192</v>
      </c>
      <c r="L21" s="733" t="s">
        <v>1107</v>
      </c>
      <c r="M21" s="734">
        <v>43287</v>
      </c>
      <c r="N21" s="733"/>
      <c r="O21" s="732">
        <v>1</v>
      </c>
      <c r="P21" s="731" t="s">
        <v>1080</v>
      </c>
      <c r="Q21" s="731" t="s">
        <v>1081</v>
      </c>
      <c r="R21" s="731" t="s">
        <v>1082</v>
      </c>
      <c r="S21" s="733" t="s">
        <v>1083</v>
      </c>
      <c r="T21" s="731" t="s">
        <v>2502</v>
      </c>
    </row>
    <row r="22" spans="1:20" s="402" customFormat="1" ht="15.95" customHeight="1">
      <c r="A22" s="402" t="str">
        <f t="shared" si="0"/>
        <v>AGUASCALIENTESMANZANILLO,MEXICO标准所有0~999</v>
      </c>
      <c r="B22" s="731" t="s">
        <v>1109</v>
      </c>
      <c r="C22" s="731" t="s">
        <v>1102</v>
      </c>
      <c r="D22" s="732">
        <v>78</v>
      </c>
      <c r="E22" s="732">
        <v>88</v>
      </c>
      <c r="F22" s="732">
        <v>20</v>
      </c>
      <c r="G22" s="732">
        <v>15</v>
      </c>
      <c r="H22" s="731" t="s">
        <v>1150</v>
      </c>
      <c r="I22" s="731" t="s">
        <v>1144</v>
      </c>
      <c r="J22" s="731" t="s">
        <v>3331</v>
      </c>
      <c r="K22" s="731" t="s">
        <v>1103</v>
      </c>
      <c r="L22" s="733" t="s">
        <v>1079</v>
      </c>
      <c r="M22" s="734">
        <v>43358</v>
      </c>
      <c r="N22" s="733"/>
      <c r="O22" s="732">
        <v>2</v>
      </c>
      <c r="P22" s="731" t="s">
        <v>1080</v>
      </c>
      <c r="Q22" s="731" t="s">
        <v>1081</v>
      </c>
      <c r="R22" s="731" t="s">
        <v>1099</v>
      </c>
      <c r="S22" s="733" t="s">
        <v>1083</v>
      </c>
      <c r="T22" s="731" t="s">
        <v>2503</v>
      </c>
    </row>
    <row r="23" spans="1:20" s="402" customFormat="1" ht="15.95" customHeight="1">
      <c r="A23" s="402" t="str">
        <f t="shared" si="0"/>
        <v>AHMEDABADNHAVA SHEVA标准所有0~999</v>
      </c>
      <c r="B23" s="731" t="s">
        <v>1110</v>
      </c>
      <c r="C23" s="731" t="s">
        <v>1111</v>
      </c>
      <c r="D23" s="732">
        <v>100</v>
      </c>
      <c r="E23" s="732">
        <v>105</v>
      </c>
      <c r="F23" s="732">
        <v>0</v>
      </c>
      <c r="G23" s="732">
        <v>0</v>
      </c>
      <c r="H23" s="731" t="s">
        <v>3123</v>
      </c>
      <c r="I23" s="731" t="s">
        <v>1652</v>
      </c>
      <c r="J23" s="731" t="s">
        <v>3124</v>
      </c>
      <c r="K23" s="731" t="s">
        <v>1112</v>
      </c>
      <c r="L23" s="733" t="s">
        <v>1079</v>
      </c>
      <c r="M23" s="734">
        <v>43211</v>
      </c>
      <c r="N23" s="733"/>
      <c r="O23" s="732">
        <v>1</v>
      </c>
      <c r="P23" s="731" t="s">
        <v>1080</v>
      </c>
      <c r="Q23" s="731" t="s">
        <v>1090</v>
      </c>
      <c r="R23" s="733"/>
      <c r="S23" s="733" t="s">
        <v>1083</v>
      </c>
      <c r="T23" s="731" t="s">
        <v>2504</v>
      </c>
    </row>
    <row r="24" spans="1:20" s="402" customFormat="1" ht="15.95" customHeight="1">
      <c r="A24" s="402" t="str">
        <f t="shared" si="0"/>
        <v>AHMEDABADNHAVA SHEVA标准所有0~999</v>
      </c>
      <c r="B24" s="731" t="s">
        <v>1110</v>
      </c>
      <c r="C24" s="731" t="s">
        <v>1111</v>
      </c>
      <c r="D24" s="732">
        <v>100</v>
      </c>
      <c r="E24" s="732">
        <v>105</v>
      </c>
      <c r="F24" s="732">
        <v>0</v>
      </c>
      <c r="G24" s="732">
        <v>0</v>
      </c>
      <c r="H24" s="731" t="s">
        <v>3123</v>
      </c>
      <c r="I24" s="731" t="s">
        <v>3454</v>
      </c>
      <c r="J24" s="731" t="s">
        <v>3124</v>
      </c>
      <c r="K24" s="731" t="s">
        <v>1112</v>
      </c>
      <c r="L24" s="733" t="s">
        <v>1079</v>
      </c>
      <c r="M24" s="734">
        <v>43287</v>
      </c>
      <c r="N24" s="733"/>
      <c r="O24" s="732">
        <v>1</v>
      </c>
      <c r="P24" s="731" t="s">
        <v>1080</v>
      </c>
      <c r="Q24" s="731" t="s">
        <v>1090</v>
      </c>
      <c r="R24" s="733"/>
      <c r="S24" s="733" t="s">
        <v>1083</v>
      </c>
      <c r="T24" s="731" t="s">
        <v>2504</v>
      </c>
    </row>
    <row r="25" spans="1:20" s="402" customFormat="1" ht="15.95" customHeight="1">
      <c r="A25" s="402" t="str">
        <f t="shared" si="0"/>
        <v>AITUTAKIAUCKLAND标准所有0~999</v>
      </c>
      <c r="B25" s="731" t="s">
        <v>1113</v>
      </c>
      <c r="C25" s="731" t="s">
        <v>1114</v>
      </c>
      <c r="D25" s="732">
        <v>275</v>
      </c>
      <c r="E25" s="732">
        <v>280</v>
      </c>
      <c r="F25" s="732">
        <v>0</v>
      </c>
      <c r="G25" s="732">
        <v>0</v>
      </c>
      <c r="H25" s="731" t="s">
        <v>1115</v>
      </c>
      <c r="I25" s="731" t="s">
        <v>1150</v>
      </c>
      <c r="J25" s="731" t="s">
        <v>2894</v>
      </c>
      <c r="K25" s="731" t="s">
        <v>1103</v>
      </c>
      <c r="L25" s="733" t="s">
        <v>1079</v>
      </c>
      <c r="M25" s="734">
        <v>43287</v>
      </c>
      <c r="N25" s="733"/>
      <c r="O25" s="732">
        <v>1</v>
      </c>
      <c r="P25" s="731" t="s">
        <v>1080</v>
      </c>
      <c r="Q25" s="731" t="s">
        <v>1090</v>
      </c>
      <c r="R25" s="733"/>
      <c r="S25" s="733" t="s">
        <v>1083</v>
      </c>
      <c r="T25" s="733"/>
    </row>
    <row r="26" spans="1:20" s="402" customFormat="1" ht="15.95" customHeight="1">
      <c r="A26" s="402" t="str">
        <f t="shared" si="0"/>
        <v>AKITABUSAN标准所有0~999</v>
      </c>
      <c r="B26" s="731" t="s">
        <v>1117</v>
      </c>
      <c r="C26" s="731" t="s">
        <v>1118</v>
      </c>
      <c r="D26" s="732">
        <v>50</v>
      </c>
      <c r="E26" s="732">
        <v>55</v>
      </c>
      <c r="F26" s="732">
        <v>0</v>
      </c>
      <c r="G26" s="732">
        <v>0</v>
      </c>
      <c r="H26" s="731" t="s">
        <v>1119</v>
      </c>
      <c r="I26" s="731" t="s">
        <v>2909</v>
      </c>
      <c r="J26" s="731" t="s">
        <v>2878</v>
      </c>
      <c r="K26" s="731" t="s">
        <v>1120</v>
      </c>
      <c r="L26" s="733" t="s">
        <v>1079</v>
      </c>
      <c r="M26" s="734">
        <v>43287</v>
      </c>
      <c r="N26" s="733"/>
      <c r="O26" s="732">
        <v>1</v>
      </c>
      <c r="P26" s="731" t="s">
        <v>1080</v>
      </c>
      <c r="Q26" s="731" t="s">
        <v>1081</v>
      </c>
      <c r="R26" s="731" t="s">
        <v>1082</v>
      </c>
      <c r="S26" s="733" t="s">
        <v>1083</v>
      </c>
      <c r="T26" s="731" t="s">
        <v>2505</v>
      </c>
    </row>
    <row r="27" spans="1:20" s="402" customFormat="1" ht="15.95" customHeight="1">
      <c r="A27" s="402" t="str">
        <f t="shared" si="0"/>
        <v>ALESUNDOSLO标准所有0~999</v>
      </c>
      <c r="B27" s="731" t="s">
        <v>3041</v>
      </c>
      <c r="C27" s="731" t="s">
        <v>758</v>
      </c>
      <c r="D27" s="732">
        <v>17</v>
      </c>
      <c r="E27" s="732">
        <v>22</v>
      </c>
      <c r="F27" s="732">
        <v>0</v>
      </c>
      <c r="G27" s="732">
        <v>0</v>
      </c>
      <c r="H27" s="731" t="s">
        <v>1122</v>
      </c>
      <c r="I27" s="731" t="s">
        <v>1123</v>
      </c>
      <c r="J27" s="731" t="s">
        <v>1287</v>
      </c>
      <c r="K27" s="731" t="s">
        <v>1192</v>
      </c>
      <c r="L27" s="733" t="s">
        <v>1079</v>
      </c>
      <c r="M27" s="734">
        <v>43358</v>
      </c>
      <c r="N27" s="733"/>
      <c r="O27" s="732">
        <v>2</v>
      </c>
      <c r="P27" s="731" t="s">
        <v>1080</v>
      </c>
      <c r="Q27" s="731" t="s">
        <v>1081</v>
      </c>
      <c r="R27" s="731" t="s">
        <v>1082</v>
      </c>
      <c r="S27" s="733" t="s">
        <v>1083</v>
      </c>
      <c r="T27" s="731" t="s">
        <v>2497</v>
      </c>
    </row>
    <row r="28" spans="1:20" s="402" customFormat="1" ht="15.95" customHeight="1">
      <c r="A28" s="402" t="str">
        <f t="shared" si="0"/>
        <v>ALEXANDRIAALEXANDRIA标准所有0~999</v>
      </c>
      <c r="B28" s="731" t="s">
        <v>1125</v>
      </c>
      <c r="C28" s="731" t="s">
        <v>1125</v>
      </c>
      <c r="D28" s="732">
        <v>23</v>
      </c>
      <c r="E28" s="732">
        <v>28</v>
      </c>
      <c r="F28" s="732">
        <v>0</v>
      </c>
      <c r="G28" s="732">
        <v>0</v>
      </c>
      <c r="H28" s="731" t="s">
        <v>1122</v>
      </c>
      <c r="I28" s="731" t="s">
        <v>1123</v>
      </c>
      <c r="J28" s="731" t="s">
        <v>2758</v>
      </c>
      <c r="K28" s="731" t="s">
        <v>2770</v>
      </c>
      <c r="L28" s="733" t="s">
        <v>1079</v>
      </c>
      <c r="M28" s="734">
        <v>43351</v>
      </c>
      <c r="N28" s="733"/>
      <c r="O28" s="732">
        <v>1</v>
      </c>
      <c r="P28" s="731" t="s">
        <v>1080</v>
      </c>
      <c r="Q28" s="731" t="s">
        <v>1090</v>
      </c>
      <c r="R28" s="733"/>
      <c r="S28" s="733" t="s">
        <v>1083</v>
      </c>
      <c r="T28" s="731" t="s">
        <v>2506</v>
      </c>
    </row>
    <row r="29" spans="1:20" s="402" customFormat="1" ht="15.95" customHeight="1">
      <c r="A29" s="402" t="str">
        <f t="shared" si="0"/>
        <v>ALEXANDRIAALEXANDRIA标准所有0~999</v>
      </c>
      <c r="B29" s="731" t="s">
        <v>1125</v>
      </c>
      <c r="C29" s="731" t="s">
        <v>1125</v>
      </c>
      <c r="D29" s="732">
        <v>23</v>
      </c>
      <c r="E29" s="732">
        <v>28</v>
      </c>
      <c r="F29" s="732">
        <v>0</v>
      </c>
      <c r="G29" s="732">
        <v>0</v>
      </c>
      <c r="H29" s="731" t="s">
        <v>1076</v>
      </c>
      <c r="I29" s="731" t="s">
        <v>1077</v>
      </c>
      <c r="J29" s="731" t="s">
        <v>3396</v>
      </c>
      <c r="K29" s="731" t="s">
        <v>3397</v>
      </c>
      <c r="L29" s="733" t="s">
        <v>1079</v>
      </c>
      <c r="M29" s="734">
        <v>43351</v>
      </c>
      <c r="N29" s="733"/>
      <c r="O29" s="732">
        <v>1</v>
      </c>
      <c r="P29" s="731" t="s">
        <v>1080</v>
      </c>
      <c r="Q29" s="731" t="s">
        <v>1090</v>
      </c>
      <c r="R29" s="733"/>
      <c r="S29" s="733" t="s">
        <v>1083</v>
      </c>
      <c r="T29" s="731" t="s">
        <v>2506</v>
      </c>
    </row>
    <row r="30" spans="1:20" s="402" customFormat="1" ht="15.95" customHeight="1">
      <c r="A30" s="402" t="str">
        <f t="shared" si="0"/>
        <v>ALGECIRASVALENCIA标准所有0~999</v>
      </c>
      <c r="B30" s="731" t="s">
        <v>1126</v>
      </c>
      <c r="C30" s="731" t="s">
        <v>1121</v>
      </c>
      <c r="D30" s="732">
        <v>-95</v>
      </c>
      <c r="E30" s="732">
        <v>-90</v>
      </c>
      <c r="F30" s="732">
        <v>0</v>
      </c>
      <c r="G30" s="732">
        <v>0</v>
      </c>
      <c r="H30" s="731" t="s">
        <v>1122</v>
      </c>
      <c r="I30" s="731" t="s">
        <v>1123</v>
      </c>
      <c r="J30" s="731" t="s">
        <v>3252</v>
      </c>
      <c r="K30" s="731" t="s">
        <v>1206</v>
      </c>
      <c r="L30" s="733" t="s">
        <v>1079</v>
      </c>
      <c r="M30" s="734">
        <v>43267</v>
      </c>
      <c r="N30" s="733"/>
      <c r="O30" s="732">
        <v>1</v>
      </c>
      <c r="P30" s="731" t="s">
        <v>1080</v>
      </c>
      <c r="Q30" s="731" t="s">
        <v>1081</v>
      </c>
      <c r="R30" s="731" t="s">
        <v>1082</v>
      </c>
      <c r="S30" s="733" t="s">
        <v>1083</v>
      </c>
      <c r="T30" s="733"/>
    </row>
    <row r="31" spans="1:20" s="402" customFormat="1" ht="15.95" customHeight="1">
      <c r="A31" s="402" t="str">
        <f t="shared" si="0"/>
        <v>ALGIERSALGIERS标准所有0~999</v>
      </c>
      <c r="B31" s="731" t="s">
        <v>1127</v>
      </c>
      <c r="C31" s="731" t="s">
        <v>1127</v>
      </c>
      <c r="D31" s="732">
        <v>95</v>
      </c>
      <c r="E31" s="732">
        <v>100</v>
      </c>
      <c r="F31" s="732">
        <v>0</v>
      </c>
      <c r="G31" s="732">
        <v>0</v>
      </c>
      <c r="H31" s="731" t="s">
        <v>1122</v>
      </c>
      <c r="I31" s="731" t="s">
        <v>1123</v>
      </c>
      <c r="J31" s="731" t="s">
        <v>1408</v>
      </c>
      <c r="K31" s="731" t="s">
        <v>1394</v>
      </c>
      <c r="L31" s="733" t="s">
        <v>1079</v>
      </c>
      <c r="M31" s="734">
        <v>43309</v>
      </c>
      <c r="N31" s="733"/>
      <c r="O31" s="732">
        <v>1</v>
      </c>
      <c r="P31" s="731" t="s">
        <v>1080</v>
      </c>
      <c r="Q31" s="731" t="s">
        <v>1090</v>
      </c>
      <c r="R31" s="733"/>
      <c r="S31" s="733" t="s">
        <v>1083</v>
      </c>
      <c r="T31" s="731" t="s">
        <v>3562</v>
      </c>
    </row>
    <row r="32" spans="1:20" s="402" customFormat="1" ht="15.95" customHeight="1">
      <c r="A32" s="402" t="str">
        <f t="shared" si="0"/>
        <v>ALICANTEVALENCIA标准所有0~999</v>
      </c>
      <c r="B32" s="731" t="s">
        <v>1129</v>
      </c>
      <c r="C32" s="731" t="s">
        <v>1121</v>
      </c>
      <c r="D32" s="732">
        <v>-105</v>
      </c>
      <c r="E32" s="732">
        <v>-100</v>
      </c>
      <c r="F32" s="732">
        <v>0</v>
      </c>
      <c r="G32" s="732">
        <v>0</v>
      </c>
      <c r="H32" s="731" t="s">
        <v>1122</v>
      </c>
      <c r="I32" s="731" t="s">
        <v>1123</v>
      </c>
      <c r="J32" s="731" t="s">
        <v>3252</v>
      </c>
      <c r="K32" s="731" t="s">
        <v>1192</v>
      </c>
      <c r="L32" s="733" t="s">
        <v>1079</v>
      </c>
      <c r="M32" s="734">
        <v>43267</v>
      </c>
      <c r="N32" s="733"/>
      <c r="O32" s="732">
        <v>1</v>
      </c>
      <c r="P32" s="731" t="s">
        <v>1080</v>
      </c>
      <c r="Q32" s="731" t="s">
        <v>1081</v>
      </c>
      <c r="R32" s="731" t="s">
        <v>1082</v>
      </c>
      <c r="S32" s="733" t="s">
        <v>1083</v>
      </c>
      <c r="T32" s="733"/>
    </row>
    <row r="33" spans="1:20" s="402" customFormat="1" ht="15.95" customHeight="1">
      <c r="A33" s="402" t="str">
        <f t="shared" si="0"/>
        <v>ALMATYKOPER标准所有0~999</v>
      </c>
      <c r="B33" s="731" t="s">
        <v>1130</v>
      </c>
      <c r="C33" s="731" t="s">
        <v>1131</v>
      </c>
      <c r="D33" s="732">
        <v>387</v>
      </c>
      <c r="E33" s="732">
        <v>392</v>
      </c>
      <c r="F33" s="732">
        <v>0</v>
      </c>
      <c r="G33" s="732">
        <v>0</v>
      </c>
      <c r="H33" s="731" t="s">
        <v>1137</v>
      </c>
      <c r="I33" s="731" t="s">
        <v>1122</v>
      </c>
      <c r="J33" s="731" t="s">
        <v>2889</v>
      </c>
      <c r="K33" s="731" t="s">
        <v>3332</v>
      </c>
      <c r="L33" s="733" t="s">
        <v>1079</v>
      </c>
      <c r="M33" s="734">
        <v>43295</v>
      </c>
      <c r="N33" s="733"/>
      <c r="O33" s="732">
        <v>2</v>
      </c>
      <c r="P33" s="731" t="s">
        <v>1080</v>
      </c>
      <c r="Q33" s="731" t="s">
        <v>1090</v>
      </c>
      <c r="R33" s="733"/>
      <c r="S33" s="733" t="s">
        <v>1083</v>
      </c>
      <c r="T33" s="731" t="s">
        <v>3333</v>
      </c>
    </row>
    <row r="34" spans="1:20" s="402" customFormat="1" ht="15.95" customHeight="1">
      <c r="A34" s="402" t="str">
        <f t="shared" si="0"/>
        <v>ALTAMIRAMANZANILLO,MEXICO标准所有0~999</v>
      </c>
      <c r="B34" s="731" t="s">
        <v>1134</v>
      </c>
      <c r="C34" s="731" t="s">
        <v>1102</v>
      </c>
      <c r="D34" s="732">
        <v>244</v>
      </c>
      <c r="E34" s="732">
        <v>254</v>
      </c>
      <c r="F34" s="732">
        <v>20</v>
      </c>
      <c r="G34" s="732">
        <v>15</v>
      </c>
      <c r="H34" s="731" t="s">
        <v>1150</v>
      </c>
      <c r="I34" s="731" t="s">
        <v>1144</v>
      </c>
      <c r="J34" s="731" t="s">
        <v>3331</v>
      </c>
      <c r="K34" s="731" t="s">
        <v>1103</v>
      </c>
      <c r="L34" s="733" t="s">
        <v>1079</v>
      </c>
      <c r="M34" s="734">
        <v>43358</v>
      </c>
      <c r="N34" s="733"/>
      <c r="O34" s="732">
        <v>1</v>
      </c>
      <c r="P34" s="731" t="s">
        <v>1080</v>
      </c>
      <c r="Q34" s="731" t="s">
        <v>1081</v>
      </c>
      <c r="R34" s="731" t="s">
        <v>1099</v>
      </c>
      <c r="S34" s="733" t="s">
        <v>1083</v>
      </c>
      <c r="T34" s="731" t="s">
        <v>2500</v>
      </c>
    </row>
    <row r="35" spans="1:20" s="402" customFormat="1" ht="15.95" customHeight="1">
      <c r="A35" s="402" t="str">
        <f t="shared" si="0"/>
        <v>AMIENSLE HAVRE标准所有0~999</v>
      </c>
      <c r="B35" s="731" t="s">
        <v>1135</v>
      </c>
      <c r="C35" s="731" t="s">
        <v>1136</v>
      </c>
      <c r="D35" s="732">
        <v>-49</v>
      </c>
      <c r="E35" s="732">
        <v>-44</v>
      </c>
      <c r="F35" s="732">
        <v>0</v>
      </c>
      <c r="G35" s="732">
        <v>0</v>
      </c>
      <c r="H35" s="731" t="s">
        <v>1122</v>
      </c>
      <c r="I35" s="731" t="s">
        <v>1123</v>
      </c>
      <c r="J35" s="731" t="s">
        <v>2435</v>
      </c>
      <c r="K35" s="731" t="s">
        <v>1139</v>
      </c>
      <c r="L35" s="733" t="s">
        <v>1079</v>
      </c>
      <c r="M35" s="734">
        <v>43274</v>
      </c>
      <c r="N35" s="733"/>
      <c r="O35" s="732">
        <v>1</v>
      </c>
      <c r="P35" s="731" t="s">
        <v>1080</v>
      </c>
      <c r="Q35" s="731" t="s">
        <v>1081</v>
      </c>
      <c r="R35" s="731" t="s">
        <v>1082</v>
      </c>
      <c r="S35" s="733" t="s">
        <v>1083</v>
      </c>
      <c r="T35" s="733"/>
    </row>
    <row r="36" spans="1:20" s="402" customFormat="1" ht="15.95" customHeight="1">
      <c r="A36" s="402" t="str">
        <f t="shared" si="0"/>
        <v>AMSTERDAMROTTERDAM低所有0~999</v>
      </c>
      <c r="B36" s="731" t="s">
        <v>1140</v>
      </c>
      <c r="C36" s="731" t="s">
        <v>1141</v>
      </c>
      <c r="D36" s="732">
        <v>-160</v>
      </c>
      <c r="E36" s="732">
        <v>-155</v>
      </c>
      <c r="F36" s="732">
        <v>95</v>
      </c>
      <c r="G36" s="732">
        <v>0</v>
      </c>
      <c r="H36" s="731" t="s">
        <v>3258</v>
      </c>
      <c r="I36" s="731" t="s">
        <v>3259</v>
      </c>
      <c r="J36" s="731" t="s">
        <v>3269</v>
      </c>
      <c r="K36" s="731" t="s">
        <v>2507</v>
      </c>
      <c r="L36" s="733" t="s">
        <v>1079</v>
      </c>
      <c r="M36" s="734">
        <v>43295</v>
      </c>
      <c r="N36" s="733"/>
      <c r="O36" s="732">
        <v>1</v>
      </c>
      <c r="P36" s="731" t="s">
        <v>1080</v>
      </c>
      <c r="Q36" s="731" t="s">
        <v>1081</v>
      </c>
      <c r="R36" s="731" t="s">
        <v>1082</v>
      </c>
      <c r="S36" s="733" t="s">
        <v>1084</v>
      </c>
      <c r="T36" s="731" t="s">
        <v>2496</v>
      </c>
    </row>
    <row r="37" spans="1:20" s="402" customFormat="1" ht="15.95" customHeight="1">
      <c r="A37" s="402" t="str">
        <f t="shared" si="0"/>
        <v>AMSTERDAMROTTERDAM标准所有0~999</v>
      </c>
      <c r="B37" s="731" t="s">
        <v>1140</v>
      </c>
      <c r="C37" s="731" t="s">
        <v>1141</v>
      </c>
      <c r="D37" s="732">
        <v>-65</v>
      </c>
      <c r="E37" s="732">
        <v>-60</v>
      </c>
      <c r="F37" s="732">
        <v>0</v>
      </c>
      <c r="G37" s="732">
        <v>0</v>
      </c>
      <c r="H37" s="731" t="s">
        <v>3258</v>
      </c>
      <c r="I37" s="731" t="s">
        <v>3259</v>
      </c>
      <c r="J37" s="731" t="s">
        <v>3269</v>
      </c>
      <c r="K37" s="731" t="s">
        <v>2507</v>
      </c>
      <c r="L37" s="733" t="s">
        <v>1079</v>
      </c>
      <c r="M37" s="734">
        <v>43295</v>
      </c>
      <c r="N37" s="733"/>
      <c r="O37" s="732">
        <v>1</v>
      </c>
      <c r="P37" s="731" t="s">
        <v>1080</v>
      </c>
      <c r="Q37" s="731" t="s">
        <v>1081</v>
      </c>
      <c r="R37" s="731" t="s">
        <v>1082</v>
      </c>
      <c r="S37" s="733" t="s">
        <v>1083</v>
      </c>
      <c r="T37" s="731" t="s">
        <v>2497</v>
      </c>
    </row>
    <row r="38" spans="1:20" s="402" customFormat="1" ht="15.95" customHeight="1">
      <c r="A38" s="402" t="str">
        <f t="shared" si="0"/>
        <v>ANCONAGENOVA标准所有0~999</v>
      </c>
      <c r="B38" s="731" t="s">
        <v>1142</v>
      </c>
      <c r="C38" s="731" t="s">
        <v>754</v>
      </c>
      <c r="D38" s="732">
        <v>-114</v>
      </c>
      <c r="E38" s="732">
        <v>-109</v>
      </c>
      <c r="F38" s="732">
        <v>0</v>
      </c>
      <c r="G38" s="732">
        <v>0</v>
      </c>
      <c r="H38" s="731" t="s">
        <v>1105</v>
      </c>
      <c r="I38" s="731" t="s">
        <v>1221</v>
      </c>
      <c r="J38" s="731" t="s">
        <v>2890</v>
      </c>
      <c r="K38" s="731" t="s">
        <v>1145</v>
      </c>
      <c r="L38" s="733" t="s">
        <v>1079</v>
      </c>
      <c r="M38" s="734">
        <v>43252</v>
      </c>
      <c r="N38" s="733"/>
      <c r="O38" s="732">
        <v>1</v>
      </c>
      <c r="P38" s="731" t="s">
        <v>1080</v>
      </c>
      <c r="Q38" s="731" t="s">
        <v>1081</v>
      </c>
      <c r="R38" s="731" t="s">
        <v>1082</v>
      </c>
      <c r="S38" s="733" t="s">
        <v>1083</v>
      </c>
      <c r="T38" s="733"/>
    </row>
    <row r="39" spans="1:20" s="402" customFormat="1" ht="15.95" customHeight="1">
      <c r="A39" s="402" t="str">
        <f t="shared" si="0"/>
        <v>ANGUILLAMIAMI,FL标准所有0~999</v>
      </c>
      <c r="B39" s="731" t="s">
        <v>1146</v>
      </c>
      <c r="C39" s="731" t="s">
        <v>391</v>
      </c>
      <c r="D39" s="732">
        <v>289</v>
      </c>
      <c r="E39" s="732">
        <v>289</v>
      </c>
      <c r="F39" s="732">
        <v>0</v>
      </c>
      <c r="G39" s="732">
        <v>0</v>
      </c>
      <c r="H39" s="731" t="s">
        <v>1132</v>
      </c>
      <c r="I39" s="731" t="s">
        <v>1122</v>
      </c>
      <c r="J39" s="731" t="s">
        <v>2891</v>
      </c>
      <c r="K39" s="733"/>
      <c r="L39" s="733" t="s">
        <v>1079</v>
      </c>
      <c r="M39" s="734">
        <v>43346</v>
      </c>
      <c r="N39" s="733"/>
      <c r="O39" s="732">
        <v>2</v>
      </c>
      <c r="P39" s="731" t="s">
        <v>1080</v>
      </c>
      <c r="Q39" s="731" t="s">
        <v>1090</v>
      </c>
      <c r="R39" s="733"/>
      <c r="S39" s="733" t="s">
        <v>1083</v>
      </c>
      <c r="T39" s="731" t="s">
        <v>2508</v>
      </c>
    </row>
    <row r="40" spans="1:20" s="402" customFormat="1" ht="15.95" customHeight="1">
      <c r="A40" s="402" t="str">
        <f t="shared" si="0"/>
        <v>ANKARAISTANBUL标准所有0~999</v>
      </c>
      <c r="B40" s="731" t="s">
        <v>1815</v>
      </c>
      <c r="C40" s="731" t="s">
        <v>762</v>
      </c>
      <c r="D40" s="732">
        <v>-62</v>
      </c>
      <c r="E40" s="732">
        <v>-57</v>
      </c>
      <c r="F40" s="732">
        <v>0</v>
      </c>
      <c r="G40" s="732">
        <v>0</v>
      </c>
      <c r="H40" s="731" t="s">
        <v>2443</v>
      </c>
      <c r="I40" s="731" t="s">
        <v>2444</v>
      </c>
      <c r="J40" s="731" t="s">
        <v>2892</v>
      </c>
      <c r="K40" s="731" t="s">
        <v>1816</v>
      </c>
      <c r="L40" s="733" t="s">
        <v>1079</v>
      </c>
      <c r="M40" s="734">
        <v>43358</v>
      </c>
      <c r="N40" s="733"/>
      <c r="O40" s="732">
        <v>1</v>
      </c>
      <c r="P40" s="731" t="s">
        <v>1080</v>
      </c>
      <c r="Q40" s="731" t="s">
        <v>1081</v>
      </c>
      <c r="R40" s="731" t="s">
        <v>1082</v>
      </c>
      <c r="S40" s="733" t="s">
        <v>1083</v>
      </c>
      <c r="T40" s="733"/>
    </row>
    <row r="41" spans="1:20" s="402" customFormat="1" ht="15.95" customHeight="1">
      <c r="A41" s="402" t="str">
        <f t="shared" si="0"/>
        <v>ANNABA (ex Bone)ALGIERS标准所有0~999</v>
      </c>
      <c r="B41" s="731" t="s">
        <v>2448</v>
      </c>
      <c r="C41" s="731" t="s">
        <v>1127</v>
      </c>
      <c r="D41" s="732">
        <v>171</v>
      </c>
      <c r="E41" s="732">
        <v>176</v>
      </c>
      <c r="F41" s="732">
        <v>0</v>
      </c>
      <c r="G41" s="732">
        <v>0</v>
      </c>
      <c r="H41" s="731" t="s">
        <v>1122</v>
      </c>
      <c r="I41" s="731" t="s">
        <v>1123</v>
      </c>
      <c r="J41" s="731" t="s">
        <v>1408</v>
      </c>
      <c r="K41" s="731" t="s">
        <v>1112</v>
      </c>
      <c r="L41" s="733" t="s">
        <v>1079</v>
      </c>
      <c r="M41" s="734">
        <v>43309</v>
      </c>
      <c r="N41" s="733"/>
      <c r="O41" s="732">
        <v>2</v>
      </c>
      <c r="P41" s="731" t="s">
        <v>1080</v>
      </c>
      <c r="Q41" s="731" t="s">
        <v>1090</v>
      </c>
      <c r="R41" s="733"/>
      <c r="S41" s="733" t="s">
        <v>1083</v>
      </c>
      <c r="T41" s="731" t="s">
        <v>3562</v>
      </c>
    </row>
    <row r="42" spans="1:20" s="402" customFormat="1" ht="15.95" customHeight="1">
      <c r="A42" s="402" t="str">
        <f t="shared" si="0"/>
        <v>ANNECYLE HAVRE标准所有0~999</v>
      </c>
      <c r="B42" s="731" t="s">
        <v>1147</v>
      </c>
      <c r="C42" s="731" t="s">
        <v>1136</v>
      </c>
      <c r="D42" s="732">
        <v>-39</v>
      </c>
      <c r="E42" s="732">
        <v>-34</v>
      </c>
      <c r="F42" s="732">
        <v>0</v>
      </c>
      <c r="G42" s="732">
        <v>0</v>
      </c>
      <c r="H42" s="731" t="s">
        <v>1122</v>
      </c>
      <c r="I42" s="731" t="s">
        <v>1123</v>
      </c>
      <c r="J42" s="731" t="s">
        <v>2435</v>
      </c>
      <c r="K42" s="731" t="s">
        <v>1139</v>
      </c>
      <c r="L42" s="733" t="s">
        <v>1079</v>
      </c>
      <c r="M42" s="734">
        <v>43252</v>
      </c>
      <c r="N42" s="733"/>
      <c r="O42" s="732">
        <v>1</v>
      </c>
      <c r="P42" s="731" t="s">
        <v>1080</v>
      </c>
      <c r="Q42" s="731" t="s">
        <v>1081</v>
      </c>
      <c r="R42" s="731" t="s">
        <v>1082</v>
      </c>
      <c r="S42" s="733" t="s">
        <v>1083</v>
      </c>
      <c r="T42" s="733"/>
    </row>
    <row r="43" spans="1:20" s="402" customFormat="1" ht="15.95" customHeight="1">
      <c r="A43" s="402" t="str">
        <f t="shared" si="0"/>
        <v>ANTOFAGASTAVALPARAISO标准所有0~999</v>
      </c>
      <c r="B43" s="731" t="s">
        <v>1148</v>
      </c>
      <c r="C43" s="731" t="s">
        <v>1149</v>
      </c>
      <c r="D43" s="732">
        <v>63</v>
      </c>
      <c r="E43" s="732">
        <v>73</v>
      </c>
      <c r="F43" s="732">
        <v>30</v>
      </c>
      <c r="G43" s="732">
        <v>0</v>
      </c>
      <c r="H43" s="731" t="s">
        <v>1150</v>
      </c>
      <c r="I43" s="731" t="s">
        <v>1144</v>
      </c>
      <c r="J43" s="731" t="s">
        <v>3254</v>
      </c>
      <c r="K43" s="731" t="s">
        <v>1098</v>
      </c>
      <c r="L43" s="733" t="s">
        <v>1079</v>
      </c>
      <c r="M43" s="734">
        <v>43358</v>
      </c>
      <c r="N43" s="733"/>
      <c r="O43" s="732">
        <v>1</v>
      </c>
      <c r="P43" s="731" t="s">
        <v>1080</v>
      </c>
      <c r="Q43" s="731" t="s">
        <v>1081</v>
      </c>
      <c r="R43" s="731" t="s">
        <v>1099</v>
      </c>
      <c r="S43" s="733" t="s">
        <v>1083</v>
      </c>
      <c r="T43" s="731" t="s">
        <v>2499</v>
      </c>
    </row>
    <row r="44" spans="1:20" s="402" customFormat="1" ht="15.95" customHeight="1">
      <c r="A44" s="402" t="str">
        <f t="shared" si="0"/>
        <v>ANTWERPANTWERP标准所有0~999</v>
      </c>
      <c r="B44" s="731" t="s">
        <v>1151</v>
      </c>
      <c r="C44" s="731" t="s">
        <v>1151</v>
      </c>
      <c r="D44" s="732">
        <v>-62</v>
      </c>
      <c r="E44" s="732">
        <v>-57</v>
      </c>
      <c r="F44" s="732">
        <v>0</v>
      </c>
      <c r="G44" s="732">
        <v>0</v>
      </c>
      <c r="H44" s="731" t="s">
        <v>1122</v>
      </c>
      <c r="I44" s="731" t="s">
        <v>1123</v>
      </c>
      <c r="J44" s="731" t="s">
        <v>2455</v>
      </c>
      <c r="K44" s="731" t="s">
        <v>2450</v>
      </c>
      <c r="L44" s="733" t="s">
        <v>1079</v>
      </c>
      <c r="M44" s="734">
        <v>43302</v>
      </c>
      <c r="N44" s="733"/>
      <c r="O44" s="732">
        <v>1</v>
      </c>
      <c r="P44" s="731" t="s">
        <v>1080</v>
      </c>
      <c r="Q44" s="731" t="s">
        <v>1081</v>
      </c>
      <c r="R44" s="731" t="s">
        <v>1082</v>
      </c>
      <c r="S44" s="733" t="s">
        <v>1083</v>
      </c>
      <c r="T44" s="731" t="s">
        <v>2509</v>
      </c>
    </row>
    <row r="45" spans="1:20" s="402" customFormat="1" ht="15.95" customHeight="1">
      <c r="A45" s="402" t="str">
        <f t="shared" si="0"/>
        <v>ANTWERPANTWERP低所有0~999</v>
      </c>
      <c r="B45" s="731" t="s">
        <v>1151</v>
      </c>
      <c r="C45" s="731" t="s">
        <v>1151</v>
      </c>
      <c r="D45" s="732">
        <v>-152</v>
      </c>
      <c r="E45" s="732">
        <v>-147</v>
      </c>
      <c r="F45" s="732">
        <v>90</v>
      </c>
      <c r="G45" s="732">
        <v>0</v>
      </c>
      <c r="H45" s="731" t="s">
        <v>1122</v>
      </c>
      <c r="I45" s="731" t="s">
        <v>1123</v>
      </c>
      <c r="J45" s="731" t="s">
        <v>2455</v>
      </c>
      <c r="K45" s="731" t="s">
        <v>2450</v>
      </c>
      <c r="L45" s="733" t="s">
        <v>1079</v>
      </c>
      <c r="M45" s="734">
        <v>43302</v>
      </c>
      <c r="N45" s="733"/>
      <c r="O45" s="732">
        <v>1</v>
      </c>
      <c r="P45" s="731" t="s">
        <v>1080</v>
      </c>
      <c r="Q45" s="731" t="s">
        <v>1081</v>
      </c>
      <c r="R45" s="731" t="s">
        <v>1082</v>
      </c>
      <c r="S45" s="733" t="s">
        <v>1084</v>
      </c>
      <c r="T45" s="731" t="s">
        <v>2496</v>
      </c>
    </row>
    <row r="46" spans="1:20" s="402" customFormat="1" ht="15.95" customHeight="1">
      <c r="A46" s="402" t="str">
        <f t="shared" si="0"/>
        <v>APAPAAPAPA标准所有0~999</v>
      </c>
      <c r="B46" s="731" t="s">
        <v>1153</v>
      </c>
      <c r="C46" s="731" t="s">
        <v>1153</v>
      </c>
      <c r="D46" s="732">
        <v>130</v>
      </c>
      <c r="E46" s="732">
        <v>135</v>
      </c>
      <c r="F46" s="732">
        <v>0</v>
      </c>
      <c r="G46" s="732">
        <v>0</v>
      </c>
      <c r="H46" s="731" t="s">
        <v>1123</v>
      </c>
      <c r="I46" s="731" t="s">
        <v>1132</v>
      </c>
      <c r="J46" s="731" t="s">
        <v>1154</v>
      </c>
      <c r="K46" s="731" t="s">
        <v>1145</v>
      </c>
      <c r="L46" s="733" t="s">
        <v>1079</v>
      </c>
      <c r="M46" s="734">
        <v>43287</v>
      </c>
      <c r="N46" s="733"/>
      <c r="O46" s="732">
        <v>1</v>
      </c>
      <c r="P46" s="731" t="s">
        <v>1080</v>
      </c>
      <c r="Q46" s="731" t="s">
        <v>1090</v>
      </c>
      <c r="R46" s="733"/>
      <c r="S46" s="733" t="s">
        <v>1083</v>
      </c>
      <c r="T46" s="731" t="s">
        <v>2510</v>
      </c>
    </row>
    <row r="47" spans="1:20" s="402" customFormat="1" ht="15.95" customHeight="1">
      <c r="A47" s="402" t="str">
        <f t="shared" si="0"/>
        <v>APIAAUCKLAND标准所有0~999</v>
      </c>
      <c r="B47" s="731" t="s">
        <v>1156</v>
      </c>
      <c r="C47" s="731" t="s">
        <v>1114</v>
      </c>
      <c r="D47" s="732">
        <v>225</v>
      </c>
      <c r="E47" s="732">
        <v>230</v>
      </c>
      <c r="F47" s="732">
        <v>0</v>
      </c>
      <c r="G47" s="732">
        <v>0</v>
      </c>
      <c r="H47" s="731" t="s">
        <v>1115</v>
      </c>
      <c r="I47" s="731" t="s">
        <v>1150</v>
      </c>
      <c r="J47" s="731" t="s">
        <v>2894</v>
      </c>
      <c r="K47" s="731" t="s">
        <v>1103</v>
      </c>
      <c r="L47" s="733" t="s">
        <v>1079</v>
      </c>
      <c r="M47" s="734">
        <v>43287</v>
      </c>
      <c r="N47" s="733"/>
      <c r="O47" s="732">
        <v>1</v>
      </c>
      <c r="P47" s="731" t="s">
        <v>1080</v>
      </c>
      <c r="Q47" s="731" t="s">
        <v>1090</v>
      </c>
      <c r="R47" s="733"/>
      <c r="S47" s="733" t="s">
        <v>1083</v>
      </c>
      <c r="T47" s="733"/>
    </row>
    <row r="48" spans="1:20" s="402" customFormat="1" ht="15.95" customHeight="1">
      <c r="A48" s="402" t="str">
        <f t="shared" si="0"/>
        <v>AQABAAQABA标准所有0~999</v>
      </c>
      <c r="B48" s="731" t="s">
        <v>1157</v>
      </c>
      <c r="C48" s="731" t="s">
        <v>1157</v>
      </c>
      <c r="D48" s="732">
        <v>-30</v>
      </c>
      <c r="E48" s="732">
        <v>-25</v>
      </c>
      <c r="F48" s="732">
        <v>0</v>
      </c>
      <c r="G48" s="732">
        <v>0</v>
      </c>
      <c r="H48" s="731" t="s">
        <v>1123</v>
      </c>
      <c r="I48" s="731" t="s">
        <v>1132</v>
      </c>
      <c r="J48" s="731" t="s">
        <v>1314</v>
      </c>
      <c r="K48" s="731" t="s">
        <v>3114</v>
      </c>
      <c r="L48" s="733" t="s">
        <v>1079</v>
      </c>
      <c r="M48" s="734">
        <v>43323</v>
      </c>
      <c r="N48" s="733"/>
      <c r="O48" s="732">
        <v>1</v>
      </c>
      <c r="P48" s="731" t="s">
        <v>1080</v>
      </c>
      <c r="Q48" s="731" t="s">
        <v>1081</v>
      </c>
      <c r="R48" s="731" t="s">
        <v>1082</v>
      </c>
      <c r="S48" s="733" t="s">
        <v>1083</v>
      </c>
      <c r="T48" s="731" t="s">
        <v>2498</v>
      </c>
    </row>
    <row r="49" spans="1:20" s="402" customFormat="1" ht="15.95" customHeight="1">
      <c r="A49" s="402" t="str">
        <f t="shared" si="0"/>
        <v>ARENDALOSLO标准所有0~999</v>
      </c>
      <c r="B49" s="731" t="s">
        <v>3563</v>
      </c>
      <c r="C49" s="731" t="s">
        <v>758</v>
      </c>
      <c r="D49" s="732">
        <v>38</v>
      </c>
      <c r="E49" s="732">
        <v>43</v>
      </c>
      <c r="F49" s="732">
        <v>0</v>
      </c>
      <c r="G49" s="732">
        <v>0</v>
      </c>
      <c r="H49" s="731" t="s">
        <v>1122</v>
      </c>
      <c r="I49" s="731" t="s">
        <v>1123</v>
      </c>
      <c r="J49" s="731" t="s">
        <v>1287</v>
      </c>
      <c r="K49" s="731" t="s">
        <v>1204</v>
      </c>
      <c r="L49" s="733" t="s">
        <v>1079</v>
      </c>
      <c r="M49" s="734">
        <v>43358</v>
      </c>
      <c r="N49" s="733"/>
      <c r="O49" s="732">
        <v>2</v>
      </c>
      <c r="P49" s="731" t="s">
        <v>1080</v>
      </c>
      <c r="Q49" s="731" t="s">
        <v>1081</v>
      </c>
      <c r="R49" s="731" t="s">
        <v>1082</v>
      </c>
      <c r="S49" s="733" t="s">
        <v>1083</v>
      </c>
      <c r="T49" s="731" t="s">
        <v>2497</v>
      </c>
    </row>
    <row r="50" spans="1:20" s="402" customFormat="1" ht="15.95" customHeight="1">
      <c r="A50" s="402" t="str">
        <f t="shared" si="0"/>
        <v>ARICACALLAO标准所有0~999</v>
      </c>
      <c r="B50" s="731" t="s">
        <v>1159</v>
      </c>
      <c r="C50" s="731" t="s">
        <v>1160</v>
      </c>
      <c r="D50" s="732">
        <v>48</v>
      </c>
      <c r="E50" s="732">
        <v>58</v>
      </c>
      <c r="F50" s="732">
        <v>30</v>
      </c>
      <c r="G50" s="732">
        <v>20</v>
      </c>
      <c r="H50" s="731" t="s">
        <v>1150</v>
      </c>
      <c r="I50" s="731" t="s">
        <v>1144</v>
      </c>
      <c r="J50" s="731" t="s">
        <v>3250</v>
      </c>
      <c r="K50" s="731" t="s">
        <v>2995</v>
      </c>
      <c r="L50" s="733" t="s">
        <v>1079</v>
      </c>
      <c r="M50" s="734">
        <v>43358</v>
      </c>
      <c r="N50" s="733"/>
      <c r="O50" s="732">
        <v>1</v>
      </c>
      <c r="P50" s="731" t="s">
        <v>1080</v>
      </c>
      <c r="Q50" s="731" t="s">
        <v>1081</v>
      </c>
      <c r="R50" s="731" t="s">
        <v>1099</v>
      </c>
      <c r="S50" s="733" t="s">
        <v>1083</v>
      </c>
      <c r="T50" s="731" t="s">
        <v>2966</v>
      </c>
    </row>
    <row r="51" spans="1:20" s="402" customFormat="1" ht="15.95" customHeight="1">
      <c r="A51" s="402" t="str">
        <f t="shared" si="0"/>
        <v>ASHDODASHDOD低所有0~999</v>
      </c>
      <c r="B51" s="731" t="s">
        <v>755</v>
      </c>
      <c r="C51" s="731" t="s">
        <v>755</v>
      </c>
      <c r="D51" s="732">
        <v>-67</v>
      </c>
      <c r="E51" s="732">
        <v>-62</v>
      </c>
      <c r="F51" s="732">
        <v>50</v>
      </c>
      <c r="G51" s="732">
        <v>0</v>
      </c>
      <c r="H51" s="731" t="s">
        <v>3255</v>
      </c>
      <c r="I51" s="731" t="s">
        <v>1097</v>
      </c>
      <c r="J51" s="731" t="s">
        <v>1791</v>
      </c>
      <c r="K51" s="731" t="s">
        <v>1162</v>
      </c>
      <c r="L51" s="733" t="s">
        <v>1079</v>
      </c>
      <c r="M51" s="734">
        <v>43351</v>
      </c>
      <c r="N51" s="733"/>
      <c r="O51" s="732">
        <v>1</v>
      </c>
      <c r="P51" s="731" t="s">
        <v>1080</v>
      </c>
      <c r="Q51" s="731" t="s">
        <v>1081</v>
      </c>
      <c r="R51" s="731" t="s">
        <v>1082</v>
      </c>
      <c r="S51" s="733" t="s">
        <v>1084</v>
      </c>
      <c r="T51" s="731" t="s">
        <v>2496</v>
      </c>
    </row>
    <row r="52" spans="1:20" s="402" customFormat="1" ht="15.95" customHeight="1">
      <c r="A52" s="402" t="str">
        <f t="shared" si="0"/>
        <v>ASHDODASHDOD标准所有0~999</v>
      </c>
      <c r="B52" s="731" t="s">
        <v>755</v>
      </c>
      <c r="C52" s="731" t="s">
        <v>755</v>
      </c>
      <c r="D52" s="732">
        <v>-17</v>
      </c>
      <c r="E52" s="732">
        <v>-12</v>
      </c>
      <c r="F52" s="732">
        <v>0</v>
      </c>
      <c r="G52" s="732">
        <v>0</v>
      </c>
      <c r="H52" s="731" t="s">
        <v>3255</v>
      </c>
      <c r="I52" s="731" t="s">
        <v>1097</v>
      </c>
      <c r="J52" s="731" t="s">
        <v>1791</v>
      </c>
      <c r="K52" s="731" t="s">
        <v>1162</v>
      </c>
      <c r="L52" s="733" t="s">
        <v>1079</v>
      </c>
      <c r="M52" s="734">
        <v>43351</v>
      </c>
      <c r="N52" s="733"/>
      <c r="O52" s="732">
        <v>1</v>
      </c>
      <c r="P52" s="731" t="s">
        <v>1080</v>
      </c>
      <c r="Q52" s="731" t="s">
        <v>1081</v>
      </c>
      <c r="R52" s="731" t="s">
        <v>1082</v>
      </c>
      <c r="S52" s="733" t="s">
        <v>1083</v>
      </c>
      <c r="T52" s="731" t="s">
        <v>2497</v>
      </c>
    </row>
    <row r="53" spans="1:20" s="402" customFormat="1" ht="15.95" customHeight="1">
      <c r="A53" s="402" t="str">
        <f t="shared" si="0"/>
        <v>ASHGABATKOPER标准所有0~999</v>
      </c>
      <c r="B53" s="731" t="s">
        <v>1163</v>
      </c>
      <c r="C53" s="731" t="s">
        <v>1131</v>
      </c>
      <c r="D53" s="732">
        <v>411</v>
      </c>
      <c r="E53" s="732">
        <v>416</v>
      </c>
      <c r="F53" s="732">
        <v>0</v>
      </c>
      <c r="G53" s="732">
        <v>0</v>
      </c>
      <c r="H53" s="731" t="s">
        <v>1137</v>
      </c>
      <c r="I53" s="731" t="s">
        <v>1122</v>
      </c>
      <c r="J53" s="731" t="s">
        <v>2889</v>
      </c>
      <c r="K53" s="731" t="s">
        <v>1112</v>
      </c>
      <c r="L53" s="733" t="s">
        <v>1079</v>
      </c>
      <c r="M53" s="734">
        <v>43295</v>
      </c>
      <c r="N53" s="733"/>
      <c r="O53" s="732">
        <v>2</v>
      </c>
      <c r="P53" s="731" t="s">
        <v>1080</v>
      </c>
      <c r="Q53" s="731" t="s">
        <v>1090</v>
      </c>
      <c r="R53" s="733"/>
      <c r="S53" s="733" t="s">
        <v>1083</v>
      </c>
      <c r="T53" s="731" t="s">
        <v>3031</v>
      </c>
    </row>
    <row r="54" spans="1:20" s="402" customFormat="1" ht="15.95" customHeight="1">
      <c r="A54" s="402" t="str">
        <f t="shared" si="0"/>
        <v>ASTANAKOPER标准所有0~999</v>
      </c>
      <c r="B54" s="731" t="s">
        <v>1164</v>
      </c>
      <c r="C54" s="731" t="s">
        <v>1131</v>
      </c>
      <c r="D54" s="732">
        <v>393</v>
      </c>
      <c r="E54" s="732">
        <v>398</v>
      </c>
      <c r="F54" s="732">
        <v>0</v>
      </c>
      <c r="G54" s="732">
        <v>0</v>
      </c>
      <c r="H54" s="731" t="s">
        <v>1137</v>
      </c>
      <c r="I54" s="731" t="s">
        <v>1122</v>
      </c>
      <c r="J54" s="731" t="s">
        <v>2889</v>
      </c>
      <c r="K54" s="733"/>
      <c r="L54" s="733" t="s">
        <v>1079</v>
      </c>
      <c r="M54" s="734">
        <v>43295</v>
      </c>
      <c r="N54" s="733"/>
      <c r="O54" s="732">
        <v>2</v>
      </c>
      <c r="P54" s="731" t="s">
        <v>1080</v>
      </c>
      <c r="Q54" s="731" t="s">
        <v>1090</v>
      </c>
      <c r="R54" s="733"/>
      <c r="S54" s="733" t="s">
        <v>1083</v>
      </c>
      <c r="T54" s="731" t="s">
        <v>3333</v>
      </c>
    </row>
    <row r="55" spans="1:20" s="402" customFormat="1" ht="15.95" customHeight="1">
      <c r="A55" s="402" t="str">
        <f t="shared" si="0"/>
        <v>ASUNCIONMONTEVIDEO标准所有0~999</v>
      </c>
      <c r="B55" s="731" t="s">
        <v>1165</v>
      </c>
      <c r="C55" s="731" t="s">
        <v>756</v>
      </c>
      <c r="D55" s="732">
        <v>54</v>
      </c>
      <c r="E55" s="732">
        <v>64</v>
      </c>
      <c r="F55" s="732">
        <v>40</v>
      </c>
      <c r="G55" s="732">
        <v>20</v>
      </c>
      <c r="H55" s="731" t="s">
        <v>1143</v>
      </c>
      <c r="I55" s="731" t="s">
        <v>1221</v>
      </c>
      <c r="J55" s="731" t="s">
        <v>2839</v>
      </c>
      <c r="K55" s="731" t="s">
        <v>1166</v>
      </c>
      <c r="L55" s="733" t="s">
        <v>1079</v>
      </c>
      <c r="M55" s="734">
        <v>43344</v>
      </c>
      <c r="N55" s="733"/>
      <c r="O55" s="732">
        <v>1</v>
      </c>
      <c r="P55" s="731" t="s">
        <v>1080</v>
      </c>
      <c r="Q55" s="731" t="s">
        <v>1081</v>
      </c>
      <c r="R55" s="731" t="s">
        <v>1099</v>
      </c>
      <c r="S55" s="733" t="s">
        <v>1083</v>
      </c>
      <c r="T55" s="731" t="s">
        <v>2499</v>
      </c>
    </row>
    <row r="56" spans="1:20" s="402" customFormat="1" ht="15.95" customHeight="1">
      <c r="A56" s="402" t="str">
        <f t="shared" si="0"/>
        <v>ATHENSPIRAEUS低所有0~999</v>
      </c>
      <c r="B56" s="731" t="s">
        <v>1167</v>
      </c>
      <c r="C56" s="731" t="s">
        <v>757</v>
      </c>
      <c r="D56" s="732">
        <v>-153</v>
      </c>
      <c r="E56" s="732">
        <v>-148</v>
      </c>
      <c r="F56" s="732">
        <v>85</v>
      </c>
      <c r="G56" s="732">
        <v>0</v>
      </c>
      <c r="H56" s="731" t="s">
        <v>1076</v>
      </c>
      <c r="I56" s="731" t="s">
        <v>1077</v>
      </c>
      <c r="J56" s="731" t="s">
        <v>1408</v>
      </c>
      <c r="K56" s="731" t="s">
        <v>1145</v>
      </c>
      <c r="L56" s="733" t="s">
        <v>1079</v>
      </c>
      <c r="M56" s="734">
        <v>43316</v>
      </c>
      <c r="N56" s="733"/>
      <c r="O56" s="732">
        <v>1</v>
      </c>
      <c r="P56" s="731" t="s">
        <v>1080</v>
      </c>
      <c r="Q56" s="731" t="s">
        <v>1081</v>
      </c>
      <c r="R56" s="731" t="s">
        <v>1082</v>
      </c>
      <c r="S56" s="733" t="s">
        <v>1084</v>
      </c>
      <c r="T56" s="731" t="s">
        <v>2511</v>
      </c>
    </row>
    <row r="57" spans="1:20" s="402" customFormat="1" ht="15.95" customHeight="1">
      <c r="A57" s="402" t="str">
        <f t="shared" si="0"/>
        <v>ATHENSPIRAEUS标准所有0~999</v>
      </c>
      <c r="B57" s="731" t="s">
        <v>1167</v>
      </c>
      <c r="C57" s="731" t="s">
        <v>757</v>
      </c>
      <c r="D57" s="732">
        <v>-68</v>
      </c>
      <c r="E57" s="732">
        <v>-63</v>
      </c>
      <c r="F57" s="732">
        <v>0</v>
      </c>
      <c r="G57" s="732">
        <v>0</v>
      </c>
      <c r="H57" s="731" t="s">
        <v>1076</v>
      </c>
      <c r="I57" s="731" t="s">
        <v>1077</v>
      </c>
      <c r="J57" s="731" t="s">
        <v>1408</v>
      </c>
      <c r="K57" s="731" t="s">
        <v>1145</v>
      </c>
      <c r="L57" s="733" t="s">
        <v>1079</v>
      </c>
      <c r="M57" s="734">
        <v>43316</v>
      </c>
      <c r="N57" s="733"/>
      <c r="O57" s="732">
        <v>1</v>
      </c>
      <c r="P57" s="731" t="s">
        <v>1080</v>
      </c>
      <c r="Q57" s="731" t="s">
        <v>1081</v>
      </c>
      <c r="R57" s="731" t="s">
        <v>1082</v>
      </c>
      <c r="S57" s="733" t="s">
        <v>1083</v>
      </c>
      <c r="T57" s="731" t="s">
        <v>2512</v>
      </c>
    </row>
    <row r="58" spans="1:20" s="402" customFormat="1" ht="15.95" customHeight="1">
      <c r="A58" s="402" t="str">
        <f t="shared" si="0"/>
        <v>ATLANTA,GAATLANTA,GA标准所有0~999</v>
      </c>
      <c r="B58" s="731" t="s">
        <v>392</v>
      </c>
      <c r="C58" s="731" t="s">
        <v>392</v>
      </c>
      <c r="D58" s="732">
        <v>70</v>
      </c>
      <c r="E58" s="732">
        <v>110</v>
      </c>
      <c r="F58" s="732">
        <v>0</v>
      </c>
      <c r="G58" s="732">
        <v>0</v>
      </c>
      <c r="H58" s="731" t="s">
        <v>1137</v>
      </c>
      <c r="I58" s="731" t="s">
        <v>1132</v>
      </c>
      <c r="J58" s="731" t="s">
        <v>2893</v>
      </c>
      <c r="K58" s="731" t="s">
        <v>1168</v>
      </c>
      <c r="L58" s="733" t="s">
        <v>1079</v>
      </c>
      <c r="M58" s="734">
        <v>43346</v>
      </c>
      <c r="N58" s="733"/>
      <c r="O58" s="732">
        <v>1</v>
      </c>
      <c r="P58" s="731" t="s">
        <v>1080</v>
      </c>
      <c r="Q58" s="731" t="s">
        <v>1081</v>
      </c>
      <c r="R58" s="731" t="s">
        <v>1082</v>
      </c>
      <c r="S58" s="733" t="s">
        <v>1083</v>
      </c>
      <c r="T58" s="731" t="s">
        <v>2513</v>
      </c>
    </row>
    <row r="59" spans="1:20" s="402" customFormat="1" ht="15.95" customHeight="1">
      <c r="A59" s="402" t="str">
        <f t="shared" si="0"/>
        <v>AUCKLANDAUCKLAND标准所有0~999</v>
      </c>
      <c r="B59" s="731" t="s">
        <v>1114</v>
      </c>
      <c r="C59" s="731" t="s">
        <v>1114</v>
      </c>
      <c r="D59" s="732">
        <v>-10</v>
      </c>
      <c r="E59" s="732">
        <v>-5</v>
      </c>
      <c r="F59" s="732">
        <v>0</v>
      </c>
      <c r="G59" s="732">
        <v>0</v>
      </c>
      <c r="H59" s="731" t="s">
        <v>1115</v>
      </c>
      <c r="I59" s="731" t="s">
        <v>1150</v>
      </c>
      <c r="J59" s="731" t="s">
        <v>2894</v>
      </c>
      <c r="K59" s="731" t="s">
        <v>1169</v>
      </c>
      <c r="L59" s="733" t="s">
        <v>1079</v>
      </c>
      <c r="M59" s="734">
        <v>43287</v>
      </c>
      <c r="N59" s="733"/>
      <c r="O59" s="732">
        <v>1</v>
      </c>
      <c r="P59" s="731" t="s">
        <v>1080</v>
      </c>
      <c r="Q59" s="731" t="s">
        <v>1081</v>
      </c>
      <c r="R59" s="731" t="s">
        <v>1082</v>
      </c>
      <c r="S59" s="733" t="s">
        <v>1083</v>
      </c>
      <c r="T59" s="733"/>
    </row>
    <row r="60" spans="1:20" s="402" customFormat="1" ht="15.95" customHeight="1">
      <c r="A60" s="402" t="str">
        <f t="shared" si="0"/>
        <v>BAHRAINJEBEL ALI标准所有0~999</v>
      </c>
      <c r="B60" s="731" t="s">
        <v>1170</v>
      </c>
      <c r="C60" s="731" t="s">
        <v>230</v>
      </c>
      <c r="D60" s="732">
        <v>-5</v>
      </c>
      <c r="E60" s="732">
        <v>0</v>
      </c>
      <c r="F60" s="732">
        <v>0</v>
      </c>
      <c r="G60" s="732">
        <v>0</v>
      </c>
      <c r="H60" s="731" t="s">
        <v>1092</v>
      </c>
      <c r="I60" s="731" t="s">
        <v>1093</v>
      </c>
      <c r="J60" s="731" t="s">
        <v>2908</v>
      </c>
      <c r="K60" s="731" t="s">
        <v>1106</v>
      </c>
      <c r="L60" s="733" t="s">
        <v>1079</v>
      </c>
      <c r="M60" s="734">
        <v>43287</v>
      </c>
      <c r="N60" s="733"/>
      <c r="O60" s="732">
        <v>1</v>
      </c>
      <c r="P60" s="731" t="s">
        <v>1080</v>
      </c>
      <c r="Q60" s="731" t="s">
        <v>1081</v>
      </c>
      <c r="R60" s="731" t="s">
        <v>1082</v>
      </c>
      <c r="S60" s="733" t="s">
        <v>1083</v>
      </c>
      <c r="T60" s="731" t="s">
        <v>2498</v>
      </c>
    </row>
    <row r="61" spans="1:20" s="402" customFormat="1" ht="15.95" customHeight="1">
      <c r="A61" s="402" t="str">
        <f t="shared" si="0"/>
        <v>BAKUPOTI标准所有0~999</v>
      </c>
      <c r="B61" s="731" t="s">
        <v>1171</v>
      </c>
      <c r="C61" s="731" t="s">
        <v>1172</v>
      </c>
      <c r="D61" s="732">
        <v>189</v>
      </c>
      <c r="E61" s="732">
        <v>194</v>
      </c>
      <c r="F61" s="732">
        <v>0</v>
      </c>
      <c r="G61" s="732">
        <v>0</v>
      </c>
      <c r="H61" s="731" t="s">
        <v>1077</v>
      </c>
      <c r="I61" s="731" t="s">
        <v>1132</v>
      </c>
      <c r="J61" s="731" t="s">
        <v>2895</v>
      </c>
      <c r="K61" s="731" t="s">
        <v>1145</v>
      </c>
      <c r="L61" s="733" t="s">
        <v>1079</v>
      </c>
      <c r="M61" s="734">
        <v>43330</v>
      </c>
      <c r="N61" s="733"/>
      <c r="O61" s="732">
        <v>2</v>
      </c>
      <c r="P61" s="731" t="s">
        <v>1080</v>
      </c>
      <c r="Q61" s="731" t="s">
        <v>1090</v>
      </c>
      <c r="R61" s="733"/>
      <c r="S61" s="733" t="s">
        <v>1083</v>
      </c>
      <c r="T61" s="731" t="s">
        <v>3533</v>
      </c>
    </row>
    <row r="62" spans="1:20" s="402" customFormat="1" ht="15.95" customHeight="1">
      <c r="A62" s="402" t="str">
        <f t="shared" si="0"/>
        <v>BALBOACOLON FREE ZONE标准所有0~999</v>
      </c>
      <c r="B62" s="731" t="s">
        <v>1173</v>
      </c>
      <c r="C62" s="731" t="s">
        <v>753</v>
      </c>
      <c r="D62" s="732">
        <v>62</v>
      </c>
      <c r="E62" s="732">
        <v>72</v>
      </c>
      <c r="F62" s="732">
        <v>40</v>
      </c>
      <c r="G62" s="732">
        <v>0</v>
      </c>
      <c r="H62" s="731" t="s">
        <v>1177</v>
      </c>
      <c r="I62" s="731" t="s">
        <v>1132</v>
      </c>
      <c r="J62" s="731" t="s">
        <v>3239</v>
      </c>
      <c r="K62" s="731" t="s">
        <v>1112</v>
      </c>
      <c r="L62" s="733" t="s">
        <v>1079</v>
      </c>
      <c r="M62" s="734">
        <v>43358</v>
      </c>
      <c r="N62" s="733"/>
      <c r="O62" s="732">
        <v>2</v>
      </c>
      <c r="P62" s="731" t="s">
        <v>1080</v>
      </c>
      <c r="Q62" s="731" t="s">
        <v>1081</v>
      </c>
      <c r="R62" s="731" t="s">
        <v>1099</v>
      </c>
      <c r="S62" s="733" t="s">
        <v>1083</v>
      </c>
      <c r="T62" s="731" t="s">
        <v>2514</v>
      </c>
    </row>
    <row r="63" spans="1:20" s="402" customFormat="1" ht="15.95" customHeight="1">
      <c r="A63" s="402" t="str">
        <f t="shared" si="0"/>
        <v>BALTIMORE,MDNEW YORK,NY标准所有0~999</v>
      </c>
      <c r="B63" s="731" t="s">
        <v>393</v>
      </c>
      <c r="C63" s="731" t="s">
        <v>1174</v>
      </c>
      <c r="D63" s="732">
        <v>64</v>
      </c>
      <c r="E63" s="732">
        <v>74</v>
      </c>
      <c r="F63" s="732">
        <v>0</v>
      </c>
      <c r="G63" s="732">
        <v>0</v>
      </c>
      <c r="H63" s="731" t="s">
        <v>1115</v>
      </c>
      <c r="I63" s="731" t="s">
        <v>1527</v>
      </c>
      <c r="J63" s="731" t="s">
        <v>2494</v>
      </c>
      <c r="K63" s="731" t="s">
        <v>1094</v>
      </c>
      <c r="L63" s="733" t="s">
        <v>1079</v>
      </c>
      <c r="M63" s="734">
        <v>43351</v>
      </c>
      <c r="N63" s="733"/>
      <c r="O63" s="732">
        <v>1</v>
      </c>
      <c r="P63" s="731" t="s">
        <v>1080</v>
      </c>
      <c r="Q63" s="731" t="s">
        <v>1081</v>
      </c>
      <c r="R63" s="731" t="s">
        <v>1082</v>
      </c>
      <c r="S63" s="733" t="s">
        <v>1083</v>
      </c>
      <c r="T63" s="731" t="s">
        <v>2513</v>
      </c>
    </row>
    <row r="64" spans="1:20" s="402" customFormat="1" ht="15.95" customHeight="1">
      <c r="A64" s="402" t="str">
        <f t="shared" si="0"/>
        <v>BANDAR ABBASJEBEL ALI标准所有0~999</v>
      </c>
      <c r="B64" s="731" t="s">
        <v>1175</v>
      </c>
      <c r="C64" s="731" t="s">
        <v>230</v>
      </c>
      <c r="D64" s="732">
        <v>60</v>
      </c>
      <c r="E64" s="732">
        <v>70</v>
      </c>
      <c r="F64" s="732">
        <v>0</v>
      </c>
      <c r="G64" s="732">
        <v>0</v>
      </c>
      <c r="H64" s="731" t="s">
        <v>1092</v>
      </c>
      <c r="I64" s="731" t="s">
        <v>1093</v>
      </c>
      <c r="J64" s="731" t="s">
        <v>2908</v>
      </c>
      <c r="K64" s="731" t="s">
        <v>1176</v>
      </c>
      <c r="L64" s="733" t="s">
        <v>1079</v>
      </c>
      <c r="M64" s="734">
        <v>43316</v>
      </c>
      <c r="N64" s="733"/>
      <c r="O64" s="732">
        <v>1</v>
      </c>
      <c r="P64" s="731" t="s">
        <v>1080</v>
      </c>
      <c r="Q64" s="731" t="s">
        <v>1090</v>
      </c>
      <c r="R64" s="733"/>
      <c r="S64" s="733" t="s">
        <v>1083</v>
      </c>
      <c r="T64" s="731" t="s">
        <v>2515</v>
      </c>
    </row>
    <row r="65" spans="1:20" s="402" customFormat="1" ht="15.95" customHeight="1">
      <c r="A65" s="402" t="str">
        <f t="shared" si="0"/>
        <v>BANGALORECHENNAI标准所有0~999</v>
      </c>
      <c r="B65" s="731" t="s">
        <v>1178</v>
      </c>
      <c r="C65" s="731" t="s">
        <v>1179</v>
      </c>
      <c r="D65" s="732">
        <v>-12</v>
      </c>
      <c r="E65" s="732">
        <v>-7</v>
      </c>
      <c r="F65" s="732">
        <v>0</v>
      </c>
      <c r="G65" s="732">
        <v>0</v>
      </c>
      <c r="H65" s="731" t="s">
        <v>1143</v>
      </c>
      <c r="I65" s="731" t="s">
        <v>2447</v>
      </c>
      <c r="J65" s="731" t="s">
        <v>3655</v>
      </c>
      <c r="K65" s="731" t="s">
        <v>1181</v>
      </c>
      <c r="L65" s="733" t="s">
        <v>1079</v>
      </c>
      <c r="M65" s="734">
        <v>43338</v>
      </c>
      <c r="N65" s="733"/>
      <c r="O65" s="732">
        <v>1</v>
      </c>
      <c r="P65" s="731" t="s">
        <v>1080</v>
      </c>
      <c r="Q65" s="731" t="s">
        <v>1081</v>
      </c>
      <c r="R65" s="731" t="s">
        <v>1082</v>
      </c>
      <c r="S65" s="733" t="s">
        <v>1083</v>
      </c>
      <c r="T65" s="731" t="s">
        <v>2516</v>
      </c>
    </row>
    <row r="66" spans="1:20" s="402" customFormat="1" ht="15.95" customHeight="1">
      <c r="A66" s="402" t="str">
        <f t="shared" si="0"/>
        <v>BANGKOKSINGAPORE标准所有0~999</v>
      </c>
      <c r="B66" s="731" t="s">
        <v>1182</v>
      </c>
      <c r="C66" s="731" t="s">
        <v>679</v>
      </c>
      <c r="D66" s="732">
        <v>36</v>
      </c>
      <c r="E66" s="732">
        <v>41</v>
      </c>
      <c r="F66" s="732">
        <v>0</v>
      </c>
      <c r="G66" s="732">
        <v>0</v>
      </c>
      <c r="H66" s="731" t="s">
        <v>2911</v>
      </c>
      <c r="I66" s="731" t="s">
        <v>2863</v>
      </c>
      <c r="J66" s="731" t="s">
        <v>3149</v>
      </c>
      <c r="K66" s="731" t="s">
        <v>1183</v>
      </c>
      <c r="L66" s="733" t="s">
        <v>1079</v>
      </c>
      <c r="M66" s="734">
        <v>43287</v>
      </c>
      <c r="N66" s="733"/>
      <c r="O66" s="732">
        <v>1</v>
      </c>
      <c r="P66" s="731" t="s">
        <v>1080</v>
      </c>
      <c r="Q66" s="731" t="s">
        <v>1081</v>
      </c>
      <c r="R66" s="731" t="s">
        <v>1082</v>
      </c>
      <c r="S66" s="733" t="s">
        <v>1083</v>
      </c>
      <c r="T66" s="731" t="s">
        <v>2517</v>
      </c>
    </row>
    <row r="67" spans="1:20" s="402" customFormat="1" ht="15.95" customHeight="1">
      <c r="A67" s="402" t="str">
        <f t="shared" si="0"/>
        <v>BANGKOKBANGKOK标准所有0~999</v>
      </c>
      <c r="B67" s="731" t="s">
        <v>1182</v>
      </c>
      <c r="C67" s="731" t="s">
        <v>1182</v>
      </c>
      <c r="D67" s="732">
        <v>-32</v>
      </c>
      <c r="E67" s="732">
        <v>-27</v>
      </c>
      <c r="F67" s="732">
        <v>0</v>
      </c>
      <c r="G67" s="732">
        <v>0</v>
      </c>
      <c r="H67" s="731" t="s">
        <v>1184</v>
      </c>
      <c r="I67" s="731" t="s">
        <v>3455</v>
      </c>
      <c r="J67" s="731" t="s">
        <v>2714</v>
      </c>
      <c r="K67" s="731" t="s">
        <v>1185</v>
      </c>
      <c r="L67" s="733" t="s">
        <v>1079</v>
      </c>
      <c r="M67" s="734">
        <v>43282</v>
      </c>
      <c r="N67" s="733"/>
      <c r="O67" s="732">
        <v>1</v>
      </c>
      <c r="P67" s="731" t="s">
        <v>1080</v>
      </c>
      <c r="Q67" s="731" t="s">
        <v>1081</v>
      </c>
      <c r="R67" s="731" t="s">
        <v>1082</v>
      </c>
      <c r="S67" s="733" t="s">
        <v>1083</v>
      </c>
      <c r="T67" s="731" t="s">
        <v>2910</v>
      </c>
    </row>
    <row r="68" spans="1:20" s="402" customFormat="1" ht="15.95" customHeight="1">
      <c r="A68" s="402" t="str">
        <f t="shared" si="0"/>
        <v>BANJULHAMBURG标准所有0~999</v>
      </c>
      <c r="B68" s="731" t="s">
        <v>3222</v>
      </c>
      <c r="C68" s="731" t="s">
        <v>759</v>
      </c>
      <c r="D68" s="732">
        <v>220</v>
      </c>
      <c r="E68" s="732">
        <v>225</v>
      </c>
      <c r="F68" s="732">
        <v>0</v>
      </c>
      <c r="G68" s="732">
        <v>0</v>
      </c>
      <c r="H68" s="731" t="s">
        <v>1119</v>
      </c>
      <c r="I68" s="731" t="s">
        <v>3256</v>
      </c>
      <c r="J68" s="731" t="s">
        <v>3257</v>
      </c>
      <c r="K68" s="731" t="s">
        <v>1100</v>
      </c>
      <c r="L68" s="733" t="s">
        <v>1079</v>
      </c>
      <c r="M68" s="734">
        <v>43252</v>
      </c>
      <c r="N68" s="733"/>
      <c r="O68" s="732">
        <v>1</v>
      </c>
      <c r="P68" s="731" t="s">
        <v>1080</v>
      </c>
      <c r="Q68" s="731" t="s">
        <v>1090</v>
      </c>
      <c r="R68" s="733"/>
      <c r="S68" s="733" t="s">
        <v>1083</v>
      </c>
      <c r="T68" s="731" t="s">
        <v>3534</v>
      </c>
    </row>
    <row r="69" spans="1:20" s="402" customFormat="1" ht="15.95" customHeight="1">
      <c r="A69" s="402" t="str">
        <f t="shared" si="0"/>
        <v>BARCELONABARCELONA标准所有3~999</v>
      </c>
      <c r="B69" s="731" t="s">
        <v>1128</v>
      </c>
      <c r="C69" s="731" t="s">
        <v>1128</v>
      </c>
      <c r="D69" s="732">
        <v>-149</v>
      </c>
      <c r="E69" s="732">
        <v>-144</v>
      </c>
      <c r="F69" s="732">
        <v>0</v>
      </c>
      <c r="G69" s="732">
        <v>0</v>
      </c>
      <c r="H69" s="731" t="s">
        <v>1634</v>
      </c>
      <c r="I69" s="731" t="s">
        <v>2447</v>
      </c>
      <c r="J69" s="731" t="s">
        <v>3253</v>
      </c>
      <c r="K69" s="731" t="s">
        <v>2464</v>
      </c>
      <c r="L69" s="733" t="s">
        <v>1079</v>
      </c>
      <c r="M69" s="734">
        <v>43267</v>
      </c>
      <c r="N69" s="733"/>
      <c r="O69" s="732">
        <v>1</v>
      </c>
      <c r="P69" s="731" t="s">
        <v>1188</v>
      </c>
      <c r="Q69" s="731" t="s">
        <v>1081</v>
      </c>
      <c r="R69" s="731" t="s">
        <v>1082</v>
      </c>
      <c r="S69" s="733" t="s">
        <v>1083</v>
      </c>
      <c r="T69" s="731" t="s">
        <v>2518</v>
      </c>
    </row>
    <row r="70" spans="1:20" s="402" customFormat="1" ht="15.95" customHeight="1">
      <c r="A70" s="402" t="str">
        <f t="shared" si="0"/>
        <v>BARCELONABARCELONA低所有0~1</v>
      </c>
      <c r="B70" s="731" t="s">
        <v>1128</v>
      </c>
      <c r="C70" s="731" t="s">
        <v>1128</v>
      </c>
      <c r="D70" s="732">
        <v>-229</v>
      </c>
      <c r="E70" s="732">
        <v>-224</v>
      </c>
      <c r="F70" s="732">
        <v>70</v>
      </c>
      <c r="G70" s="732">
        <v>0</v>
      </c>
      <c r="H70" s="731" t="s">
        <v>1634</v>
      </c>
      <c r="I70" s="731" t="s">
        <v>2447</v>
      </c>
      <c r="J70" s="731" t="s">
        <v>3253</v>
      </c>
      <c r="K70" s="731" t="s">
        <v>2464</v>
      </c>
      <c r="L70" s="733" t="s">
        <v>1079</v>
      </c>
      <c r="M70" s="734">
        <v>43267</v>
      </c>
      <c r="N70" s="733"/>
      <c r="O70" s="732">
        <v>1</v>
      </c>
      <c r="P70" s="731" t="s">
        <v>1186</v>
      </c>
      <c r="Q70" s="731" t="s">
        <v>1081</v>
      </c>
      <c r="R70" s="731" t="s">
        <v>1082</v>
      </c>
      <c r="S70" s="733" t="s">
        <v>1084</v>
      </c>
      <c r="T70" s="731" t="s">
        <v>2519</v>
      </c>
    </row>
    <row r="71" spans="1:20" s="402" customFormat="1" ht="15.95" customHeight="1">
      <c r="A71" s="402" t="str">
        <f t="shared" si="0"/>
        <v>BARCELONABARCELONA低所有3~999</v>
      </c>
      <c r="B71" s="731" t="s">
        <v>1128</v>
      </c>
      <c r="C71" s="731" t="s">
        <v>1128</v>
      </c>
      <c r="D71" s="732">
        <v>-219</v>
      </c>
      <c r="E71" s="732">
        <v>-214</v>
      </c>
      <c r="F71" s="732">
        <v>70</v>
      </c>
      <c r="G71" s="732">
        <v>0</v>
      </c>
      <c r="H71" s="731" t="s">
        <v>1634</v>
      </c>
      <c r="I71" s="731" t="s">
        <v>2447</v>
      </c>
      <c r="J71" s="731" t="s">
        <v>3253</v>
      </c>
      <c r="K71" s="731" t="s">
        <v>2464</v>
      </c>
      <c r="L71" s="733" t="s">
        <v>1079</v>
      </c>
      <c r="M71" s="734">
        <v>43267</v>
      </c>
      <c r="N71" s="733"/>
      <c r="O71" s="732">
        <v>1</v>
      </c>
      <c r="P71" s="731" t="s">
        <v>1188</v>
      </c>
      <c r="Q71" s="731" t="s">
        <v>1081</v>
      </c>
      <c r="R71" s="731" t="s">
        <v>1082</v>
      </c>
      <c r="S71" s="733" t="s">
        <v>1084</v>
      </c>
      <c r="T71" s="731" t="s">
        <v>2520</v>
      </c>
    </row>
    <row r="72" spans="1:20" s="402" customFormat="1" ht="15.95" customHeight="1">
      <c r="A72" s="402" t="str">
        <f t="shared" si="0"/>
        <v>BARCELONABARCELONA标准所有1~3</v>
      </c>
      <c r="B72" s="731" t="s">
        <v>1128</v>
      </c>
      <c r="C72" s="731" t="s">
        <v>1128</v>
      </c>
      <c r="D72" s="732">
        <v>-154</v>
      </c>
      <c r="E72" s="732">
        <v>-149</v>
      </c>
      <c r="F72" s="732">
        <v>0</v>
      </c>
      <c r="G72" s="732">
        <v>0</v>
      </c>
      <c r="H72" s="731" t="s">
        <v>1634</v>
      </c>
      <c r="I72" s="731" t="s">
        <v>2447</v>
      </c>
      <c r="J72" s="731" t="s">
        <v>3253</v>
      </c>
      <c r="K72" s="731" t="s">
        <v>2464</v>
      </c>
      <c r="L72" s="733" t="s">
        <v>1079</v>
      </c>
      <c r="M72" s="734">
        <v>43267</v>
      </c>
      <c r="N72" s="733"/>
      <c r="O72" s="732">
        <v>1</v>
      </c>
      <c r="P72" s="731" t="s">
        <v>1187</v>
      </c>
      <c r="Q72" s="731" t="s">
        <v>1081</v>
      </c>
      <c r="R72" s="731" t="s">
        <v>1082</v>
      </c>
      <c r="S72" s="733" t="s">
        <v>1083</v>
      </c>
      <c r="T72" s="731" t="s">
        <v>2521</v>
      </c>
    </row>
    <row r="73" spans="1:20" s="402" customFormat="1" ht="15.95" customHeight="1">
      <c r="A73" s="402" t="str">
        <f t="shared" ref="A73:A136" si="1">B73&amp;C73&amp;S73&amp;L73&amp;P73</f>
        <v>BARCELONABARCELONA低所有1~3</v>
      </c>
      <c r="B73" s="731" t="s">
        <v>1128</v>
      </c>
      <c r="C73" s="731" t="s">
        <v>1128</v>
      </c>
      <c r="D73" s="732">
        <v>-224</v>
      </c>
      <c r="E73" s="732">
        <v>-219</v>
      </c>
      <c r="F73" s="732">
        <v>70</v>
      </c>
      <c r="G73" s="732">
        <v>0</v>
      </c>
      <c r="H73" s="731" t="s">
        <v>1634</v>
      </c>
      <c r="I73" s="731" t="s">
        <v>2447</v>
      </c>
      <c r="J73" s="731" t="s">
        <v>3253</v>
      </c>
      <c r="K73" s="731" t="s">
        <v>2464</v>
      </c>
      <c r="L73" s="733" t="s">
        <v>1079</v>
      </c>
      <c r="M73" s="734">
        <v>43267</v>
      </c>
      <c r="N73" s="733"/>
      <c r="O73" s="732">
        <v>1</v>
      </c>
      <c r="P73" s="731" t="s">
        <v>1187</v>
      </c>
      <c r="Q73" s="731" t="s">
        <v>1081</v>
      </c>
      <c r="R73" s="731" t="s">
        <v>1082</v>
      </c>
      <c r="S73" s="733" t="s">
        <v>1084</v>
      </c>
      <c r="T73" s="731" t="s">
        <v>2522</v>
      </c>
    </row>
    <row r="74" spans="1:20" s="402" customFormat="1" ht="15.95" customHeight="1">
      <c r="A74" s="402" t="str">
        <f t="shared" si="1"/>
        <v>BARCELONABARCELONA标准所有0~1</v>
      </c>
      <c r="B74" s="731" t="s">
        <v>1128</v>
      </c>
      <c r="C74" s="731" t="s">
        <v>1128</v>
      </c>
      <c r="D74" s="732">
        <v>-159</v>
      </c>
      <c r="E74" s="732">
        <v>-154</v>
      </c>
      <c r="F74" s="732">
        <v>0</v>
      </c>
      <c r="G74" s="732">
        <v>0</v>
      </c>
      <c r="H74" s="731" t="s">
        <v>1634</v>
      </c>
      <c r="I74" s="731" t="s">
        <v>2447</v>
      </c>
      <c r="J74" s="731" t="s">
        <v>3253</v>
      </c>
      <c r="K74" s="731" t="s">
        <v>2464</v>
      </c>
      <c r="L74" s="733" t="s">
        <v>1079</v>
      </c>
      <c r="M74" s="734">
        <v>43267</v>
      </c>
      <c r="N74" s="733"/>
      <c r="O74" s="732">
        <v>1</v>
      </c>
      <c r="P74" s="731" t="s">
        <v>1186</v>
      </c>
      <c r="Q74" s="731" t="s">
        <v>1081</v>
      </c>
      <c r="R74" s="731" t="s">
        <v>1082</v>
      </c>
      <c r="S74" s="733" t="s">
        <v>1083</v>
      </c>
      <c r="T74" s="731" t="s">
        <v>2523</v>
      </c>
    </row>
    <row r="75" spans="1:20" s="402" customFormat="1" ht="15.95" customHeight="1">
      <c r="A75" s="402" t="str">
        <f t="shared" si="1"/>
        <v>BARIGENOVA标准所有0~999</v>
      </c>
      <c r="B75" s="731" t="s">
        <v>1189</v>
      </c>
      <c r="C75" s="731" t="s">
        <v>754</v>
      </c>
      <c r="D75" s="732">
        <v>-121</v>
      </c>
      <c r="E75" s="732">
        <v>-116</v>
      </c>
      <c r="F75" s="732">
        <v>0</v>
      </c>
      <c r="G75" s="732">
        <v>0</v>
      </c>
      <c r="H75" s="731" t="s">
        <v>1105</v>
      </c>
      <c r="I75" s="731" t="s">
        <v>1221</v>
      </c>
      <c r="J75" s="731" t="s">
        <v>2890</v>
      </c>
      <c r="K75" s="731" t="s">
        <v>1112</v>
      </c>
      <c r="L75" s="733" t="s">
        <v>1079</v>
      </c>
      <c r="M75" s="734">
        <v>43252</v>
      </c>
      <c r="N75" s="733"/>
      <c r="O75" s="732">
        <v>1</v>
      </c>
      <c r="P75" s="731" t="s">
        <v>1080</v>
      </c>
      <c r="Q75" s="731" t="s">
        <v>1081</v>
      </c>
      <c r="R75" s="731" t="s">
        <v>1082</v>
      </c>
      <c r="S75" s="733" t="s">
        <v>1083</v>
      </c>
      <c r="T75" s="733"/>
    </row>
    <row r="76" spans="1:20" s="402" customFormat="1" ht="15.95" customHeight="1">
      <c r="A76" s="402" t="str">
        <f t="shared" si="1"/>
        <v>BARRANQUILLACOLON FREE ZONE标准所有0~999</v>
      </c>
      <c r="B76" s="731" t="s">
        <v>1190</v>
      </c>
      <c r="C76" s="731" t="s">
        <v>753</v>
      </c>
      <c r="D76" s="732">
        <v>83</v>
      </c>
      <c r="E76" s="732">
        <v>93</v>
      </c>
      <c r="F76" s="732">
        <v>40</v>
      </c>
      <c r="G76" s="732">
        <v>0</v>
      </c>
      <c r="H76" s="731" t="s">
        <v>1177</v>
      </c>
      <c r="I76" s="731" t="s">
        <v>1132</v>
      </c>
      <c r="J76" s="731" t="s">
        <v>3239</v>
      </c>
      <c r="K76" s="731" t="s">
        <v>1098</v>
      </c>
      <c r="L76" s="733" t="s">
        <v>1079</v>
      </c>
      <c r="M76" s="734">
        <v>43358</v>
      </c>
      <c r="N76" s="733"/>
      <c r="O76" s="732">
        <v>1</v>
      </c>
      <c r="P76" s="731" t="s">
        <v>1080</v>
      </c>
      <c r="Q76" s="731" t="s">
        <v>1081</v>
      </c>
      <c r="R76" s="731" t="s">
        <v>1099</v>
      </c>
      <c r="S76" s="733" t="s">
        <v>1083</v>
      </c>
      <c r="T76" s="731" t="s">
        <v>2499</v>
      </c>
    </row>
    <row r="77" spans="1:20" s="402" customFormat="1" ht="15.95" customHeight="1">
      <c r="A77" s="402" t="str">
        <f t="shared" si="1"/>
        <v>BASELKOPER标准所有0~999</v>
      </c>
      <c r="B77" s="731" t="s">
        <v>1191</v>
      </c>
      <c r="C77" s="731" t="s">
        <v>1131</v>
      </c>
      <c r="D77" s="732">
        <v>-118</v>
      </c>
      <c r="E77" s="732">
        <v>-113</v>
      </c>
      <c r="F77" s="732">
        <v>0</v>
      </c>
      <c r="G77" s="732">
        <v>0</v>
      </c>
      <c r="H77" s="731" t="s">
        <v>1137</v>
      </c>
      <c r="I77" s="731" t="s">
        <v>1122</v>
      </c>
      <c r="J77" s="731" t="s">
        <v>2889</v>
      </c>
      <c r="K77" s="731" t="s">
        <v>1206</v>
      </c>
      <c r="L77" s="733" t="s">
        <v>1079</v>
      </c>
      <c r="M77" s="734">
        <v>43330</v>
      </c>
      <c r="N77" s="733"/>
      <c r="O77" s="732">
        <v>1</v>
      </c>
      <c r="P77" s="731" t="s">
        <v>1080</v>
      </c>
      <c r="Q77" s="731" t="s">
        <v>1081</v>
      </c>
      <c r="R77" s="731" t="s">
        <v>1082</v>
      </c>
      <c r="S77" s="733" t="s">
        <v>1083</v>
      </c>
      <c r="T77" s="731" t="s">
        <v>2524</v>
      </c>
    </row>
    <row r="78" spans="1:20" s="402" customFormat="1" ht="15.95" customHeight="1">
      <c r="A78" s="402" t="str">
        <f t="shared" si="1"/>
        <v>BASELKOPER低所有0~999</v>
      </c>
      <c r="B78" s="731" t="s">
        <v>1191</v>
      </c>
      <c r="C78" s="731" t="s">
        <v>1131</v>
      </c>
      <c r="D78" s="732">
        <v>-163</v>
      </c>
      <c r="E78" s="732">
        <v>-158</v>
      </c>
      <c r="F78" s="732">
        <v>45</v>
      </c>
      <c r="G78" s="732">
        <v>0</v>
      </c>
      <c r="H78" s="731" t="s">
        <v>1137</v>
      </c>
      <c r="I78" s="731" t="s">
        <v>1122</v>
      </c>
      <c r="J78" s="731" t="s">
        <v>2889</v>
      </c>
      <c r="K78" s="731" t="s">
        <v>1192</v>
      </c>
      <c r="L78" s="733" t="s">
        <v>1079</v>
      </c>
      <c r="M78" s="734">
        <v>43330</v>
      </c>
      <c r="N78" s="733"/>
      <c r="O78" s="732">
        <v>1</v>
      </c>
      <c r="P78" s="731" t="s">
        <v>1080</v>
      </c>
      <c r="Q78" s="731" t="s">
        <v>1081</v>
      </c>
      <c r="R78" s="731" t="s">
        <v>1082</v>
      </c>
      <c r="S78" s="733" t="s">
        <v>1084</v>
      </c>
      <c r="T78" s="731" t="s">
        <v>2525</v>
      </c>
    </row>
    <row r="79" spans="1:20" s="402" customFormat="1" ht="15.95" customHeight="1">
      <c r="A79" s="402" t="str">
        <f t="shared" si="1"/>
        <v>BASSETERREMIAMI,FL标准所有0~999</v>
      </c>
      <c r="B79" s="731" t="s">
        <v>1193</v>
      </c>
      <c r="C79" s="731" t="s">
        <v>391</v>
      </c>
      <c r="D79" s="732">
        <v>299</v>
      </c>
      <c r="E79" s="732">
        <v>299</v>
      </c>
      <c r="F79" s="732">
        <v>0</v>
      </c>
      <c r="G79" s="732">
        <v>0</v>
      </c>
      <c r="H79" s="731" t="s">
        <v>1132</v>
      </c>
      <c r="I79" s="731" t="s">
        <v>1122</v>
      </c>
      <c r="J79" s="731" t="s">
        <v>2891</v>
      </c>
      <c r="K79" s="733"/>
      <c r="L79" s="733" t="s">
        <v>1079</v>
      </c>
      <c r="M79" s="734">
        <v>43346</v>
      </c>
      <c r="N79" s="733"/>
      <c r="O79" s="732">
        <v>2</v>
      </c>
      <c r="P79" s="731" t="s">
        <v>1080</v>
      </c>
      <c r="Q79" s="731" t="s">
        <v>1090</v>
      </c>
      <c r="R79" s="733"/>
      <c r="S79" s="733" t="s">
        <v>1083</v>
      </c>
      <c r="T79" s="731" t="s">
        <v>2513</v>
      </c>
    </row>
    <row r="80" spans="1:20" s="402" customFormat="1" ht="15.95" customHeight="1">
      <c r="A80" s="402" t="str">
        <f t="shared" si="1"/>
        <v>BATAMSINGAPORE标准所有0~999</v>
      </c>
      <c r="B80" s="731" t="s">
        <v>1194</v>
      </c>
      <c r="C80" s="731" t="s">
        <v>679</v>
      </c>
      <c r="D80" s="732">
        <v>75</v>
      </c>
      <c r="E80" s="732">
        <v>85</v>
      </c>
      <c r="F80" s="732">
        <v>0</v>
      </c>
      <c r="G80" s="732">
        <v>0</v>
      </c>
      <c r="H80" s="731" t="s">
        <v>2911</v>
      </c>
      <c r="I80" s="731" t="s">
        <v>2863</v>
      </c>
      <c r="J80" s="731" t="s">
        <v>3149</v>
      </c>
      <c r="K80" s="731" t="s">
        <v>1195</v>
      </c>
      <c r="L80" s="733" t="s">
        <v>1079</v>
      </c>
      <c r="M80" s="734">
        <v>43287</v>
      </c>
      <c r="N80" s="733"/>
      <c r="O80" s="732">
        <v>5</v>
      </c>
      <c r="P80" s="731" t="s">
        <v>1080</v>
      </c>
      <c r="Q80" s="731" t="s">
        <v>1090</v>
      </c>
      <c r="R80" s="733"/>
      <c r="S80" s="733" t="s">
        <v>1083</v>
      </c>
      <c r="T80" s="731" t="s">
        <v>2526</v>
      </c>
    </row>
    <row r="81" spans="1:20" s="402" customFormat="1" ht="15.95" customHeight="1">
      <c r="A81" s="402" t="str">
        <f t="shared" si="1"/>
        <v>BEIRUTBEIRUT标准所有0~999</v>
      </c>
      <c r="B81" s="731" t="s">
        <v>1196</v>
      </c>
      <c r="C81" s="731" t="s">
        <v>1196</v>
      </c>
      <c r="D81" s="732">
        <v>31</v>
      </c>
      <c r="E81" s="732">
        <v>36</v>
      </c>
      <c r="F81" s="732">
        <v>0</v>
      </c>
      <c r="G81" s="732">
        <v>0</v>
      </c>
      <c r="H81" s="731" t="s">
        <v>1077</v>
      </c>
      <c r="I81" s="731" t="s">
        <v>1132</v>
      </c>
      <c r="J81" s="731" t="s">
        <v>1133</v>
      </c>
      <c r="K81" s="731" t="s">
        <v>1106</v>
      </c>
      <c r="L81" s="733" t="s">
        <v>1079</v>
      </c>
      <c r="M81" s="734">
        <v>43260</v>
      </c>
      <c r="N81" s="733"/>
      <c r="O81" s="732">
        <v>1</v>
      </c>
      <c r="P81" s="731" t="s">
        <v>1080</v>
      </c>
      <c r="Q81" s="731" t="s">
        <v>1081</v>
      </c>
      <c r="R81" s="731" t="s">
        <v>1557</v>
      </c>
      <c r="S81" s="733" t="s">
        <v>1083</v>
      </c>
      <c r="T81" s="733"/>
    </row>
    <row r="82" spans="1:20" s="402" customFormat="1" ht="15.95" customHeight="1">
      <c r="A82" s="402" t="str">
        <f t="shared" si="1"/>
        <v>BELAWANSINGAPORE标准所有0~999</v>
      </c>
      <c r="B82" s="731" t="s">
        <v>1197</v>
      </c>
      <c r="C82" s="731" t="s">
        <v>679</v>
      </c>
      <c r="D82" s="732">
        <v>16</v>
      </c>
      <c r="E82" s="732">
        <v>21</v>
      </c>
      <c r="F82" s="732">
        <v>0</v>
      </c>
      <c r="G82" s="732">
        <v>0</v>
      </c>
      <c r="H82" s="731" t="s">
        <v>2911</v>
      </c>
      <c r="I82" s="731" t="s">
        <v>2863</v>
      </c>
      <c r="J82" s="731" t="s">
        <v>3149</v>
      </c>
      <c r="K82" s="731" t="s">
        <v>1106</v>
      </c>
      <c r="L82" s="733" t="s">
        <v>1079</v>
      </c>
      <c r="M82" s="734">
        <v>43287</v>
      </c>
      <c r="N82" s="733"/>
      <c r="O82" s="732">
        <v>1</v>
      </c>
      <c r="P82" s="731" t="s">
        <v>1080</v>
      </c>
      <c r="Q82" s="731" t="s">
        <v>1081</v>
      </c>
      <c r="R82" s="731" t="s">
        <v>1082</v>
      </c>
      <c r="S82" s="733" t="s">
        <v>1083</v>
      </c>
      <c r="T82" s="731" t="s">
        <v>2517</v>
      </c>
    </row>
    <row r="83" spans="1:20" s="402" customFormat="1" ht="15.95" customHeight="1">
      <c r="A83" s="402" t="str">
        <f t="shared" si="1"/>
        <v>BELFASTDUBLIN低所有0~999</v>
      </c>
      <c r="B83" s="731" t="s">
        <v>1198</v>
      </c>
      <c r="C83" s="731" t="s">
        <v>1199</v>
      </c>
      <c r="D83" s="732">
        <v>-59</v>
      </c>
      <c r="E83" s="732">
        <v>-54</v>
      </c>
      <c r="F83" s="732">
        <v>25</v>
      </c>
      <c r="G83" s="732">
        <v>0</v>
      </c>
      <c r="H83" s="731" t="s">
        <v>1122</v>
      </c>
      <c r="I83" s="731" t="s">
        <v>1123</v>
      </c>
      <c r="J83" s="731" t="s">
        <v>1287</v>
      </c>
      <c r="K83" s="731" t="s">
        <v>1200</v>
      </c>
      <c r="L83" s="733" t="s">
        <v>1079</v>
      </c>
      <c r="M83" s="734">
        <v>43330</v>
      </c>
      <c r="N83" s="733"/>
      <c r="O83" s="732">
        <v>1</v>
      </c>
      <c r="P83" s="731" t="s">
        <v>1080</v>
      </c>
      <c r="Q83" s="731" t="s">
        <v>1081</v>
      </c>
      <c r="R83" s="731" t="s">
        <v>1082</v>
      </c>
      <c r="S83" s="733" t="s">
        <v>1084</v>
      </c>
      <c r="T83" s="733"/>
    </row>
    <row r="84" spans="1:20" s="402" customFormat="1" ht="15.95" customHeight="1">
      <c r="A84" s="402" t="str">
        <f t="shared" si="1"/>
        <v>BELFASTDUBLIN标准所有0~999</v>
      </c>
      <c r="B84" s="731" t="s">
        <v>1198</v>
      </c>
      <c r="C84" s="731" t="s">
        <v>1199</v>
      </c>
      <c r="D84" s="732">
        <v>-34</v>
      </c>
      <c r="E84" s="732">
        <v>-29</v>
      </c>
      <c r="F84" s="732">
        <v>0</v>
      </c>
      <c r="G84" s="732">
        <v>0</v>
      </c>
      <c r="H84" s="731" t="s">
        <v>1122</v>
      </c>
      <c r="I84" s="731" t="s">
        <v>1123</v>
      </c>
      <c r="J84" s="731" t="s">
        <v>1287</v>
      </c>
      <c r="K84" s="731" t="s">
        <v>1200</v>
      </c>
      <c r="L84" s="733" t="s">
        <v>1079</v>
      </c>
      <c r="M84" s="734">
        <v>43330</v>
      </c>
      <c r="N84" s="733"/>
      <c r="O84" s="732">
        <v>1</v>
      </c>
      <c r="P84" s="731" t="s">
        <v>1080</v>
      </c>
      <c r="Q84" s="731" t="s">
        <v>1081</v>
      </c>
      <c r="R84" s="731" t="s">
        <v>1082</v>
      </c>
      <c r="S84" s="733" t="s">
        <v>1083</v>
      </c>
      <c r="T84" s="733"/>
    </row>
    <row r="85" spans="1:20" s="402" customFormat="1" ht="15.95" customHeight="1">
      <c r="A85" s="402" t="str">
        <f t="shared" si="1"/>
        <v>BELGRADEBELGRADE低所有0~999</v>
      </c>
      <c r="B85" s="731" t="s">
        <v>1201</v>
      </c>
      <c r="C85" s="731" t="s">
        <v>1201</v>
      </c>
      <c r="D85" s="732">
        <v>-140</v>
      </c>
      <c r="E85" s="732">
        <v>-135</v>
      </c>
      <c r="F85" s="732">
        <v>45</v>
      </c>
      <c r="G85" s="732">
        <v>0</v>
      </c>
      <c r="H85" s="731" t="s">
        <v>1137</v>
      </c>
      <c r="I85" s="731" t="s">
        <v>1122</v>
      </c>
      <c r="J85" s="731" t="s">
        <v>2896</v>
      </c>
      <c r="K85" s="731" t="s">
        <v>1094</v>
      </c>
      <c r="L85" s="733" t="s">
        <v>1079</v>
      </c>
      <c r="M85" s="734">
        <v>43330</v>
      </c>
      <c r="N85" s="733"/>
      <c r="O85" s="732">
        <v>1</v>
      </c>
      <c r="P85" s="731" t="s">
        <v>1080</v>
      </c>
      <c r="Q85" s="731" t="s">
        <v>1081</v>
      </c>
      <c r="R85" s="731" t="s">
        <v>1082</v>
      </c>
      <c r="S85" s="733" t="s">
        <v>1084</v>
      </c>
      <c r="T85" s="731" t="s">
        <v>2528</v>
      </c>
    </row>
    <row r="86" spans="1:20" s="402" customFormat="1" ht="15.95" customHeight="1">
      <c r="A86" s="402" t="str">
        <f t="shared" si="1"/>
        <v>BELGRADEBELGRADE标准所有0~999</v>
      </c>
      <c r="B86" s="731" t="s">
        <v>1201</v>
      </c>
      <c r="C86" s="731" t="s">
        <v>1201</v>
      </c>
      <c r="D86" s="732">
        <v>-95</v>
      </c>
      <c r="E86" s="732">
        <v>-90</v>
      </c>
      <c r="F86" s="732">
        <v>0</v>
      </c>
      <c r="G86" s="732">
        <v>0</v>
      </c>
      <c r="H86" s="731" t="s">
        <v>1137</v>
      </c>
      <c r="I86" s="731" t="s">
        <v>1122</v>
      </c>
      <c r="J86" s="731" t="s">
        <v>2896</v>
      </c>
      <c r="K86" s="731" t="s">
        <v>1094</v>
      </c>
      <c r="L86" s="733" t="s">
        <v>1079</v>
      </c>
      <c r="M86" s="734">
        <v>43330</v>
      </c>
      <c r="N86" s="733"/>
      <c r="O86" s="732">
        <v>1</v>
      </c>
      <c r="P86" s="731" t="s">
        <v>1080</v>
      </c>
      <c r="Q86" s="731" t="s">
        <v>1081</v>
      </c>
      <c r="R86" s="731" t="s">
        <v>1082</v>
      </c>
      <c r="S86" s="733" t="s">
        <v>1083</v>
      </c>
      <c r="T86" s="731" t="s">
        <v>2528</v>
      </c>
    </row>
    <row r="87" spans="1:20" s="402" customFormat="1" ht="15.95" customHeight="1">
      <c r="A87" s="402" t="str">
        <f t="shared" si="1"/>
        <v>BELIZE CITYMIAMI,FL标准所有0~999</v>
      </c>
      <c r="B87" s="731" t="s">
        <v>1202</v>
      </c>
      <c r="C87" s="731" t="s">
        <v>391</v>
      </c>
      <c r="D87" s="732">
        <v>219</v>
      </c>
      <c r="E87" s="732">
        <v>219</v>
      </c>
      <c r="F87" s="732">
        <v>40</v>
      </c>
      <c r="G87" s="732">
        <v>0</v>
      </c>
      <c r="H87" s="731" t="s">
        <v>1132</v>
      </c>
      <c r="I87" s="731" t="s">
        <v>1122</v>
      </c>
      <c r="J87" s="731" t="s">
        <v>2891</v>
      </c>
      <c r="K87" s="733"/>
      <c r="L87" s="733" t="s">
        <v>1079</v>
      </c>
      <c r="M87" s="734">
        <v>43346</v>
      </c>
      <c r="N87" s="733"/>
      <c r="O87" s="732">
        <v>1</v>
      </c>
      <c r="P87" s="731" t="s">
        <v>1080</v>
      </c>
      <c r="Q87" s="731" t="s">
        <v>1090</v>
      </c>
      <c r="R87" s="733"/>
      <c r="S87" s="733" t="s">
        <v>1083</v>
      </c>
      <c r="T87" s="731" t="s">
        <v>2513</v>
      </c>
    </row>
    <row r="88" spans="1:20" s="402" customFormat="1" ht="15.95" customHeight="1">
      <c r="A88" s="402" t="str">
        <f t="shared" si="1"/>
        <v>BERGAMOGENOVA标准所有0~999</v>
      </c>
      <c r="B88" s="731" t="s">
        <v>3334</v>
      </c>
      <c r="C88" s="731" t="s">
        <v>754</v>
      </c>
      <c r="D88" s="732">
        <v>-171</v>
      </c>
      <c r="E88" s="732">
        <v>-166</v>
      </c>
      <c r="F88" s="732">
        <v>0</v>
      </c>
      <c r="G88" s="732">
        <v>0</v>
      </c>
      <c r="H88" s="731" t="s">
        <v>1105</v>
      </c>
      <c r="I88" s="731" t="s">
        <v>1221</v>
      </c>
      <c r="J88" s="731" t="s">
        <v>2890</v>
      </c>
      <c r="K88" s="731" t="s">
        <v>1145</v>
      </c>
      <c r="L88" s="733" t="s">
        <v>1079</v>
      </c>
      <c r="M88" s="734">
        <v>43252</v>
      </c>
      <c r="N88" s="733"/>
      <c r="O88" s="732">
        <v>1</v>
      </c>
      <c r="P88" s="731" t="s">
        <v>1080</v>
      </c>
      <c r="Q88" s="731" t="s">
        <v>1081</v>
      </c>
      <c r="R88" s="731" t="s">
        <v>1082</v>
      </c>
      <c r="S88" s="733" t="s">
        <v>1083</v>
      </c>
      <c r="T88" s="733"/>
    </row>
    <row r="89" spans="1:20" s="402" customFormat="1" ht="15.95" customHeight="1">
      <c r="A89" s="402" t="str">
        <f t="shared" si="1"/>
        <v>BERGENOSLO低所有0~999</v>
      </c>
      <c r="B89" s="731" t="s">
        <v>1203</v>
      </c>
      <c r="C89" s="731" t="s">
        <v>758</v>
      </c>
      <c r="D89" s="732">
        <v>-107</v>
      </c>
      <c r="E89" s="732">
        <v>-102</v>
      </c>
      <c r="F89" s="732">
        <v>100</v>
      </c>
      <c r="G89" s="732">
        <v>0</v>
      </c>
      <c r="H89" s="731" t="s">
        <v>1122</v>
      </c>
      <c r="I89" s="731" t="s">
        <v>1123</v>
      </c>
      <c r="J89" s="731" t="s">
        <v>1287</v>
      </c>
      <c r="K89" s="731" t="s">
        <v>1204</v>
      </c>
      <c r="L89" s="733" t="s">
        <v>1079</v>
      </c>
      <c r="M89" s="734">
        <v>43358</v>
      </c>
      <c r="N89" s="733"/>
      <c r="O89" s="732">
        <v>1</v>
      </c>
      <c r="P89" s="731" t="s">
        <v>1080</v>
      </c>
      <c r="Q89" s="731" t="s">
        <v>1081</v>
      </c>
      <c r="R89" s="731" t="s">
        <v>1082</v>
      </c>
      <c r="S89" s="733" t="s">
        <v>1084</v>
      </c>
      <c r="T89" s="731" t="s">
        <v>2496</v>
      </c>
    </row>
    <row r="90" spans="1:20" s="402" customFormat="1" ht="15.95" customHeight="1">
      <c r="A90" s="402" t="str">
        <f t="shared" si="1"/>
        <v>BERGENOSLO标准所有0~999</v>
      </c>
      <c r="B90" s="731" t="s">
        <v>1203</v>
      </c>
      <c r="C90" s="731" t="s">
        <v>758</v>
      </c>
      <c r="D90" s="732">
        <v>-7</v>
      </c>
      <c r="E90" s="732">
        <v>-2</v>
      </c>
      <c r="F90" s="732">
        <v>0</v>
      </c>
      <c r="G90" s="732">
        <v>0</v>
      </c>
      <c r="H90" s="731" t="s">
        <v>1122</v>
      </c>
      <c r="I90" s="731" t="s">
        <v>1123</v>
      </c>
      <c r="J90" s="731" t="s">
        <v>1287</v>
      </c>
      <c r="K90" s="731" t="s">
        <v>1204</v>
      </c>
      <c r="L90" s="733" t="s">
        <v>1079</v>
      </c>
      <c r="M90" s="734">
        <v>43358</v>
      </c>
      <c r="N90" s="733"/>
      <c r="O90" s="732">
        <v>1</v>
      </c>
      <c r="P90" s="731" t="s">
        <v>1080</v>
      </c>
      <c r="Q90" s="731" t="s">
        <v>1081</v>
      </c>
      <c r="R90" s="731" t="s">
        <v>1082</v>
      </c>
      <c r="S90" s="733" t="s">
        <v>1083</v>
      </c>
      <c r="T90" s="731" t="s">
        <v>3564</v>
      </c>
    </row>
    <row r="91" spans="1:20" s="402" customFormat="1" ht="15.95" customHeight="1">
      <c r="A91" s="402" t="str">
        <f t="shared" si="1"/>
        <v>BERLINHAMBURG标准所有0~999</v>
      </c>
      <c r="B91" s="731" t="s">
        <v>1205</v>
      </c>
      <c r="C91" s="731" t="s">
        <v>759</v>
      </c>
      <c r="D91" s="732">
        <v>-63</v>
      </c>
      <c r="E91" s="732">
        <v>-58</v>
      </c>
      <c r="F91" s="732">
        <v>90</v>
      </c>
      <c r="G91" s="732">
        <v>0</v>
      </c>
      <c r="H91" s="731" t="s">
        <v>1119</v>
      </c>
      <c r="I91" s="731" t="s">
        <v>3256</v>
      </c>
      <c r="J91" s="731" t="s">
        <v>3257</v>
      </c>
      <c r="K91" s="731" t="s">
        <v>1206</v>
      </c>
      <c r="L91" s="733" t="s">
        <v>1079</v>
      </c>
      <c r="M91" s="734">
        <v>43252</v>
      </c>
      <c r="N91" s="733"/>
      <c r="O91" s="732">
        <v>1</v>
      </c>
      <c r="P91" s="731" t="s">
        <v>1080</v>
      </c>
      <c r="Q91" s="731" t="s">
        <v>1081</v>
      </c>
      <c r="R91" s="731" t="s">
        <v>1082</v>
      </c>
      <c r="S91" s="733" t="s">
        <v>1083</v>
      </c>
      <c r="T91" s="731" t="s">
        <v>2529</v>
      </c>
    </row>
    <row r="92" spans="1:20" s="402" customFormat="1" ht="15.95" customHeight="1">
      <c r="A92" s="402" t="str">
        <f t="shared" si="1"/>
        <v>BERNKOPER标准所有0~999</v>
      </c>
      <c r="B92" s="731" t="s">
        <v>1207</v>
      </c>
      <c r="C92" s="731" t="s">
        <v>1131</v>
      </c>
      <c r="D92" s="732">
        <v>-156</v>
      </c>
      <c r="E92" s="732">
        <v>-151</v>
      </c>
      <c r="F92" s="732">
        <v>45</v>
      </c>
      <c r="G92" s="732">
        <v>0</v>
      </c>
      <c r="H92" s="731" t="s">
        <v>1137</v>
      </c>
      <c r="I92" s="731" t="s">
        <v>1122</v>
      </c>
      <c r="J92" s="731" t="s">
        <v>2889</v>
      </c>
      <c r="K92" s="731" t="s">
        <v>1206</v>
      </c>
      <c r="L92" s="733" t="s">
        <v>1079</v>
      </c>
      <c r="M92" s="734">
        <v>43330</v>
      </c>
      <c r="N92" s="733"/>
      <c r="O92" s="732">
        <v>1</v>
      </c>
      <c r="P92" s="731" t="s">
        <v>1080</v>
      </c>
      <c r="Q92" s="731" t="s">
        <v>1081</v>
      </c>
      <c r="R92" s="731" t="s">
        <v>1082</v>
      </c>
      <c r="S92" s="733" t="s">
        <v>1083</v>
      </c>
      <c r="T92" s="731" t="s">
        <v>2527</v>
      </c>
    </row>
    <row r="93" spans="1:20" s="402" customFormat="1" ht="15.95" customHeight="1">
      <c r="A93" s="402" t="str">
        <f t="shared" si="1"/>
        <v>BESANCONLE HAVRE标准所有0~999</v>
      </c>
      <c r="B93" s="731" t="s">
        <v>1208</v>
      </c>
      <c r="C93" s="731" t="s">
        <v>1136</v>
      </c>
      <c r="D93" s="732">
        <v>-35</v>
      </c>
      <c r="E93" s="732">
        <v>-30</v>
      </c>
      <c r="F93" s="732">
        <v>0</v>
      </c>
      <c r="G93" s="732">
        <v>0</v>
      </c>
      <c r="H93" s="731" t="s">
        <v>1122</v>
      </c>
      <c r="I93" s="731" t="s">
        <v>1123</v>
      </c>
      <c r="J93" s="731" t="s">
        <v>2435</v>
      </c>
      <c r="K93" s="731" t="s">
        <v>1139</v>
      </c>
      <c r="L93" s="733" t="s">
        <v>1079</v>
      </c>
      <c r="M93" s="734">
        <v>43274</v>
      </c>
      <c r="N93" s="733"/>
      <c r="O93" s="732">
        <v>1</v>
      </c>
      <c r="P93" s="731" t="s">
        <v>1080</v>
      </c>
      <c r="Q93" s="731" t="s">
        <v>1081</v>
      </c>
      <c r="R93" s="731" t="s">
        <v>1082</v>
      </c>
      <c r="S93" s="733" t="s">
        <v>1083</v>
      </c>
      <c r="T93" s="733"/>
    </row>
    <row r="94" spans="1:20" s="402" customFormat="1" ht="15.95" customHeight="1">
      <c r="A94" s="402" t="str">
        <f t="shared" si="1"/>
        <v>BIELEFELDHAMBURG标准所有0~999</v>
      </c>
      <c r="B94" s="731" t="s">
        <v>1209</v>
      </c>
      <c r="C94" s="731" t="s">
        <v>759</v>
      </c>
      <c r="D94" s="732">
        <v>-63</v>
      </c>
      <c r="E94" s="732">
        <v>-58</v>
      </c>
      <c r="F94" s="732">
        <v>90</v>
      </c>
      <c r="G94" s="732">
        <v>0</v>
      </c>
      <c r="H94" s="731" t="s">
        <v>1119</v>
      </c>
      <c r="I94" s="731" t="s">
        <v>3256</v>
      </c>
      <c r="J94" s="731" t="s">
        <v>3257</v>
      </c>
      <c r="K94" s="731" t="s">
        <v>1206</v>
      </c>
      <c r="L94" s="733" t="s">
        <v>1079</v>
      </c>
      <c r="M94" s="734">
        <v>43252</v>
      </c>
      <c r="N94" s="733"/>
      <c r="O94" s="732">
        <v>1</v>
      </c>
      <c r="P94" s="731" t="s">
        <v>1080</v>
      </c>
      <c r="Q94" s="731" t="s">
        <v>1081</v>
      </c>
      <c r="R94" s="731" t="s">
        <v>1082</v>
      </c>
      <c r="S94" s="733" t="s">
        <v>1083</v>
      </c>
      <c r="T94" s="731" t="s">
        <v>2529</v>
      </c>
    </row>
    <row r="95" spans="1:20" s="402" customFormat="1" ht="15.95" customHeight="1">
      <c r="A95" s="402" t="str">
        <f t="shared" si="1"/>
        <v>BIELLAGENOVA标准所有0~999</v>
      </c>
      <c r="B95" s="731" t="s">
        <v>1210</v>
      </c>
      <c r="C95" s="731" t="s">
        <v>754</v>
      </c>
      <c r="D95" s="732">
        <v>-161</v>
      </c>
      <c r="E95" s="732">
        <v>-156</v>
      </c>
      <c r="F95" s="732">
        <v>0</v>
      </c>
      <c r="G95" s="732">
        <v>0</v>
      </c>
      <c r="H95" s="731" t="s">
        <v>1105</v>
      </c>
      <c r="I95" s="731" t="s">
        <v>1221</v>
      </c>
      <c r="J95" s="731" t="s">
        <v>2890</v>
      </c>
      <c r="K95" s="731" t="s">
        <v>1145</v>
      </c>
      <c r="L95" s="733" t="s">
        <v>1079</v>
      </c>
      <c r="M95" s="734">
        <v>43252</v>
      </c>
      <c r="N95" s="733"/>
      <c r="O95" s="732">
        <v>1</v>
      </c>
      <c r="P95" s="731" t="s">
        <v>1080</v>
      </c>
      <c r="Q95" s="731" t="s">
        <v>1081</v>
      </c>
      <c r="R95" s="731" t="s">
        <v>1082</v>
      </c>
      <c r="S95" s="733" t="s">
        <v>1083</v>
      </c>
      <c r="T95" s="733"/>
    </row>
    <row r="96" spans="1:20" s="402" customFormat="1" ht="15.95" customHeight="1">
      <c r="A96" s="402" t="str">
        <f t="shared" si="1"/>
        <v>BILBAOBARCELONA低所有0~999</v>
      </c>
      <c r="B96" s="731" t="s">
        <v>1211</v>
      </c>
      <c r="C96" s="731" t="s">
        <v>1128</v>
      </c>
      <c r="D96" s="732">
        <v>-204</v>
      </c>
      <c r="E96" s="732">
        <v>-199</v>
      </c>
      <c r="F96" s="732">
        <v>70</v>
      </c>
      <c r="G96" s="732">
        <v>0</v>
      </c>
      <c r="H96" s="731" t="s">
        <v>1634</v>
      </c>
      <c r="I96" s="731" t="s">
        <v>2447</v>
      </c>
      <c r="J96" s="731" t="s">
        <v>3253</v>
      </c>
      <c r="K96" s="731" t="s">
        <v>1155</v>
      </c>
      <c r="L96" s="733" t="s">
        <v>1079</v>
      </c>
      <c r="M96" s="734">
        <v>43267</v>
      </c>
      <c r="N96" s="733"/>
      <c r="O96" s="732">
        <v>1</v>
      </c>
      <c r="P96" s="731" t="s">
        <v>1080</v>
      </c>
      <c r="Q96" s="731" t="s">
        <v>1081</v>
      </c>
      <c r="R96" s="731" t="s">
        <v>1082</v>
      </c>
      <c r="S96" s="733" t="s">
        <v>1084</v>
      </c>
      <c r="T96" s="731" t="s">
        <v>2496</v>
      </c>
    </row>
    <row r="97" spans="1:20" s="402" customFormat="1" ht="15.95" customHeight="1">
      <c r="A97" s="402" t="str">
        <f t="shared" si="1"/>
        <v>BILBAOBARCELONA标准所有0~999</v>
      </c>
      <c r="B97" s="731" t="s">
        <v>1211</v>
      </c>
      <c r="C97" s="731" t="s">
        <v>1128</v>
      </c>
      <c r="D97" s="732">
        <v>-134</v>
      </c>
      <c r="E97" s="732">
        <v>-129</v>
      </c>
      <c r="F97" s="732">
        <v>0</v>
      </c>
      <c r="G97" s="732">
        <v>0</v>
      </c>
      <c r="H97" s="731" t="s">
        <v>1634</v>
      </c>
      <c r="I97" s="731" t="s">
        <v>2447</v>
      </c>
      <c r="J97" s="731" t="s">
        <v>3253</v>
      </c>
      <c r="K97" s="731" t="s">
        <v>1155</v>
      </c>
      <c r="L97" s="733" t="s">
        <v>1079</v>
      </c>
      <c r="M97" s="734">
        <v>43267</v>
      </c>
      <c r="N97" s="733"/>
      <c r="O97" s="732">
        <v>1</v>
      </c>
      <c r="P97" s="731" t="s">
        <v>1080</v>
      </c>
      <c r="Q97" s="731" t="s">
        <v>1081</v>
      </c>
      <c r="R97" s="731" t="s">
        <v>1082</v>
      </c>
      <c r="S97" s="733" t="s">
        <v>1083</v>
      </c>
      <c r="T97" s="731" t="s">
        <v>2497</v>
      </c>
    </row>
    <row r="98" spans="1:20" s="402" customFormat="1" ht="15.95" customHeight="1">
      <c r="A98" s="402" t="str">
        <f t="shared" si="1"/>
        <v>BINTULUSINGAPORE标准所有0~999</v>
      </c>
      <c r="B98" s="731" t="s">
        <v>1212</v>
      </c>
      <c r="C98" s="731" t="s">
        <v>679</v>
      </c>
      <c r="D98" s="732">
        <v>60</v>
      </c>
      <c r="E98" s="732">
        <v>65</v>
      </c>
      <c r="F98" s="732">
        <v>0</v>
      </c>
      <c r="G98" s="732">
        <v>0</v>
      </c>
      <c r="H98" s="731" t="s">
        <v>2911</v>
      </c>
      <c r="I98" s="731" t="s">
        <v>2863</v>
      </c>
      <c r="J98" s="731" t="s">
        <v>3149</v>
      </c>
      <c r="K98" s="731" t="s">
        <v>1106</v>
      </c>
      <c r="L98" s="733" t="s">
        <v>1079</v>
      </c>
      <c r="M98" s="734">
        <v>43287</v>
      </c>
      <c r="N98" s="733"/>
      <c r="O98" s="732">
        <v>1</v>
      </c>
      <c r="P98" s="731" t="s">
        <v>1080</v>
      </c>
      <c r="Q98" s="731" t="s">
        <v>1090</v>
      </c>
      <c r="R98" s="733"/>
      <c r="S98" s="733" t="s">
        <v>1083</v>
      </c>
      <c r="T98" s="731" t="s">
        <v>2530</v>
      </c>
    </row>
    <row r="99" spans="1:20" s="402" customFormat="1" ht="15.95" customHeight="1">
      <c r="A99" s="402" t="str">
        <f t="shared" si="1"/>
        <v>BIRMINGHAMFELIXSTOWE低所有0~3</v>
      </c>
      <c r="B99" s="731" t="s">
        <v>1213</v>
      </c>
      <c r="C99" s="731" t="s">
        <v>1214</v>
      </c>
      <c r="D99" s="732">
        <v>-159</v>
      </c>
      <c r="E99" s="732">
        <v>-154</v>
      </c>
      <c r="F99" s="732">
        <v>70</v>
      </c>
      <c r="G99" s="732">
        <v>0</v>
      </c>
      <c r="H99" s="731" t="s">
        <v>1158</v>
      </c>
      <c r="I99" s="731" t="s">
        <v>1527</v>
      </c>
      <c r="J99" s="731" t="s">
        <v>3042</v>
      </c>
      <c r="K99" s="731" t="s">
        <v>1215</v>
      </c>
      <c r="L99" s="733" t="s">
        <v>1079</v>
      </c>
      <c r="M99" s="734">
        <v>43252</v>
      </c>
      <c r="N99" s="733"/>
      <c r="O99" s="732">
        <v>1</v>
      </c>
      <c r="P99" s="731" t="s">
        <v>1216</v>
      </c>
      <c r="Q99" s="731" t="s">
        <v>1081</v>
      </c>
      <c r="R99" s="731" t="s">
        <v>1082</v>
      </c>
      <c r="S99" s="733" t="s">
        <v>1084</v>
      </c>
      <c r="T99" s="731" t="s">
        <v>2522</v>
      </c>
    </row>
    <row r="100" spans="1:20" s="402" customFormat="1" ht="15.95" customHeight="1">
      <c r="A100" s="402" t="str">
        <f t="shared" si="1"/>
        <v>BIRMINGHAMFELIXSTOWE低所有3~999</v>
      </c>
      <c r="B100" s="731" t="s">
        <v>1213</v>
      </c>
      <c r="C100" s="731" t="s">
        <v>1214</v>
      </c>
      <c r="D100" s="732">
        <v>-149</v>
      </c>
      <c r="E100" s="732">
        <v>-144</v>
      </c>
      <c r="F100" s="732">
        <v>70</v>
      </c>
      <c r="G100" s="732">
        <v>0</v>
      </c>
      <c r="H100" s="731" t="s">
        <v>1158</v>
      </c>
      <c r="I100" s="731" t="s">
        <v>1527</v>
      </c>
      <c r="J100" s="731" t="s">
        <v>3042</v>
      </c>
      <c r="K100" s="731" t="s">
        <v>1215</v>
      </c>
      <c r="L100" s="733" t="s">
        <v>1079</v>
      </c>
      <c r="M100" s="734">
        <v>43252</v>
      </c>
      <c r="N100" s="733"/>
      <c r="O100" s="732">
        <v>1</v>
      </c>
      <c r="P100" s="731" t="s">
        <v>1188</v>
      </c>
      <c r="Q100" s="731" t="s">
        <v>1081</v>
      </c>
      <c r="R100" s="731" t="s">
        <v>1082</v>
      </c>
      <c r="S100" s="733" t="s">
        <v>1084</v>
      </c>
      <c r="T100" s="731" t="s">
        <v>2520</v>
      </c>
    </row>
    <row r="101" spans="1:20" s="402" customFormat="1" ht="15.95" customHeight="1">
      <c r="A101" s="402" t="str">
        <f t="shared" si="1"/>
        <v>BIRMINGHAMFELIXSTOWE标准所有0~3</v>
      </c>
      <c r="B101" s="731" t="s">
        <v>1213</v>
      </c>
      <c r="C101" s="731" t="s">
        <v>1214</v>
      </c>
      <c r="D101" s="732">
        <v>-89</v>
      </c>
      <c r="E101" s="732">
        <v>-84</v>
      </c>
      <c r="F101" s="732">
        <v>0</v>
      </c>
      <c r="G101" s="732">
        <v>0</v>
      </c>
      <c r="H101" s="731" t="s">
        <v>1158</v>
      </c>
      <c r="I101" s="731" t="s">
        <v>1527</v>
      </c>
      <c r="J101" s="731" t="s">
        <v>3042</v>
      </c>
      <c r="K101" s="731" t="s">
        <v>1369</v>
      </c>
      <c r="L101" s="733" t="s">
        <v>1079</v>
      </c>
      <c r="M101" s="734">
        <v>43252</v>
      </c>
      <c r="N101" s="733"/>
      <c r="O101" s="732">
        <v>1</v>
      </c>
      <c r="P101" s="731" t="s">
        <v>1216</v>
      </c>
      <c r="Q101" s="731" t="s">
        <v>1081</v>
      </c>
      <c r="R101" s="731" t="s">
        <v>1082</v>
      </c>
      <c r="S101" s="733" t="s">
        <v>1083</v>
      </c>
      <c r="T101" s="731" t="s">
        <v>2521</v>
      </c>
    </row>
    <row r="102" spans="1:20" s="402" customFormat="1" ht="15.95" customHeight="1">
      <c r="A102" s="402" t="str">
        <f t="shared" si="1"/>
        <v>BIRMINGHAMFELIXSTOWE标准所有3~999</v>
      </c>
      <c r="B102" s="731" t="s">
        <v>1213</v>
      </c>
      <c r="C102" s="731" t="s">
        <v>1214</v>
      </c>
      <c r="D102" s="732">
        <v>-79</v>
      </c>
      <c r="E102" s="732">
        <v>-74</v>
      </c>
      <c r="F102" s="732">
        <v>0</v>
      </c>
      <c r="G102" s="732">
        <v>0</v>
      </c>
      <c r="H102" s="731" t="s">
        <v>1158</v>
      </c>
      <c r="I102" s="731" t="s">
        <v>1527</v>
      </c>
      <c r="J102" s="731" t="s">
        <v>3042</v>
      </c>
      <c r="K102" s="731" t="s">
        <v>1215</v>
      </c>
      <c r="L102" s="733" t="s">
        <v>1079</v>
      </c>
      <c r="M102" s="734">
        <v>43252</v>
      </c>
      <c r="N102" s="733"/>
      <c r="O102" s="732">
        <v>1</v>
      </c>
      <c r="P102" s="731" t="s">
        <v>1188</v>
      </c>
      <c r="Q102" s="731" t="s">
        <v>1081</v>
      </c>
      <c r="R102" s="731" t="s">
        <v>1082</v>
      </c>
      <c r="S102" s="733" t="s">
        <v>1083</v>
      </c>
      <c r="T102" s="731" t="s">
        <v>2518</v>
      </c>
    </row>
    <row r="103" spans="1:20" s="402" customFormat="1" ht="15.95" customHeight="1">
      <c r="A103" s="402" t="str">
        <f t="shared" si="1"/>
        <v>BIRMINGHAMFELIXSTOWE低所有0~3</v>
      </c>
      <c r="B103" s="731" t="s">
        <v>1213</v>
      </c>
      <c r="C103" s="731" t="s">
        <v>1214</v>
      </c>
      <c r="D103" s="732">
        <v>-159</v>
      </c>
      <c r="E103" s="732">
        <v>-154</v>
      </c>
      <c r="F103" s="732">
        <v>70</v>
      </c>
      <c r="G103" s="732">
        <v>0</v>
      </c>
      <c r="H103" s="731" t="s">
        <v>1158</v>
      </c>
      <c r="I103" s="731" t="s">
        <v>1527</v>
      </c>
      <c r="J103" s="731" t="s">
        <v>3706</v>
      </c>
      <c r="K103" s="731" t="s">
        <v>1215</v>
      </c>
      <c r="L103" s="733" t="s">
        <v>1079</v>
      </c>
      <c r="M103" s="734">
        <v>43351</v>
      </c>
      <c r="N103" s="733"/>
      <c r="O103" s="732">
        <v>1</v>
      </c>
      <c r="P103" s="731" t="s">
        <v>1216</v>
      </c>
      <c r="Q103" s="731" t="s">
        <v>1081</v>
      </c>
      <c r="R103" s="731" t="s">
        <v>1082</v>
      </c>
      <c r="S103" s="733" t="s">
        <v>1084</v>
      </c>
      <c r="T103" s="731" t="s">
        <v>2522</v>
      </c>
    </row>
    <row r="104" spans="1:20" s="402" customFormat="1" ht="15.95" customHeight="1">
      <c r="A104" s="402" t="str">
        <f t="shared" si="1"/>
        <v>BIRMINGHAMFELIXSTOWE低所有3~999</v>
      </c>
      <c r="B104" s="731" t="s">
        <v>1213</v>
      </c>
      <c r="C104" s="731" t="s">
        <v>1214</v>
      </c>
      <c r="D104" s="732">
        <v>-149</v>
      </c>
      <c r="E104" s="732">
        <v>-144</v>
      </c>
      <c r="F104" s="732">
        <v>70</v>
      </c>
      <c r="G104" s="732">
        <v>0</v>
      </c>
      <c r="H104" s="731" t="s">
        <v>1158</v>
      </c>
      <c r="I104" s="731" t="s">
        <v>1527</v>
      </c>
      <c r="J104" s="731" t="s">
        <v>3706</v>
      </c>
      <c r="K104" s="731" t="s">
        <v>1215</v>
      </c>
      <c r="L104" s="733" t="s">
        <v>1079</v>
      </c>
      <c r="M104" s="734">
        <v>43351</v>
      </c>
      <c r="N104" s="733"/>
      <c r="O104" s="732">
        <v>1</v>
      </c>
      <c r="P104" s="731" t="s">
        <v>1188</v>
      </c>
      <c r="Q104" s="731" t="s">
        <v>1081</v>
      </c>
      <c r="R104" s="731" t="s">
        <v>1082</v>
      </c>
      <c r="S104" s="733" t="s">
        <v>1084</v>
      </c>
      <c r="T104" s="731" t="s">
        <v>2520</v>
      </c>
    </row>
    <row r="105" spans="1:20" s="402" customFormat="1" ht="15.95" customHeight="1">
      <c r="A105" s="402" t="str">
        <f t="shared" si="1"/>
        <v>BIRMINGHAMFELIXSTOWE标准所有0~3</v>
      </c>
      <c r="B105" s="731" t="s">
        <v>1213</v>
      </c>
      <c r="C105" s="731" t="s">
        <v>1214</v>
      </c>
      <c r="D105" s="732">
        <v>-89</v>
      </c>
      <c r="E105" s="732">
        <v>-84</v>
      </c>
      <c r="F105" s="732">
        <v>0</v>
      </c>
      <c r="G105" s="732">
        <v>0</v>
      </c>
      <c r="H105" s="731" t="s">
        <v>1158</v>
      </c>
      <c r="I105" s="731" t="s">
        <v>1527</v>
      </c>
      <c r="J105" s="731" t="s">
        <v>3706</v>
      </c>
      <c r="K105" s="731" t="s">
        <v>1369</v>
      </c>
      <c r="L105" s="733" t="s">
        <v>1079</v>
      </c>
      <c r="M105" s="734">
        <v>43351</v>
      </c>
      <c r="N105" s="733"/>
      <c r="O105" s="732">
        <v>1</v>
      </c>
      <c r="P105" s="731" t="s">
        <v>1216</v>
      </c>
      <c r="Q105" s="731" t="s">
        <v>1081</v>
      </c>
      <c r="R105" s="731" t="s">
        <v>1082</v>
      </c>
      <c r="S105" s="733" t="s">
        <v>1083</v>
      </c>
      <c r="T105" s="731" t="s">
        <v>2521</v>
      </c>
    </row>
    <row r="106" spans="1:20" s="402" customFormat="1" ht="15.95" customHeight="1">
      <c r="A106" s="402" t="str">
        <f t="shared" si="1"/>
        <v>BIRMINGHAMFELIXSTOWE标准所有3~999</v>
      </c>
      <c r="B106" s="731" t="s">
        <v>1213</v>
      </c>
      <c r="C106" s="731" t="s">
        <v>1214</v>
      </c>
      <c r="D106" s="732">
        <v>-79</v>
      </c>
      <c r="E106" s="732">
        <v>-74</v>
      </c>
      <c r="F106" s="732">
        <v>0</v>
      </c>
      <c r="G106" s="732">
        <v>0</v>
      </c>
      <c r="H106" s="731" t="s">
        <v>1158</v>
      </c>
      <c r="I106" s="731" t="s">
        <v>1527</v>
      </c>
      <c r="J106" s="731" t="s">
        <v>3706</v>
      </c>
      <c r="K106" s="731" t="s">
        <v>1215</v>
      </c>
      <c r="L106" s="733" t="s">
        <v>1079</v>
      </c>
      <c r="M106" s="734">
        <v>43351</v>
      </c>
      <c r="N106" s="733"/>
      <c r="O106" s="732">
        <v>1</v>
      </c>
      <c r="P106" s="731" t="s">
        <v>1188</v>
      </c>
      <c r="Q106" s="731" t="s">
        <v>1081</v>
      </c>
      <c r="R106" s="731" t="s">
        <v>1082</v>
      </c>
      <c r="S106" s="733" t="s">
        <v>1083</v>
      </c>
      <c r="T106" s="731" t="s">
        <v>2518</v>
      </c>
    </row>
    <row r="107" spans="1:20" s="402" customFormat="1" ht="15.95" customHeight="1">
      <c r="A107" s="402" t="str">
        <f t="shared" si="1"/>
        <v>BIRMINGHAMSOUTHAMPTON低所有3~999</v>
      </c>
      <c r="B107" s="731" t="s">
        <v>1213</v>
      </c>
      <c r="C107" s="731" t="s">
        <v>1217</v>
      </c>
      <c r="D107" s="732">
        <v>-149</v>
      </c>
      <c r="E107" s="732">
        <v>-144</v>
      </c>
      <c r="F107" s="732">
        <v>70</v>
      </c>
      <c r="G107" s="732">
        <v>0</v>
      </c>
      <c r="H107" s="731" t="s">
        <v>1122</v>
      </c>
      <c r="I107" s="731" t="s">
        <v>1123</v>
      </c>
      <c r="J107" s="731" t="s">
        <v>2456</v>
      </c>
      <c r="K107" s="731" t="s">
        <v>1215</v>
      </c>
      <c r="L107" s="733" t="s">
        <v>1079</v>
      </c>
      <c r="M107" s="734">
        <v>43252</v>
      </c>
      <c r="N107" s="733"/>
      <c r="O107" s="732">
        <v>1</v>
      </c>
      <c r="P107" s="731" t="s">
        <v>1188</v>
      </c>
      <c r="Q107" s="731" t="s">
        <v>1081</v>
      </c>
      <c r="R107" s="731" t="s">
        <v>1082</v>
      </c>
      <c r="S107" s="733" t="s">
        <v>1084</v>
      </c>
      <c r="T107" s="731" t="s">
        <v>2520</v>
      </c>
    </row>
    <row r="108" spans="1:20" s="402" customFormat="1" ht="15.95" customHeight="1">
      <c r="A108" s="402" t="str">
        <f t="shared" si="1"/>
        <v>BIRMINGHAMSOUTHAMPTON标准所有3~999</v>
      </c>
      <c r="B108" s="731" t="s">
        <v>1213</v>
      </c>
      <c r="C108" s="731" t="s">
        <v>1217</v>
      </c>
      <c r="D108" s="732">
        <v>-79</v>
      </c>
      <c r="E108" s="732">
        <v>-74</v>
      </c>
      <c r="F108" s="732">
        <v>0</v>
      </c>
      <c r="G108" s="732">
        <v>0</v>
      </c>
      <c r="H108" s="731" t="s">
        <v>1122</v>
      </c>
      <c r="I108" s="731" t="s">
        <v>1123</v>
      </c>
      <c r="J108" s="731" t="s">
        <v>2456</v>
      </c>
      <c r="K108" s="731" t="s">
        <v>1215</v>
      </c>
      <c r="L108" s="733" t="s">
        <v>1079</v>
      </c>
      <c r="M108" s="734">
        <v>43252</v>
      </c>
      <c r="N108" s="733"/>
      <c r="O108" s="732">
        <v>1</v>
      </c>
      <c r="P108" s="731" t="s">
        <v>1188</v>
      </c>
      <c r="Q108" s="731" t="s">
        <v>1081</v>
      </c>
      <c r="R108" s="731" t="s">
        <v>1082</v>
      </c>
      <c r="S108" s="733" t="s">
        <v>1083</v>
      </c>
      <c r="T108" s="731" t="s">
        <v>2518</v>
      </c>
    </row>
    <row r="109" spans="1:20" s="402" customFormat="1" ht="15.95" customHeight="1">
      <c r="A109" s="402" t="str">
        <f t="shared" si="1"/>
        <v>BIRMINGHAMSOUTHAMPTON低所有0~3</v>
      </c>
      <c r="B109" s="731" t="s">
        <v>1213</v>
      </c>
      <c r="C109" s="731" t="s">
        <v>1217</v>
      </c>
      <c r="D109" s="732">
        <v>-159</v>
      </c>
      <c r="E109" s="732">
        <v>-154</v>
      </c>
      <c r="F109" s="732">
        <v>70</v>
      </c>
      <c r="G109" s="732">
        <v>0</v>
      </c>
      <c r="H109" s="731" t="s">
        <v>1122</v>
      </c>
      <c r="I109" s="731" t="s">
        <v>1123</v>
      </c>
      <c r="J109" s="731" t="s">
        <v>2456</v>
      </c>
      <c r="K109" s="731" t="s">
        <v>1215</v>
      </c>
      <c r="L109" s="733" t="s">
        <v>1079</v>
      </c>
      <c r="M109" s="734">
        <v>43252</v>
      </c>
      <c r="N109" s="733"/>
      <c r="O109" s="732">
        <v>1</v>
      </c>
      <c r="P109" s="731" t="s">
        <v>1216</v>
      </c>
      <c r="Q109" s="731" t="s">
        <v>1081</v>
      </c>
      <c r="R109" s="731" t="s">
        <v>1082</v>
      </c>
      <c r="S109" s="733" t="s">
        <v>1084</v>
      </c>
      <c r="T109" s="731" t="s">
        <v>2522</v>
      </c>
    </row>
    <row r="110" spans="1:20" s="402" customFormat="1" ht="15.95" customHeight="1">
      <c r="A110" s="402" t="str">
        <f t="shared" si="1"/>
        <v>BIRMINGHAMSOUTHAMPTON标准所有0~3</v>
      </c>
      <c r="B110" s="731" t="s">
        <v>1213</v>
      </c>
      <c r="C110" s="731" t="s">
        <v>1217</v>
      </c>
      <c r="D110" s="732">
        <v>-89</v>
      </c>
      <c r="E110" s="732">
        <v>-84</v>
      </c>
      <c r="F110" s="732">
        <v>0</v>
      </c>
      <c r="G110" s="732">
        <v>0</v>
      </c>
      <c r="H110" s="731" t="s">
        <v>1122</v>
      </c>
      <c r="I110" s="731" t="s">
        <v>1123</v>
      </c>
      <c r="J110" s="731" t="s">
        <v>2456</v>
      </c>
      <c r="K110" s="731" t="s">
        <v>1215</v>
      </c>
      <c r="L110" s="733" t="s">
        <v>1079</v>
      </c>
      <c r="M110" s="734">
        <v>43252</v>
      </c>
      <c r="N110" s="733"/>
      <c r="O110" s="732">
        <v>1</v>
      </c>
      <c r="P110" s="731" t="s">
        <v>1216</v>
      </c>
      <c r="Q110" s="731" t="s">
        <v>1081</v>
      </c>
      <c r="R110" s="731" t="s">
        <v>1082</v>
      </c>
      <c r="S110" s="733" t="s">
        <v>1083</v>
      </c>
      <c r="T110" s="731" t="s">
        <v>2521</v>
      </c>
    </row>
    <row r="111" spans="1:20" s="402" customFormat="1" ht="15.95" customHeight="1">
      <c r="A111" s="402" t="str">
        <f t="shared" si="1"/>
        <v>BLACKBURNFELIXSTOWE低所有0~999</v>
      </c>
      <c r="B111" s="731" t="s">
        <v>2404</v>
      </c>
      <c r="C111" s="731" t="s">
        <v>1214</v>
      </c>
      <c r="D111" s="732">
        <v>-144</v>
      </c>
      <c r="E111" s="732">
        <v>-139</v>
      </c>
      <c r="F111" s="732">
        <v>70</v>
      </c>
      <c r="G111" s="732">
        <v>0</v>
      </c>
      <c r="H111" s="731" t="s">
        <v>1158</v>
      </c>
      <c r="I111" s="731" t="s">
        <v>1527</v>
      </c>
      <c r="J111" s="731" t="s">
        <v>3042</v>
      </c>
      <c r="K111" s="731" t="s">
        <v>1369</v>
      </c>
      <c r="L111" s="733" t="s">
        <v>1079</v>
      </c>
      <c r="M111" s="734">
        <v>43252</v>
      </c>
      <c r="N111" s="733"/>
      <c r="O111" s="732">
        <v>1</v>
      </c>
      <c r="P111" s="731" t="s">
        <v>1080</v>
      </c>
      <c r="Q111" s="731" t="s">
        <v>1081</v>
      </c>
      <c r="R111" s="731" t="s">
        <v>1082</v>
      </c>
      <c r="S111" s="733" t="s">
        <v>1084</v>
      </c>
      <c r="T111" s="731" t="s">
        <v>2496</v>
      </c>
    </row>
    <row r="112" spans="1:20" s="402" customFormat="1" ht="15.95" customHeight="1">
      <c r="A112" s="402" t="str">
        <f t="shared" si="1"/>
        <v>BLACKBURNFELIXSTOWE低所有0~999</v>
      </c>
      <c r="B112" s="731" t="s">
        <v>2404</v>
      </c>
      <c r="C112" s="731" t="s">
        <v>1214</v>
      </c>
      <c r="D112" s="732">
        <v>-144</v>
      </c>
      <c r="E112" s="732">
        <v>-139</v>
      </c>
      <c r="F112" s="732">
        <v>70</v>
      </c>
      <c r="G112" s="732">
        <v>0</v>
      </c>
      <c r="H112" s="731" t="s">
        <v>1158</v>
      </c>
      <c r="I112" s="731" t="s">
        <v>1527</v>
      </c>
      <c r="J112" s="731" t="s">
        <v>3706</v>
      </c>
      <c r="K112" s="731" t="s">
        <v>1369</v>
      </c>
      <c r="L112" s="733" t="s">
        <v>1079</v>
      </c>
      <c r="M112" s="734">
        <v>43351</v>
      </c>
      <c r="N112" s="733"/>
      <c r="O112" s="732">
        <v>1</v>
      </c>
      <c r="P112" s="731" t="s">
        <v>1080</v>
      </c>
      <c r="Q112" s="731" t="s">
        <v>1081</v>
      </c>
      <c r="R112" s="731" t="s">
        <v>1082</v>
      </c>
      <c r="S112" s="733" t="s">
        <v>1084</v>
      </c>
      <c r="T112" s="731" t="s">
        <v>2496</v>
      </c>
    </row>
    <row r="113" spans="1:20" s="402" customFormat="1" ht="15.95" customHeight="1">
      <c r="A113" s="402" t="str">
        <f t="shared" si="1"/>
        <v>BLACKBURNSOUTHAMPTON低所有0~999</v>
      </c>
      <c r="B113" s="731" t="s">
        <v>2404</v>
      </c>
      <c r="C113" s="731" t="s">
        <v>1217</v>
      </c>
      <c r="D113" s="732">
        <v>-144</v>
      </c>
      <c r="E113" s="732">
        <v>-139</v>
      </c>
      <c r="F113" s="732">
        <v>70</v>
      </c>
      <c r="G113" s="732">
        <v>0</v>
      </c>
      <c r="H113" s="731" t="s">
        <v>1122</v>
      </c>
      <c r="I113" s="731" t="s">
        <v>1123</v>
      </c>
      <c r="J113" s="731" t="s">
        <v>2456</v>
      </c>
      <c r="K113" s="731" t="s">
        <v>1369</v>
      </c>
      <c r="L113" s="733" t="s">
        <v>1079</v>
      </c>
      <c r="M113" s="734">
        <v>43252</v>
      </c>
      <c r="N113" s="733"/>
      <c r="O113" s="732">
        <v>1</v>
      </c>
      <c r="P113" s="731" t="s">
        <v>1080</v>
      </c>
      <c r="Q113" s="731" t="s">
        <v>1081</v>
      </c>
      <c r="R113" s="731" t="s">
        <v>1082</v>
      </c>
      <c r="S113" s="733" t="s">
        <v>1084</v>
      </c>
      <c r="T113" s="731" t="s">
        <v>2496</v>
      </c>
    </row>
    <row r="114" spans="1:20" s="402" customFormat="1" ht="15.95" customHeight="1">
      <c r="A114" s="402" t="str">
        <f t="shared" si="1"/>
        <v>BLANTYREDURBAN标准所有0~999</v>
      </c>
      <c r="B114" s="731" t="s">
        <v>1792</v>
      </c>
      <c r="C114" s="731" t="s">
        <v>1086</v>
      </c>
      <c r="D114" s="732">
        <v>260</v>
      </c>
      <c r="E114" s="732">
        <v>265</v>
      </c>
      <c r="F114" s="732">
        <v>0</v>
      </c>
      <c r="G114" s="732">
        <v>0</v>
      </c>
      <c r="H114" s="731" t="s">
        <v>1634</v>
      </c>
      <c r="I114" s="731" t="s">
        <v>2447</v>
      </c>
      <c r="J114" s="731" t="s">
        <v>3458</v>
      </c>
      <c r="K114" s="731" t="s">
        <v>1103</v>
      </c>
      <c r="L114" s="733" t="s">
        <v>1079</v>
      </c>
      <c r="M114" s="734">
        <v>43302</v>
      </c>
      <c r="N114" s="733"/>
      <c r="O114" s="732">
        <v>2</v>
      </c>
      <c r="P114" s="731" t="s">
        <v>1080</v>
      </c>
      <c r="Q114" s="731" t="s">
        <v>1090</v>
      </c>
      <c r="R114" s="733"/>
      <c r="S114" s="733" t="s">
        <v>1083</v>
      </c>
      <c r="T114" s="731" t="s">
        <v>3456</v>
      </c>
    </row>
    <row r="115" spans="1:20" s="402" customFormat="1" ht="15.95" customHeight="1">
      <c r="A115" s="402" t="str">
        <f t="shared" si="1"/>
        <v>BLENHEIMAUCKLAND标准所有0~999</v>
      </c>
      <c r="B115" s="731" t="s">
        <v>1218</v>
      </c>
      <c r="C115" s="731" t="s">
        <v>1114</v>
      </c>
      <c r="D115" s="732">
        <v>135</v>
      </c>
      <c r="E115" s="732">
        <v>140</v>
      </c>
      <c r="F115" s="732">
        <v>0</v>
      </c>
      <c r="G115" s="732">
        <v>0</v>
      </c>
      <c r="H115" s="731" t="s">
        <v>1115</v>
      </c>
      <c r="I115" s="731" t="s">
        <v>1150</v>
      </c>
      <c r="J115" s="731" t="s">
        <v>2894</v>
      </c>
      <c r="K115" s="731" t="s">
        <v>1103</v>
      </c>
      <c r="L115" s="733" t="s">
        <v>1079</v>
      </c>
      <c r="M115" s="734">
        <v>43287</v>
      </c>
      <c r="N115" s="733"/>
      <c r="O115" s="732">
        <v>1</v>
      </c>
      <c r="P115" s="731" t="s">
        <v>1080</v>
      </c>
      <c r="Q115" s="731" t="s">
        <v>1090</v>
      </c>
      <c r="R115" s="733"/>
      <c r="S115" s="733" t="s">
        <v>1083</v>
      </c>
      <c r="T115" s="733"/>
    </row>
    <row r="116" spans="1:20" s="402" customFormat="1" ht="15.95" customHeight="1">
      <c r="A116" s="402" t="str">
        <f t="shared" si="1"/>
        <v>BOBRUYSKHAMBURG标准所有0~999</v>
      </c>
      <c r="B116" s="731" t="s">
        <v>3694</v>
      </c>
      <c r="C116" s="731" t="s">
        <v>759</v>
      </c>
      <c r="D116" s="732">
        <v>168</v>
      </c>
      <c r="E116" s="732">
        <v>173</v>
      </c>
      <c r="F116" s="732">
        <v>0</v>
      </c>
      <c r="G116" s="732">
        <v>0</v>
      </c>
      <c r="H116" s="731" t="s">
        <v>1119</v>
      </c>
      <c r="I116" s="731" t="s">
        <v>3256</v>
      </c>
      <c r="J116" s="731" t="s">
        <v>3257</v>
      </c>
      <c r="K116" s="731" t="s">
        <v>1112</v>
      </c>
      <c r="L116" s="733" t="s">
        <v>1079</v>
      </c>
      <c r="M116" s="734">
        <v>43344</v>
      </c>
      <c r="N116" s="733"/>
      <c r="O116" s="732">
        <v>1</v>
      </c>
      <c r="P116" s="731" t="s">
        <v>1080</v>
      </c>
      <c r="Q116" s="731" t="s">
        <v>1090</v>
      </c>
      <c r="R116" s="733"/>
      <c r="S116" s="733" t="s">
        <v>1083</v>
      </c>
      <c r="T116" s="731" t="s">
        <v>3695</v>
      </c>
    </row>
    <row r="117" spans="1:20" s="402" customFormat="1" ht="15.95" customHeight="1">
      <c r="A117" s="402" t="str">
        <f t="shared" si="1"/>
        <v>BOGOTABUENAVENTURA标准所有0~999</v>
      </c>
      <c r="B117" s="731" t="s">
        <v>1219</v>
      </c>
      <c r="C117" s="731" t="s">
        <v>1220</v>
      </c>
      <c r="D117" s="732">
        <v>127</v>
      </c>
      <c r="E117" s="732">
        <v>137</v>
      </c>
      <c r="F117" s="732">
        <v>40</v>
      </c>
      <c r="G117" s="732">
        <v>30</v>
      </c>
      <c r="H117" s="731" t="s">
        <v>1115</v>
      </c>
      <c r="I117" s="731" t="s">
        <v>1150</v>
      </c>
      <c r="J117" s="731" t="s">
        <v>3335</v>
      </c>
      <c r="K117" s="731" t="s">
        <v>1098</v>
      </c>
      <c r="L117" s="733" t="s">
        <v>1079</v>
      </c>
      <c r="M117" s="734">
        <v>43358</v>
      </c>
      <c r="N117" s="733"/>
      <c r="O117" s="732">
        <v>3</v>
      </c>
      <c r="P117" s="731" t="s">
        <v>1080</v>
      </c>
      <c r="Q117" s="731" t="s">
        <v>1081</v>
      </c>
      <c r="R117" s="731" t="s">
        <v>1099</v>
      </c>
      <c r="S117" s="733" t="s">
        <v>1083</v>
      </c>
      <c r="T117" s="731" t="s">
        <v>2531</v>
      </c>
    </row>
    <row r="118" spans="1:20" s="402" customFormat="1" ht="15.95" customHeight="1">
      <c r="A118" s="402" t="str">
        <f t="shared" si="1"/>
        <v>BOLOGNAGENOVA标准所有0~999</v>
      </c>
      <c r="B118" s="731" t="s">
        <v>1222</v>
      </c>
      <c r="C118" s="731" t="s">
        <v>754</v>
      </c>
      <c r="D118" s="732">
        <v>-171</v>
      </c>
      <c r="E118" s="732">
        <v>-166</v>
      </c>
      <c r="F118" s="732">
        <v>0</v>
      </c>
      <c r="G118" s="732">
        <v>0</v>
      </c>
      <c r="H118" s="731" t="s">
        <v>1105</v>
      </c>
      <c r="I118" s="731" t="s">
        <v>1221</v>
      </c>
      <c r="J118" s="731" t="s">
        <v>2890</v>
      </c>
      <c r="K118" s="731" t="s">
        <v>1145</v>
      </c>
      <c r="L118" s="733" t="s">
        <v>1079</v>
      </c>
      <c r="M118" s="734">
        <v>43252</v>
      </c>
      <c r="N118" s="733"/>
      <c r="O118" s="732">
        <v>1</v>
      </c>
      <c r="P118" s="731" t="s">
        <v>1080</v>
      </c>
      <c r="Q118" s="731" t="s">
        <v>1081</v>
      </c>
      <c r="R118" s="731" t="s">
        <v>1082</v>
      </c>
      <c r="S118" s="733" t="s">
        <v>1083</v>
      </c>
      <c r="T118" s="733"/>
    </row>
    <row r="119" spans="1:20" s="402" customFormat="1" ht="15.95" customHeight="1">
      <c r="A119" s="402" t="str">
        <f t="shared" si="1"/>
        <v>BOLZANOGENOVA标准所有0~999</v>
      </c>
      <c r="B119" s="731" t="s">
        <v>1223</v>
      </c>
      <c r="C119" s="731" t="s">
        <v>754</v>
      </c>
      <c r="D119" s="732">
        <v>-151</v>
      </c>
      <c r="E119" s="732">
        <v>-146</v>
      </c>
      <c r="F119" s="732">
        <v>0</v>
      </c>
      <c r="G119" s="732">
        <v>0</v>
      </c>
      <c r="H119" s="731" t="s">
        <v>1105</v>
      </c>
      <c r="I119" s="731" t="s">
        <v>1221</v>
      </c>
      <c r="J119" s="731" t="s">
        <v>2890</v>
      </c>
      <c r="K119" s="731" t="s">
        <v>1145</v>
      </c>
      <c r="L119" s="733" t="s">
        <v>1079</v>
      </c>
      <c r="M119" s="734">
        <v>43252</v>
      </c>
      <c r="N119" s="733"/>
      <c r="O119" s="732">
        <v>1</v>
      </c>
      <c r="P119" s="731" t="s">
        <v>1080</v>
      </c>
      <c r="Q119" s="731" t="s">
        <v>1081</v>
      </c>
      <c r="R119" s="731" t="s">
        <v>1082</v>
      </c>
      <c r="S119" s="733" t="s">
        <v>1083</v>
      </c>
      <c r="T119" s="733"/>
    </row>
    <row r="120" spans="1:20" s="402" customFormat="1" ht="15.95" customHeight="1">
      <c r="A120" s="402" t="str">
        <f t="shared" si="1"/>
        <v>BOMBAYNHAVA SHEVA标准所有0~999</v>
      </c>
      <c r="B120" s="731" t="s">
        <v>1224</v>
      </c>
      <c r="C120" s="731" t="s">
        <v>1111</v>
      </c>
      <c r="D120" s="732">
        <v>-21</v>
      </c>
      <c r="E120" s="732">
        <v>-16</v>
      </c>
      <c r="F120" s="732">
        <v>0</v>
      </c>
      <c r="G120" s="732">
        <v>0</v>
      </c>
      <c r="H120" s="731" t="s">
        <v>3123</v>
      </c>
      <c r="I120" s="731" t="s">
        <v>1652</v>
      </c>
      <c r="J120" s="731" t="s">
        <v>3124</v>
      </c>
      <c r="K120" s="731" t="s">
        <v>1335</v>
      </c>
      <c r="L120" s="733" t="s">
        <v>1079</v>
      </c>
      <c r="M120" s="734">
        <v>43211</v>
      </c>
      <c r="N120" s="733"/>
      <c r="O120" s="732">
        <v>1</v>
      </c>
      <c r="P120" s="731" t="s">
        <v>1080</v>
      </c>
      <c r="Q120" s="731" t="s">
        <v>1081</v>
      </c>
      <c r="R120" s="731" t="s">
        <v>1082</v>
      </c>
      <c r="S120" s="733" t="s">
        <v>1083</v>
      </c>
      <c r="T120" s="731" t="s">
        <v>2516</v>
      </c>
    </row>
    <row r="121" spans="1:20" s="402" customFormat="1" ht="15.95" customHeight="1">
      <c r="A121" s="402" t="str">
        <f t="shared" si="1"/>
        <v>BOMBAYNHAVA SHEVA标准所有0~999</v>
      </c>
      <c r="B121" s="731" t="s">
        <v>1224</v>
      </c>
      <c r="C121" s="731" t="s">
        <v>1111</v>
      </c>
      <c r="D121" s="732">
        <v>-21</v>
      </c>
      <c r="E121" s="732">
        <v>-16</v>
      </c>
      <c r="F121" s="732">
        <v>0</v>
      </c>
      <c r="G121" s="732">
        <v>0</v>
      </c>
      <c r="H121" s="731" t="s">
        <v>3123</v>
      </c>
      <c r="I121" s="731" t="s">
        <v>3454</v>
      </c>
      <c r="J121" s="731" t="s">
        <v>3124</v>
      </c>
      <c r="K121" s="731" t="s">
        <v>1335</v>
      </c>
      <c r="L121" s="733" t="s">
        <v>1079</v>
      </c>
      <c r="M121" s="734">
        <v>43287</v>
      </c>
      <c r="N121" s="733"/>
      <c r="O121" s="732">
        <v>1</v>
      </c>
      <c r="P121" s="731" t="s">
        <v>1080</v>
      </c>
      <c r="Q121" s="731" t="s">
        <v>1081</v>
      </c>
      <c r="R121" s="731" t="s">
        <v>1082</v>
      </c>
      <c r="S121" s="733" t="s">
        <v>1083</v>
      </c>
      <c r="T121" s="731" t="s">
        <v>2516</v>
      </c>
    </row>
    <row r="122" spans="1:20" s="402" customFormat="1" ht="15.95" customHeight="1">
      <c r="A122" s="402" t="str">
        <f t="shared" si="1"/>
        <v>BONNHAMBURG标准所有0~999</v>
      </c>
      <c r="B122" s="731" t="s">
        <v>1227</v>
      </c>
      <c r="C122" s="731" t="s">
        <v>759</v>
      </c>
      <c r="D122" s="732">
        <v>-63</v>
      </c>
      <c r="E122" s="732">
        <v>-58</v>
      </c>
      <c r="F122" s="732">
        <v>90</v>
      </c>
      <c r="G122" s="732">
        <v>0</v>
      </c>
      <c r="H122" s="731" t="s">
        <v>1119</v>
      </c>
      <c r="I122" s="731" t="s">
        <v>3256</v>
      </c>
      <c r="J122" s="731" t="s">
        <v>3257</v>
      </c>
      <c r="K122" s="731" t="s">
        <v>1206</v>
      </c>
      <c r="L122" s="733" t="s">
        <v>1079</v>
      </c>
      <c r="M122" s="734">
        <v>43252</v>
      </c>
      <c r="N122" s="733"/>
      <c r="O122" s="732">
        <v>1</v>
      </c>
      <c r="P122" s="731" t="s">
        <v>1080</v>
      </c>
      <c r="Q122" s="731" t="s">
        <v>1081</v>
      </c>
      <c r="R122" s="731" t="s">
        <v>1082</v>
      </c>
      <c r="S122" s="733" t="s">
        <v>1083</v>
      </c>
      <c r="T122" s="731" t="s">
        <v>2532</v>
      </c>
    </row>
    <row r="123" spans="1:20" s="402" customFormat="1" ht="15.95" customHeight="1">
      <c r="A123" s="402" t="str">
        <f t="shared" si="1"/>
        <v>BORDEAUXLE HAVRE标准所有0~999</v>
      </c>
      <c r="B123" s="731" t="s">
        <v>1228</v>
      </c>
      <c r="C123" s="731" t="s">
        <v>1136</v>
      </c>
      <c r="D123" s="732">
        <v>-24</v>
      </c>
      <c r="E123" s="732">
        <v>-19</v>
      </c>
      <c r="F123" s="732">
        <v>0</v>
      </c>
      <c r="G123" s="732">
        <v>0</v>
      </c>
      <c r="H123" s="731" t="s">
        <v>1122</v>
      </c>
      <c r="I123" s="731" t="s">
        <v>1123</v>
      </c>
      <c r="J123" s="731" t="s">
        <v>2435</v>
      </c>
      <c r="K123" s="731" t="s">
        <v>1139</v>
      </c>
      <c r="L123" s="733" t="s">
        <v>1079</v>
      </c>
      <c r="M123" s="734">
        <v>43274</v>
      </c>
      <c r="N123" s="733"/>
      <c r="O123" s="732">
        <v>1</v>
      </c>
      <c r="P123" s="731" t="s">
        <v>1080</v>
      </c>
      <c r="Q123" s="731" t="s">
        <v>1081</v>
      </c>
      <c r="R123" s="731" t="s">
        <v>1082</v>
      </c>
      <c r="S123" s="733" t="s">
        <v>1083</v>
      </c>
      <c r="T123" s="733"/>
    </row>
    <row r="124" spans="1:20" s="402" customFormat="1" ht="15.95" customHeight="1">
      <c r="A124" s="402" t="str">
        <f t="shared" si="1"/>
        <v>BOSTON,MANEW YORK,NY标准所有0~999</v>
      </c>
      <c r="B124" s="731" t="s">
        <v>394</v>
      </c>
      <c r="C124" s="731" t="s">
        <v>1174</v>
      </c>
      <c r="D124" s="732">
        <v>64</v>
      </c>
      <c r="E124" s="732">
        <v>74</v>
      </c>
      <c r="F124" s="732">
        <v>0</v>
      </c>
      <c r="G124" s="732">
        <v>0</v>
      </c>
      <c r="H124" s="731" t="s">
        <v>1115</v>
      </c>
      <c r="I124" s="731" t="s">
        <v>1527</v>
      </c>
      <c r="J124" s="731" t="s">
        <v>2494</v>
      </c>
      <c r="K124" s="731" t="s">
        <v>1094</v>
      </c>
      <c r="L124" s="733" t="s">
        <v>1079</v>
      </c>
      <c r="M124" s="734">
        <v>43351</v>
      </c>
      <c r="N124" s="733"/>
      <c r="O124" s="732">
        <v>1</v>
      </c>
      <c r="P124" s="731" t="s">
        <v>1080</v>
      </c>
      <c r="Q124" s="731" t="s">
        <v>1081</v>
      </c>
      <c r="R124" s="731" t="s">
        <v>1082</v>
      </c>
      <c r="S124" s="733" t="s">
        <v>1083</v>
      </c>
      <c r="T124" s="731" t="s">
        <v>2513</v>
      </c>
    </row>
    <row r="125" spans="1:20" s="402" customFormat="1" ht="15.95" customHeight="1">
      <c r="A125" s="402" t="str">
        <f t="shared" si="1"/>
        <v>BRADFORDFELIXSTOWE低所有0~999</v>
      </c>
      <c r="B125" s="731" t="s">
        <v>2406</v>
      </c>
      <c r="C125" s="731" t="s">
        <v>1214</v>
      </c>
      <c r="D125" s="732">
        <v>-144</v>
      </c>
      <c r="E125" s="732">
        <v>-139</v>
      </c>
      <c r="F125" s="732">
        <v>70</v>
      </c>
      <c r="G125" s="732">
        <v>0</v>
      </c>
      <c r="H125" s="731" t="s">
        <v>1158</v>
      </c>
      <c r="I125" s="731" t="s">
        <v>1527</v>
      </c>
      <c r="J125" s="731" t="s">
        <v>3042</v>
      </c>
      <c r="K125" s="731" t="s">
        <v>1369</v>
      </c>
      <c r="L125" s="733" t="s">
        <v>1079</v>
      </c>
      <c r="M125" s="734">
        <v>43252</v>
      </c>
      <c r="N125" s="733"/>
      <c r="O125" s="732">
        <v>1</v>
      </c>
      <c r="P125" s="731" t="s">
        <v>1080</v>
      </c>
      <c r="Q125" s="731" t="s">
        <v>1081</v>
      </c>
      <c r="R125" s="731" t="s">
        <v>1082</v>
      </c>
      <c r="S125" s="733" t="s">
        <v>1084</v>
      </c>
      <c r="T125" s="731" t="s">
        <v>2496</v>
      </c>
    </row>
    <row r="126" spans="1:20" s="402" customFormat="1" ht="15.95" customHeight="1">
      <c r="A126" s="402" t="str">
        <f t="shared" si="1"/>
        <v>BRADFORDFELIXSTOWE低所有0~999</v>
      </c>
      <c r="B126" s="731" t="s">
        <v>2406</v>
      </c>
      <c r="C126" s="731" t="s">
        <v>1214</v>
      </c>
      <c r="D126" s="732">
        <v>-144</v>
      </c>
      <c r="E126" s="732">
        <v>-139</v>
      </c>
      <c r="F126" s="732">
        <v>70</v>
      </c>
      <c r="G126" s="732">
        <v>0</v>
      </c>
      <c r="H126" s="731" t="s">
        <v>1158</v>
      </c>
      <c r="I126" s="731" t="s">
        <v>1527</v>
      </c>
      <c r="J126" s="731" t="s">
        <v>3706</v>
      </c>
      <c r="K126" s="731" t="s">
        <v>1369</v>
      </c>
      <c r="L126" s="733" t="s">
        <v>1079</v>
      </c>
      <c r="M126" s="734">
        <v>43351</v>
      </c>
      <c r="N126" s="733"/>
      <c r="O126" s="732">
        <v>1</v>
      </c>
      <c r="P126" s="731" t="s">
        <v>1080</v>
      </c>
      <c r="Q126" s="731" t="s">
        <v>1081</v>
      </c>
      <c r="R126" s="731" t="s">
        <v>1082</v>
      </c>
      <c r="S126" s="733" t="s">
        <v>1084</v>
      </c>
      <c r="T126" s="731" t="s">
        <v>2496</v>
      </c>
    </row>
    <row r="127" spans="1:20" s="402" customFormat="1" ht="15.95" customHeight="1">
      <c r="A127" s="402" t="str">
        <f t="shared" si="1"/>
        <v>BRADFORDSOUTHAMPTON低所有0~999</v>
      </c>
      <c r="B127" s="731" t="s">
        <v>2406</v>
      </c>
      <c r="C127" s="731" t="s">
        <v>1217</v>
      </c>
      <c r="D127" s="732">
        <v>-144</v>
      </c>
      <c r="E127" s="732">
        <v>-139</v>
      </c>
      <c r="F127" s="732">
        <v>70</v>
      </c>
      <c r="G127" s="732">
        <v>0</v>
      </c>
      <c r="H127" s="731" t="s">
        <v>1122</v>
      </c>
      <c r="I127" s="731" t="s">
        <v>1123</v>
      </c>
      <c r="J127" s="731" t="s">
        <v>2456</v>
      </c>
      <c r="K127" s="731" t="s">
        <v>1369</v>
      </c>
      <c r="L127" s="733" t="s">
        <v>1079</v>
      </c>
      <c r="M127" s="734">
        <v>43252</v>
      </c>
      <c r="N127" s="733"/>
      <c r="O127" s="732">
        <v>1</v>
      </c>
      <c r="P127" s="731" t="s">
        <v>1080</v>
      </c>
      <c r="Q127" s="731" t="s">
        <v>1081</v>
      </c>
      <c r="R127" s="731" t="s">
        <v>1082</v>
      </c>
      <c r="S127" s="733" t="s">
        <v>1084</v>
      </c>
      <c r="T127" s="731" t="s">
        <v>2496</v>
      </c>
    </row>
    <row r="128" spans="1:20" s="402" customFormat="1" ht="15.95" customHeight="1">
      <c r="A128" s="402" t="str">
        <f t="shared" si="1"/>
        <v>BRATISLAVAKOPER标准所有0~999</v>
      </c>
      <c r="B128" s="731" t="s">
        <v>1229</v>
      </c>
      <c r="C128" s="731" t="s">
        <v>1131</v>
      </c>
      <c r="D128" s="732">
        <v>-163</v>
      </c>
      <c r="E128" s="732">
        <v>-158</v>
      </c>
      <c r="F128" s="732">
        <v>45</v>
      </c>
      <c r="G128" s="732">
        <v>0</v>
      </c>
      <c r="H128" s="731" t="s">
        <v>1137</v>
      </c>
      <c r="I128" s="731" t="s">
        <v>1122</v>
      </c>
      <c r="J128" s="731" t="s">
        <v>2889</v>
      </c>
      <c r="K128" s="731" t="s">
        <v>1249</v>
      </c>
      <c r="L128" s="733" t="s">
        <v>1079</v>
      </c>
      <c r="M128" s="734">
        <v>43330</v>
      </c>
      <c r="N128" s="733"/>
      <c r="O128" s="732">
        <v>1</v>
      </c>
      <c r="P128" s="731" t="s">
        <v>1080</v>
      </c>
      <c r="Q128" s="731" t="s">
        <v>1081</v>
      </c>
      <c r="R128" s="731" t="s">
        <v>1082</v>
      </c>
      <c r="S128" s="733" t="s">
        <v>1083</v>
      </c>
      <c r="T128" s="731" t="s">
        <v>3651</v>
      </c>
    </row>
    <row r="129" spans="1:20" s="402" customFormat="1" ht="15.95" customHeight="1">
      <c r="A129" s="402" t="str">
        <f t="shared" si="1"/>
        <v>BREMENHAMBURG标准所有0~999</v>
      </c>
      <c r="B129" s="731" t="s">
        <v>1230</v>
      </c>
      <c r="C129" s="731" t="s">
        <v>759</v>
      </c>
      <c r="D129" s="732">
        <v>10</v>
      </c>
      <c r="E129" s="732">
        <v>15</v>
      </c>
      <c r="F129" s="732">
        <v>0</v>
      </c>
      <c r="G129" s="732">
        <v>0</v>
      </c>
      <c r="H129" s="731" t="s">
        <v>1119</v>
      </c>
      <c r="I129" s="731" t="s">
        <v>3256</v>
      </c>
      <c r="J129" s="731" t="s">
        <v>3257</v>
      </c>
      <c r="K129" s="731" t="s">
        <v>1206</v>
      </c>
      <c r="L129" s="733" t="s">
        <v>1079</v>
      </c>
      <c r="M129" s="734">
        <v>43252</v>
      </c>
      <c r="N129" s="733"/>
      <c r="O129" s="732">
        <v>1</v>
      </c>
      <c r="P129" s="731" t="s">
        <v>1080</v>
      </c>
      <c r="Q129" s="731" t="s">
        <v>1081</v>
      </c>
      <c r="R129" s="731" t="s">
        <v>1082</v>
      </c>
      <c r="S129" s="733" t="s">
        <v>1083</v>
      </c>
      <c r="T129" s="731" t="s">
        <v>2533</v>
      </c>
    </row>
    <row r="130" spans="1:20" s="402" customFormat="1" ht="15.95" customHeight="1">
      <c r="A130" s="402" t="str">
        <f t="shared" si="1"/>
        <v>BREMENHAMBURG低所有0~999</v>
      </c>
      <c r="B130" s="731" t="s">
        <v>1230</v>
      </c>
      <c r="C130" s="731" t="s">
        <v>759</v>
      </c>
      <c r="D130" s="732">
        <v>-80</v>
      </c>
      <c r="E130" s="732">
        <v>-75</v>
      </c>
      <c r="F130" s="732">
        <v>90</v>
      </c>
      <c r="G130" s="732">
        <v>0</v>
      </c>
      <c r="H130" s="731" t="s">
        <v>1119</v>
      </c>
      <c r="I130" s="731" t="s">
        <v>3256</v>
      </c>
      <c r="J130" s="731" t="s">
        <v>3257</v>
      </c>
      <c r="K130" s="731" t="s">
        <v>1206</v>
      </c>
      <c r="L130" s="733" t="s">
        <v>1079</v>
      </c>
      <c r="M130" s="734">
        <v>43252</v>
      </c>
      <c r="N130" s="733"/>
      <c r="O130" s="732">
        <v>1</v>
      </c>
      <c r="P130" s="731" t="s">
        <v>1080</v>
      </c>
      <c r="Q130" s="731" t="s">
        <v>1081</v>
      </c>
      <c r="R130" s="731" t="s">
        <v>1082</v>
      </c>
      <c r="S130" s="733" t="s">
        <v>1084</v>
      </c>
      <c r="T130" s="731" t="s">
        <v>2534</v>
      </c>
    </row>
    <row r="131" spans="1:20" s="402" customFormat="1" ht="15.95" customHeight="1">
      <c r="A131" s="402" t="str">
        <f t="shared" si="1"/>
        <v>BREMENHAVENHAMBURG标准所有0~999</v>
      </c>
      <c r="B131" s="731" t="s">
        <v>1231</v>
      </c>
      <c r="C131" s="731" t="s">
        <v>759</v>
      </c>
      <c r="D131" s="732">
        <v>-80</v>
      </c>
      <c r="E131" s="732">
        <v>-75</v>
      </c>
      <c r="F131" s="732">
        <v>90</v>
      </c>
      <c r="G131" s="732">
        <v>0</v>
      </c>
      <c r="H131" s="731" t="s">
        <v>1119</v>
      </c>
      <c r="I131" s="731" t="s">
        <v>3256</v>
      </c>
      <c r="J131" s="731" t="s">
        <v>3257</v>
      </c>
      <c r="K131" s="731" t="s">
        <v>1206</v>
      </c>
      <c r="L131" s="733" t="s">
        <v>1079</v>
      </c>
      <c r="M131" s="734">
        <v>43252</v>
      </c>
      <c r="N131" s="733"/>
      <c r="O131" s="732">
        <v>1</v>
      </c>
      <c r="P131" s="731" t="s">
        <v>1080</v>
      </c>
      <c r="Q131" s="731" t="s">
        <v>1081</v>
      </c>
      <c r="R131" s="731" t="s">
        <v>1082</v>
      </c>
      <c r="S131" s="733" t="s">
        <v>1083</v>
      </c>
      <c r="T131" s="731" t="s">
        <v>2532</v>
      </c>
    </row>
    <row r="132" spans="1:20" s="402" customFormat="1" ht="15.95" customHeight="1">
      <c r="A132" s="402" t="str">
        <f t="shared" si="1"/>
        <v>BREMERHAVENHAMBURG标准所有0~999</v>
      </c>
      <c r="B132" s="731" t="s">
        <v>3157</v>
      </c>
      <c r="C132" s="731" t="s">
        <v>759</v>
      </c>
      <c r="D132" s="732">
        <v>-80</v>
      </c>
      <c r="E132" s="732">
        <v>-75</v>
      </c>
      <c r="F132" s="732">
        <v>90</v>
      </c>
      <c r="G132" s="732">
        <v>0</v>
      </c>
      <c r="H132" s="731" t="s">
        <v>1119</v>
      </c>
      <c r="I132" s="731" t="s">
        <v>3256</v>
      </c>
      <c r="J132" s="731" t="s">
        <v>3257</v>
      </c>
      <c r="K132" s="731" t="s">
        <v>1206</v>
      </c>
      <c r="L132" s="733" t="s">
        <v>1079</v>
      </c>
      <c r="M132" s="734">
        <v>43252</v>
      </c>
      <c r="N132" s="733"/>
      <c r="O132" s="732">
        <v>1</v>
      </c>
      <c r="P132" s="731" t="s">
        <v>1080</v>
      </c>
      <c r="Q132" s="731" t="s">
        <v>1081</v>
      </c>
      <c r="R132" s="731" t="s">
        <v>1082</v>
      </c>
      <c r="S132" s="733" t="s">
        <v>1083</v>
      </c>
      <c r="T132" s="731" t="s">
        <v>2532</v>
      </c>
    </row>
    <row r="133" spans="1:20" s="402" customFormat="1" ht="15.95" customHeight="1">
      <c r="A133" s="402" t="str">
        <f t="shared" si="1"/>
        <v>BRESCIAGENOVA标准所有0~999</v>
      </c>
      <c r="B133" s="731" t="s">
        <v>1232</v>
      </c>
      <c r="C133" s="731" t="s">
        <v>754</v>
      </c>
      <c r="D133" s="732">
        <v>-171</v>
      </c>
      <c r="E133" s="732">
        <v>-166</v>
      </c>
      <c r="F133" s="732">
        <v>0</v>
      </c>
      <c r="G133" s="732">
        <v>0</v>
      </c>
      <c r="H133" s="731" t="s">
        <v>1105</v>
      </c>
      <c r="I133" s="731" t="s">
        <v>1221</v>
      </c>
      <c r="J133" s="731" t="s">
        <v>2890</v>
      </c>
      <c r="K133" s="731" t="s">
        <v>1145</v>
      </c>
      <c r="L133" s="733" t="s">
        <v>1079</v>
      </c>
      <c r="M133" s="734">
        <v>43252</v>
      </c>
      <c r="N133" s="733"/>
      <c r="O133" s="732">
        <v>1</v>
      </c>
      <c r="P133" s="731" t="s">
        <v>1080</v>
      </c>
      <c r="Q133" s="731" t="s">
        <v>1081</v>
      </c>
      <c r="R133" s="731" t="s">
        <v>1082</v>
      </c>
      <c r="S133" s="733" t="s">
        <v>1083</v>
      </c>
      <c r="T133" s="733"/>
    </row>
    <row r="134" spans="1:20" s="402" customFormat="1" ht="15.95" customHeight="1">
      <c r="A134" s="402" t="str">
        <f t="shared" si="1"/>
        <v>BRESTLE HAVRE标准所有0~999</v>
      </c>
      <c r="B134" s="731" t="s">
        <v>1233</v>
      </c>
      <c r="C134" s="731" t="s">
        <v>1136</v>
      </c>
      <c r="D134" s="732">
        <v>-45</v>
      </c>
      <c r="E134" s="732">
        <v>-40</v>
      </c>
      <c r="F134" s="732">
        <v>0</v>
      </c>
      <c r="G134" s="732">
        <v>0</v>
      </c>
      <c r="H134" s="731" t="s">
        <v>1122</v>
      </c>
      <c r="I134" s="731" t="s">
        <v>1123</v>
      </c>
      <c r="J134" s="731" t="s">
        <v>2435</v>
      </c>
      <c r="K134" s="731" t="s">
        <v>1139</v>
      </c>
      <c r="L134" s="733" t="s">
        <v>1079</v>
      </c>
      <c r="M134" s="734">
        <v>43274</v>
      </c>
      <c r="N134" s="733"/>
      <c r="O134" s="732">
        <v>1</v>
      </c>
      <c r="P134" s="731" t="s">
        <v>1080</v>
      </c>
      <c r="Q134" s="731" t="s">
        <v>1081</v>
      </c>
      <c r="R134" s="731" t="s">
        <v>1082</v>
      </c>
      <c r="S134" s="733" t="s">
        <v>1083</v>
      </c>
      <c r="T134" s="733"/>
    </row>
    <row r="135" spans="1:20" s="402" customFormat="1" ht="15.95" customHeight="1">
      <c r="A135" s="402" t="str">
        <f t="shared" si="1"/>
        <v>BRIDGETOWNCOLON FREE ZONE标准所有0~999</v>
      </c>
      <c r="B135" s="731" t="s">
        <v>1234</v>
      </c>
      <c r="C135" s="731" t="s">
        <v>753</v>
      </c>
      <c r="D135" s="732">
        <v>133</v>
      </c>
      <c r="E135" s="732">
        <v>143</v>
      </c>
      <c r="F135" s="732">
        <v>40</v>
      </c>
      <c r="G135" s="732">
        <v>0</v>
      </c>
      <c r="H135" s="731" t="s">
        <v>1177</v>
      </c>
      <c r="I135" s="731" t="s">
        <v>1132</v>
      </c>
      <c r="J135" s="731" t="s">
        <v>3239</v>
      </c>
      <c r="K135" s="731" t="s">
        <v>1103</v>
      </c>
      <c r="L135" s="733" t="s">
        <v>1079</v>
      </c>
      <c r="M135" s="734">
        <v>43358</v>
      </c>
      <c r="N135" s="733"/>
      <c r="O135" s="732">
        <v>1</v>
      </c>
      <c r="P135" s="731" t="s">
        <v>1080</v>
      </c>
      <c r="Q135" s="731" t="s">
        <v>1081</v>
      </c>
      <c r="R135" s="731" t="s">
        <v>1099</v>
      </c>
      <c r="S135" s="733" t="s">
        <v>1083</v>
      </c>
      <c r="T135" s="731" t="s">
        <v>2499</v>
      </c>
    </row>
    <row r="136" spans="1:20" s="402" customFormat="1" ht="15.95" customHeight="1">
      <c r="A136" s="402" t="str">
        <f t="shared" si="1"/>
        <v>BRINDISIGENOVA标准所有0~999</v>
      </c>
      <c r="B136" s="731" t="s">
        <v>1235</v>
      </c>
      <c r="C136" s="731" t="s">
        <v>754</v>
      </c>
      <c r="D136" s="732">
        <v>-131</v>
      </c>
      <c r="E136" s="732">
        <v>-126</v>
      </c>
      <c r="F136" s="732">
        <v>0</v>
      </c>
      <c r="G136" s="732">
        <v>0</v>
      </c>
      <c r="H136" s="731" t="s">
        <v>1105</v>
      </c>
      <c r="I136" s="731" t="s">
        <v>1221</v>
      </c>
      <c r="J136" s="731" t="s">
        <v>2890</v>
      </c>
      <c r="K136" s="731" t="s">
        <v>1112</v>
      </c>
      <c r="L136" s="733" t="s">
        <v>1079</v>
      </c>
      <c r="M136" s="734">
        <v>43252</v>
      </c>
      <c r="N136" s="733"/>
      <c r="O136" s="732">
        <v>1</v>
      </c>
      <c r="P136" s="731" t="s">
        <v>1080</v>
      </c>
      <c r="Q136" s="731" t="s">
        <v>1081</v>
      </c>
      <c r="R136" s="731" t="s">
        <v>1082</v>
      </c>
      <c r="S136" s="733" t="s">
        <v>1083</v>
      </c>
      <c r="T136" s="733"/>
    </row>
    <row r="137" spans="1:20" s="402" customFormat="1" ht="15.95" customHeight="1">
      <c r="A137" s="402" t="str">
        <f t="shared" ref="A137:A200" si="2">B137&amp;C137&amp;S137&amp;L137&amp;P137</f>
        <v>BRISBANEBRISBANE标准直客1~999</v>
      </c>
      <c r="B137" s="731" t="s">
        <v>1236</v>
      </c>
      <c r="C137" s="731" t="s">
        <v>1236</v>
      </c>
      <c r="D137" s="732">
        <v>-68</v>
      </c>
      <c r="E137" s="732">
        <v>-63</v>
      </c>
      <c r="F137" s="732">
        <v>0</v>
      </c>
      <c r="G137" s="732">
        <v>0</v>
      </c>
      <c r="H137" s="731" t="s">
        <v>1115</v>
      </c>
      <c r="I137" s="731" t="s">
        <v>1087</v>
      </c>
      <c r="J137" s="731" t="s">
        <v>2907</v>
      </c>
      <c r="K137" s="731" t="s">
        <v>2996</v>
      </c>
      <c r="L137" s="733" t="s">
        <v>1108</v>
      </c>
      <c r="M137" s="734">
        <v>43358</v>
      </c>
      <c r="N137" s="733"/>
      <c r="O137" s="732">
        <v>1</v>
      </c>
      <c r="P137" s="731" t="s">
        <v>1237</v>
      </c>
      <c r="Q137" s="731" t="s">
        <v>1081</v>
      </c>
      <c r="R137" s="731" t="s">
        <v>1082</v>
      </c>
      <c r="S137" s="733" t="s">
        <v>1083</v>
      </c>
      <c r="T137" s="731" t="s">
        <v>2535</v>
      </c>
    </row>
    <row r="138" spans="1:20" s="402" customFormat="1" ht="15.95" customHeight="1">
      <c r="A138" s="402" t="str">
        <f t="shared" si="2"/>
        <v>BRISBANEBRISBANE标准同行1~999</v>
      </c>
      <c r="B138" s="731" t="s">
        <v>1236</v>
      </c>
      <c r="C138" s="731" t="s">
        <v>1236</v>
      </c>
      <c r="D138" s="732">
        <v>-28</v>
      </c>
      <c r="E138" s="732">
        <v>-23</v>
      </c>
      <c r="F138" s="732">
        <v>0</v>
      </c>
      <c r="G138" s="732">
        <v>0</v>
      </c>
      <c r="H138" s="731" t="s">
        <v>1115</v>
      </c>
      <c r="I138" s="731" t="s">
        <v>1087</v>
      </c>
      <c r="J138" s="731" t="s">
        <v>2907</v>
      </c>
      <c r="K138" s="731" t="s">
        <v>2996</v>
      </c>
      <c r="L138" s="733" t="s">
        <v>1107</v>
      </c>
      <c r="M138" s="734">
        <v>43358</v>
      </c>
      <c r="N138" s="733"/>
      <c r="O138" s="732">
        <v>1</v>
      </c>
      <c r="P138" s="731" t="s">
        <v>1237</v>
      </c>
      <c r="Q138" s="731" t="s">
        <v>1081</v>
      </c>
      <c r="R138" s="731" t="s">
        <v>1082</v>
      </c>
      <c r="S138" s="733" t="s">
        <v>1083</v>
      </c>
      <c r="T138" s="731" t="s">
        <v>2536</v>
      </c>
    </row>
    <row r="139" spans="1:20" s="402" customFormat="1" ht="15.95" customHeight="1">
      <c r="A139" s="402" t="str">
        <f t="shared" si="2"/>
        <v>BRISBANEBRISBANE标准直客0~1</v>
      </c>
      <c r="B139" s="731" t="s">
        <v>1236</v>
      </c>
      <c r="C139" s="731" t="s">
        <v>1236</v>
      </c>
      <c r="D139" s="732">
        <v>-73</v>
      </c>
      <c r="E139" s="732">
        <v>-68</v>
      </c>
      <c r="F139" s="732">
        <v>0</v>
      </c>
      <c r="G139" s="732">
        <v>0</v>
      </c>
      <c r="H139" s="731" t="s">
        <v>1115</v>
      </c>
      <c r="I139" s="731" t="s">
        <v>1087</v>
      </c>
      <c r="J139" s="731" t="s">
        <v>2907</v>
      </c>
      <c r="K139" s="731" t="s">
        <v>2996</v>
      </c>
      <c r="L139" s="733" t="s">
        <v>1108</v>
      </c>
      <c r="M139" s="734">
        <v>43358</v>
      </c>
      <c r="N139" s="733"/>
      <c r="O139" s="732">
        <v>1</v>
      </c>
      <c r="P139" s="731" t="s">
        <v>1186</v>
      </c>
      <c r="Q139" s="731" t="s">
        <v>1081</v>
      </c>
      <c r="R139" s="731" t="s">
        <v>1082</v>
      </c>
      <c r="S139" s="733" t="s">
        <v>1083</v>
      </c>
      <c r="T139" s="731" t="s">
        <v>2535</v>
      </c>
    </row>
    <row r="140" spans="1:20" s="402" customFormat="1" ht="15.95" customHeight="1">
      <c r="A140" s="402" t="str">
        <f t="shared" si="2"/>
        <v>BRISBANEBRISBANE标准同行0~1</v>
      </c>
      <c r="B140" s="731" t="s">
        <v>1236</v>
      </c>
      <c r="C140" s="731" t="s">
        <v>1236</v>
      </c>
      <c r="D140" s="732">
        <v>-33</v>
      </c>
      <c r="E140" s="732">
        <v>-28</v>
      </c>
      <c r="F140" s="732">
        <v>0</v>
      </c>
      <c r="G140" s="732">
        <v>0</v>
      </c>
      <c r="H140" s="731" t="s">
        <v>1115</v>
      </c>
      <c r="I140" s="731" t="s">
        <v>1087</v>
      </c>
      <c r="J140" s="731" t="s">
        <v>2907</v>
      </c>
      <c r="K140" s="731" t="s">
        <v>2996</v>
      </c>
      <c r="L140" s="733" t="s">
        <v>1107</v>
      </c>
      <c r="M140" s="734">
        <v>43358</v>
      </c>
      <c r="N140" s="733"/>
      <c r="O140" s="732">
        <v>1</v>
      </c>
      <c r="P140" s="731" t="s">
        <v>1186</v>
      </c>
      <c r="Q140" s="731" t="s">
        <v>1081</v>
      </c>
      <c r="R140" s="731" t="s">
        <v>1082</v>
      </c>
      <c r="S140" s="733" t="s">
        <v>1083</v>
      </c>
      <c r="T140" s="731" t="s">
        <v>2536</v>
      </c>
    </row>
    <row r="141" spans="1:20" s="402" customFormat="1" ht="15.95" customHeight="1">
      <c r="A141" s="402" t="str">
        <f t="shared" si="2"/>
        <v>BRISTOLFELIXSTOWE低所有0~999</v>
      </c>
      <c r="B141" s="731" t="s">
        <v>1238</v>
      </c>
      <c r="C141" s="731" t="s">
        <v>1214</v>
      </c>
      <c r="D141" s="732">
        <v>-144</v>
      </c>
      <c r="E141" s="732">
        <v>-139</v>
      </c>
      <c r="F141" s="732">
        <v>70</v>
      </c>
      <c r="G141" s="732">
        <v>0</v>
      </c>
      <c r="H141" s="731" t="s">
        <v>1158</v>
      </c>
      <c r="I141" s="731" t="s">
        <v>1527</v>
      </c>
      <c r="J141" s="731" t="s">
        <v>3042</v>
      </c>
      <c r="K141" s="731" t="s">
        <v>1369</v>
      </c>
      <c r="L141" s="733" t="s">
        <v>1079</v>
      </c>
      <c r="M141" s="734">
        <v>43252</v>
      </c>
      <c r="N141" s="733"/>
      <c r="O141" s="732">
        <v>1</v>
      </c>
      <c r="P141" s="731" t="s">
        <v>1080</v>
      </c>
      <c r="Q141" s="731" t="s">
        <v>1081</v>
      </c>
      <c r="R141" s="731" t="s">
        <v>1082</v>
      </c>
      <c r="S141" s="733" t="s">
        <v>1084</v>
      </c>
      <c r="T141" s="731" t="s">
        <v>2496</v>
      </c>
    </row>
    <row r="142" spans="1:20" s="402" customFormat="1" ht="15.95" customHeight="1">
      <c r="A142" s="402" t="str">
        <f t="shared" si="2"/>
        <v>BRISTOLFELIXSTOWE低所有0~999</v>
      </c>
      <c r="B142" s="731" t="s">
        <v>1238</v>
      </c>
      <c r="C142" s="731" t="s">
        <v>1214</v>
      </c>
      <c r="D142" s="732">
        <v>-144</v>
      </c>
      <c r="E142" s="732">
        <v>-139</v>
      </c>
      <c r="F142" s="732">
        <v>70</v>
      </c>
      <c r="G142" s="732">
        <v>0</v>
      </c>
      <c r="H142" s="731" t="s">
        <v>1158</v>
      </c>
      <c r="I142" s="731" t="s">
        <v>1527</v>
      </c>
      <c r="J142" s="731" t="s">
        <v>3706</v>
      </c>
      <c r="K142" s="731" t="s">
        <v>1369</v>
      </c>
      <c r="L142" s="733" t="s">
        <v>1079</v>
      </c>
      <c r="M142" s="734">
        <v>43351</v>
      </c>
      <c r="N142" s="733"/>
      <c r="O142" s="732">
        <v>1</v>
      </c>
      <c r="P142" s="731" t="s">
        <v>1080</v>
      </c>
      <c r="Q142" s="731" t="s">
        <v>1081</v>
      </c>
      <c r="R142" s="731" t="s">
        <v>1082</v>
      </c>
      <c r="S142" s="733" t="s">
        <v>1084</v>
      </c>
      <c r="T142" s="731" t="s">
        <v>2496</v>
      </c>
    </row>
    <row r="143" spans="1:20" s="402" customFormat="1" ht="15.95" customHeight="1">
      <c r="A143" s="402" t="str">
        <f t="shared" si="2"/>
        <v>BRISTOLSOUTHAMPTON低所有0~999</v>
      </c>
      <c r="B143" s="731" t="s">
        <v>1238</v>
      </c>
      <c r="C143" s="731" t="s">
        <v>1217</v>
      </c>
      <c r="D143" s="732">
        <v>-144</v>
      </c>
      <c r="E143" s="732">
        <v>-139</v>
      </c>
      <c r="F143" s="732">
        <v>70</v>
      </c>
      <c r="G143" s="732">
        <v>0</v>
      </c>
      <c r="H143" s="731" t="s">
        <v>1122</v>
      </c>
      <c r="I143" s="731" t="s">
        <v>1123</v>
      </c>
      <c r="J143" s="731" t="s">
        <v>2456</v>
      </c>
      <c r="K143" s="731" t="s">
        <v>1369</v>
      </c>
      <c r="L143" s="733" t="s">
        <v>1079</v>
      </c>
      <c r="M143" s="734">
        <v>43252</v>
      </c>
      <c r="N143" s="733"/>
      <c r="O143" s="732">
        <v>1</v>
      </c>
      <c r="P143" s="731" t="s">
        <v>1080</v>
      </c>
      <c r="Q143" s="731" t="s">
        <v>1081</v>
      </c>
      <c r="R143" s="731" t="s">
        <v>1082</v>
      </c>
      <c r="S143" s="733" t="s">
        <v>1084</v>
      </c>
      <c r="T143" s="731" t="s">
        <v>2496</v>
      </c>
    </row>
    <row r="144" spans="1:20" s="402" customFormat="1" ht="15.95" customHeight="1">
      <c r="A144" s="402" t="str">
        <f t="shared" si="2"/>
        <v>BRNOKOPER低所有0~999</v>
      </c>
      <c r="B144" s="731" t="s">
        <v>1239</v>
      </c>
      <c r="C144" s="731" t="s">
        <v>1131</v>
      </c>
      <c r="D144" s="732">
        <v>-156</v>
      </c>
      <c r="E144" s="732">
        <v>-151</v>
      </c>
      <c r="F144" s="732">
        <v>45</v>
      </c>
      <c r="G144" s="732">
        <v>0</v>
      </c>
      <c r="H144" s="731" t="s">
        <v>1137</v>
      </c>
      <c r="I144" s="731" t="s">
        <v>1122</v>
      </c>
      <c r="J144" s="731" t="s">
        <v>2889</v>
      </c>
      <c r="K144" s="731" t="s">
        <v>1249</v>
      </c>
      <c r="L144" s="733" t="s">
        <v>1079</v>
      </c>
      <c r="M144" s="734">
        <v>43330</v>
      </c>
      <c r="N144" s="733"/>
      <c r="O144" s="732">
        <v>1</v>
      </c>
      <c r="P144" s="731" t="s">
        <v>1080</v>
      </c>
      <c r="Q144" s="731" t="s">
        <v>1081</v>
      </c>
      <c r="R144" s="731" t="s">
        <v>1082</v>
      </c>
      <c r="S144" s="733" t="s">
        <v>1084</v>
      </c>
      <c r="T144" s="731" t="s">
        <v>3651</v>
      </c>
    </row>
    <row r="145" spans="1:20" s="402" customFormat="1" ht="15.95" customHeight="1">
      <c r="A145" s="402" t="str">
        <f t="shared" si="2"/>
        <v>BRUSSELSANTWERP标准所有0~999</v>
      </c>
      <c r="B145" s="731" t="s">
        <v>1240</v>
      </c>
      <c r="C145" s="731" t="s">
        <v>1151</v>
      </c>
      <c r="D145" s="732">
        <v>-97</v>
      </c>
      <c r="E145" s="732">
        <v>-92</v>
      </c>
      <c r="F145" s="732">
        <v>90</v>
      </c>
      <c r="G145" s="732">
        <v>0</v>
      </c>
      <c r="H145" s="731" t="s">
        <v>1122</v>
      </c>
      <c r="I145" s="731" t="s">
        <v>1123</v>
      </c>
      <c r="J145" s="731" t="s">
        <v>2455</v>
      </c>
      <c r="K145" s="731" t="s">
        <v>1241</v>
      </c>
      <c r="L145" s="733" t="s">
        <v>1079</v>
      </c>
      <c r="M145" s="734">
        <v>43302</v>
      </c>
      <c r="N145" s="733"/>
      <c r="O145" s="732">
        <v>1</v>
      </c>
      <c r="P145" s="731" t="s">
        <v>1080</v>
      </c>
      <c r="Q145" s="731" t="s">
        <v>1081</v>
      </c>
      <c r="R145" s="731" t="s">
        <v>1082</v>
      </c>
      <c r="S145" s="733" t="s">
        <v>1083</v>
      </c>
      <c r="T145" s="733"/>
    </row>
    <row r="146" spans="1:20" s="402" customFormat="1" ht="15.95" customHeight="1">
      <c r="A146" s="402" t="str">
        <f t="shared" si="2"/>
        <v>BUCHARESTCONSTANZA低所有0~999</v>
      </c>
      <c r="B146" s="731" t="s">
        <v>1242</v>
      </c>
      <c r="C146" s="731" t="s">
        <v>760</v>
      </c>
      <c r="D146" s="732">
        <v>-110</v>
      </c>
      <c r="E146" s="732">
        <v>-105</v>
      </c>
      <c r="F146" s="732">
        <v>30</v>
      </c>
      <c r="G146" s="732">
        <v>0</v>
      </c>
      <c r="H146" s="731" t="s">
        <v>1077</v>
      </c>
      <c r="I146" s="731" t="s">
        <v>1132</v>
      </c>
      <c r="J146" s="731" t="s">
        <v>2897</v>
      </c>
      <c r="K146" s="731" t="s">
        <v>1243</v>
      </c>
      <c r="L146" s="733" t="s">
        <v>1079</v>
      </c>
      <c r="M146" s="734">
        <v>43330</v>
      </c>
      <c r="N146" s="733"/>
      <c r="O146" s="732">
        <v>1</v>
      </c>
      <c r="P146" s="731" t="s">
        <v>1080</v>
      </c>
      <c r="Q146" s="731" t="s">
        <v>1081</v>
      </c>
      <c r="R146" s="731" t="s">
        <v>1082</v>
      </c>
      <c r="S146" s="733" t="s">
        <v>1084</v>
      </c>
      <c r="T146" s="731" t="s">
        <v>2496</v>
      </c>
    </row>
    <row r="147" spans="1:20" s="402" customFormat="1" ht="15.95" customHeight="1">
      <c r="A147" s="402" t="str">
        <f t="shared" si="2"/>
        <v>BUCHARESTCONSTANZA标准所有0~999</v>
      </c>
      <c r="B147" s="731" t="s">
        <v>1242</v>
      </c>
      <c r="C147" s="731" t="s">
        <v>760</v>
      </c>
      <c r="D147" s="732">
        <v>-80</v>
      </c>
      <c r="E147" s="732">
        <v>-75</v>
      </c>
      <c r="F147" s="732">
        <v>0</v>
      </c>
      <c r="G147" s="732">
        <v>0</v>
      </c>
      <c r="H147" s="731" t="s">
        <v>1077</v>
      </c>
      <c r="I147" s="731" t="s">
        <v>1132</v>
      </c>
      <c r="J147" s="731" t="s">
        <v>2897</v>
      </c>
      <c r="K147" s="731" t="s">
        <v>1243</v>
      </c>
      <c r="L147" s="733" t="s">
        <v>1079</v>
      </c>
      <c r="M147" s="734">
        <v>43330</v>
      </c>
      <c r="N147" s="733"/>
      <c r="O147" s="732">
        <v>1</v>
      </c>
      <c r="P147" s="731" t="s">
        <v>1080</v>
      </c>
      <c r="Q147" s="731" t="s">
        <v>1081</v>
      </c>
      <c r="R147" s="731" t="s">
        <v>1082</v>
      </c>
      <c r="S147" s="733" t="s">
        <v>1083</v>
      </c>
      <c r="T147" s="731" t="s">
        <v>2497</v>
      </c>
    </row>
    <row r="148" spans="1:20" s="402" customFormat="1" ht="15.95" customHeight="1">
      <c r="A148" s="402" t="str">
        <f t="shared" si="2"/>
        <v>BUDAPESTBUDAPEST标准所有0~999</v>
      </c>
      <c r="B148" s="731" t="s">
        <v>1245</v>
      </c>
      <c r="C148" s="731" t="s">
        <v>1245</v>
      </c>
      <c r="D148" s="732">
        <v>-123</v>
      </c>
      <c r="E148" s="732">
        <v>-118</v>
      </c>
      <c r="F148" s="732">
        <v>0</v>
      </c>
      <c r="G148" s="732">
        <v>0</v>
      </c>
      <c r="H148" s="731" t="s">
        <v>1137</v>
      </c>
      <c r="I148" s="731" t="s">
        <v>1122</v>
      </c>
      <c r="J148" s="731" t="s">
        <v>2898</v>
      </c>
      <c r="K148" s="731" t="s">
        <v>1246</v>
      </c>
      <c r="L148" s="733" t="s">
        <v>1079</v>
      </c>
      <c r="M148" s="734">
        <v>43330</v>
      </c>
      <c r="N148" s="733"/>
      <c r="O148" s="732">
        <v>0</v>
      </c>
      <c r="P148" s="731" t="s">
        <v>1080</v>
      </c>
      <c r="Q148" s="731" t="s">
        <v>1090</v>
      </c>
      <c r="R148" s="733"/>
      <c r="S148" s="733" t="s">
        <v>1083</v>
      </c>
      <c r="T148" s="731" t="s">
        <v>3696</v>
      </c>
    </row>
    <row r="149" spans="1:20" s="402" customFormat="1" ht="15.95" customHeight="1">
      <c r="A149" s="402" t="str">
        <f t="shared" si="2"/>
        <v>BUDAPESTBUDAPEST低所有0~999</v>
      </c>
      <c r="B149" s="731" t="s">
        <v>1245</v>
      </c>
      <c r="C149" s="731" t="s">
        <v>1245</v>
      </c>
      <c r="D149" s="732">
        <v>-168</v>
      </c>
      <c r="E149" s="732">
        <v>-163</v>
      </c>
      <c r="F149" s="732">
        <v>45</v>
      </c>
      <c r="G149" s="732">
        <v>0</v>
      </c>
      <c r="H149" s="731" t="s">
        <v>1137</v>
      </c>
      <c r="I149" s="731" t="s">
        <v>1122</v>
      </c>
      <c r="J149" s="731" t="s">
        <v>2898</v>
      </c>
      <c r="K149" s="731" t="s">
        <v>1246</v>
      </c>
      <c r="L149" s="733" t="s">
        <v>1079</v>
      </c>
      <c r="M149" s="734">
        <v>43330</v>
      </c>
      <c r="N149" s="733"/>
      <c r="O149" s="732">
        <v>0</v>
      </c>
      <c r="P149" s="731" t="s">
        <v>1080</v>
      </c>
      <c r="Q149" s="731" t="s">
        <v>1090</v>
      </c>
      <c r="R149" s="733"/>
      <c r="S149" s="733" t="s">
        <v>1084</v>
      </c>
      <c r="T149" s="731" t="s">
        <v>3696</v>
      </c>
    </row>
    <row r="150" spans="1:20" s="402" customFormat="1" ht="15.95" customHeight="1">
      <c r="A150" s="402" t="str">
        <f t="shared" si="2"/>
        <v>BUENAVENTURABUENAVENTURA标准所有0~999</v>
      </c>
      <c r="B150" s="731" t="s">
        <v>1220</v>
      </c>
      <c r="C150" s="731" t="s">
        <v>1220</v>
      </c>
      <c r="D150" s="732">
        <v>-28</v>
      </c>
      <c r="E150" s="732">
        <v>-18</v>
      </c>
      <c r="F150" s="732">
        <v>40</v>
      </c>
      <c r="G150" s="732">
        <v>30</v>
      </c>
      <c r="H150" s="731" t="s">
        <v>1115</v>
      </c>
      <c r="I150" s="731" t="s">
        <v>1150</v>
      </c>
      <c r="J150" s="731" t="s">
        <v>3335</v>
      </c>
      <c r="K150" s="731" t="s">
        <v>1106</v>
      </c>
      <c r="L150" s="733" t="s">
        <v>1079</v>
      </c>
      <c r="M150" s="734">
        <v>43358</v>
      </c>
      <c r="N150" s="733"/>
      <c r="O150" s="732">
        <v>1</v>
      </c>
      <c r="P150" s="731" t="s">
        <v>1080</v>
      </c>
      <c r="Q150" s="731" t="s">
        <v>1081</v>
      </c>
      <c r="R150" s="731" t="s">
        <v>1099</v>
      </c>
      <c r="S150" s="733" t="s">
        <v>1083</v>
      </c>
      <c r="T150" s="731" t="s">
        <v>2498</v>
      </c>
    </row>
    <row r="151" spans="1:20" s="402" customFormat="1" ht="15.95" customHeight="1">
      <c r="A151" s="402" t="str">
        <f t="shared" si="2"/>
        <v>BUENOS AIRESBUENOS AIRES标准所有0~999</v>
      </c>
      <c r="B151" s="731" t="s">
        <v>761</v>
      </c>
      <c r="C151" s="731" t="s">
        <v>761</v>
      </c>
      <c r="D151" s="732">
        <v>-32</v>
      </c>
      <c r="E151" s="732">
        <v>-22</v>
      </c>
      <c r="F151" s="732">
        <v>20</v>
      </c>
      <c r="G151" s="732">
        <v>45</v>
      </c>
      <c r="H151" s="731" t="s">
        <v>1143</v>
      </c>
      <c r="I151" s="731" t="s">
        <v>1221</v>
      </c>
      <c r="J151" s="731" t="s">
        <v>2781</v>
      </c>
      <c r="K151" s="731" t="s">
        <v>1192</v>
      </c>
      <c r="L151" s="733" t="s">
        <v>1079</v>
      </c>
      <c r="M151" s="734">
        <v>43344</v>
      </c>
      <c r="N151" s="733"/>
      <c r="O151" s="732">
        <v>1</v>
      </c>
      <c r="P151" s="731" t="s">
        <v>1080</v>
      </c>
      <c r="Q151" s="731" t="s">
        <v>1081</v>
      </c>
      <c r="R151" s="731" t="s">
        <v>1099</v>
      </c>
      <c r="S151" s="733" t="s">
        <v>1083</v>
      </c>
      <c r="T151" s="731" t="s">
        <v>2499</v>
      </c>
    </row>
    <row r="152" spans="1:20" s="402" customFormat="1" ht="15.95" customHeight="1">
      <c r="A152" s="402" t="str">
        <f t="shared" si="2"/>
        <v>BULAWAYODURBAN标准所有0~999</v>
      </c>
      <c r="B152" s="731" t="s">
        <v>1793</v>
      </c>
      <c r="C152" s="731" t="s">
        <v>1086</v>
      </c>
      <c r="D152" s="732">
        <v>240</v>
      </c>
      <c r="E152" s="732">
        <v>245</v>
      </c>
      <c r="F152" s="732">
        <v>0</v>
      </c>
      <c r="G152" s="732">
        <v>0</v>
      </c>
      <c r="H152" s="731" t="s">
        <v>1634</v>
      </c>
      <c r="I152" s="731" t="s">
        <v>2447</v>
      </c>
      <c r="J152" s="731" t="s">
        <v>3458</v>
      </c>
      <c r="K152" s="731" t="s">
        <v>1098</v>
      </c>
      <c r="L152" s="733" t="s">
        <v>1079</v>
      </c>
      <c r="M152" s="734">
        <v>43302</v>
      </c>
      <c r="N152" s="733"/>
      <c r="O152" s="732">
        <v>1</v>
      </c>
      <c r="P152" s="731" t="s">
        <v>1080</v>
      </c>
      <c r="Q152" s="731" t="s">
        <v>1090</v>
      </c>
      <c r="R152" s="733"/>
      <c r="S152" s="733" t="s">
        <v>1083</v>
      </c>
      <c r="T152" s="731" t="s">
        <v>3017</v>
      </c>
    </row>
    <row r="153" spans="1:20" s="402" customFormat="1" ht="15.95" customHeight="1">
      <c r="A153" s="402" t="str">
        <f t="shared" si="2"/>
        <v>BURGASVARNA低所有0~999</v>
      </c>
      <c r="B153" s="731" t="s">
        <v>1247</v>
      </c>
      <c r="C153" s="731" t="s">
        <v>1248</v>
      </c>
      <c r="D153" s="732">
        <v>-105</v>
      </c>
      <c r="E153" s="732">
        <v>-100</v>
      </c>
      <c r="F153" s="732">
        <v>40</v>
      </c>
      <c r="G153" s="732">
        <v>0</v>
      </c>
      <c r="H153" s="731" t="s">
        <v>1123</v>
      </c>
      <c r="I153" s="731" t="s">
        <v>1132</v>
      </c>
      <c r="J153" s="731" t="s">
        <v>2732</v>
      </c>
      <c r="K153" s="731" t="s">
        <v>1249</v>
      </c>
      <c r="L153" s="733" t="s">
        <v>1079</v>
      </c>
      <c r="M153" s="734">
        <v>43330</v>
      </c>
      <c r="N153" s="733"/>
      <c r="O153" s="732">
        <v>1</v>
      </c>
      <c r="P153" s="731" t="s">
        <v>1080</v>
      </c>
      <c r="Q153" s="731" t="s">
        <v>1081</v>
      </c>
      <c r="R153" s="731" t="s">
        <v>1082</v>
      </c>
      <c r="S153" s="733" t="s">
        <v>1084</v>
      </c>
      <c r="T153" s="731" t="s">
        <v>2496</v>
      </c>
    </row>
    <row r="154" spans="1:20" s="402" customFormat="1" ht="15.95" customHeight="1">
      <c r="A154" s="402" t="str">
        <f t="shared" si="2"/>
        <v>BURGASVARNA标准所有0~999</v>
      </c>
      <c r="B154" s="731" t="s">
        <v>1247</v>
      </c>
      <c r="C154" s="731" t="s">
        <v>1248</v>
      </c>
      <c r="D154" s="732">
        <v>-65</v>
      </c>
      <c r="E154" s="732">
        <v>-60</v>
      </c>
      <c r="F154" s="732">
        <v>0</v>
      </c>
      <c r="G154" s="732">
        <v>0</v>
      </c>
      <c r="H154" s="731" t="s">
        <v>1123</v>
      </c>
      <c r="I154" s="731" t="s">
        <v>1132</v>
      </c>
      <c r="J154" s="731" t="s">
        <v>2732</v>
      </c>
      <c r="K154" s="731" t="s">
        <v>1249</v>
      </c>
      <c r="L154" s="733" t="s">
        <v>1079</v>
      </c>
      <c r="M154" s="734">
        <v>43330</v>
      </c>
      <c r="N154" s="733"/>
      <c r="O154" s="732">
        <v>1</v>
      </c>
      <c r="P154" s="731" t="s">
        <v>1080</v>
      </c>
      <c r="Q154" s="731" t="s">
        <v>1081</v>
      </c>
      <c r="R154" s="731" t="s">
        <v>1082</v>
      </c>
      <c r="S154" s="733" t="s">
        <v>1083</v>
      </c>
      <c r="T154" s="731" t="s">
        <v>2497</v>
      </c>
    </row>
    <row r="155" spans="1:20" s="402" customFormat="1" ht="15.95" customHeight="1">
      <c r="A155" s="402" t="str">
        <f t="shared" si="2"/>
        <v>BURSAISTANBUL标准所有0~999</v>
      </c>
      <c r="B155" s="731" t="s">
        <v>1250</v>
      </c>
      <c r="C155" s="731" t="s">
        <v>762</v>
      </c>
      <c r="D155" s="732">
        <v>-67</v>
      </c>
      <c r="E155" s="732">
        <v>-62</v>
      </c>
      <c r="F155" s="732">
        <v>0</v>
      </c>
      <c r="G155" s="732">
        <v>0</v>
      </c>
      <c r="H155" s="731" t="s">
        <v>2443</v>
      </c>
      <c r="I155" s="731" t="s">
        <v>2444</v>
      </c>
      <c r="J155" s="731" t="s">
        <v>2892</v>
      </c>
      <c r="K155" s="731" t="s">
        <v>1094</v>
      </c>
      <c r="L155" s="733" t="s">
        <v>1079</v>
      </c>
      <c r="M155" s="734">
        <v>43358</v>
      </c>
      <c r="N155" s="733"/>
      <c r="O155" s="732">
        <v>1</v>
      </c>
      <c r="P155" s="731" t="s">
        <v>1080</v>
      </c>
      <c r="Q155" s="731" t="s">
        <v>1081</v>
      </c>
      <c r="R155" s="731" t="s">
        <v>1082</v>
      </c>
      <c r="S155" s="733" t="s">
        <v>1083</v>
      </c>
      <c r="T155" s="733"/>
    </row>
    <row r="156" spans="1:20" s="402" customFormat="1" ht="15.95" customHeight="1">
      <c r="A156" s="859" t="str">
        <f t="shared" si="2"/>
        <v>BUSANBUSAN标准所有1~999</v>
      </c>
      <c r="B156" s="731" t="s">
        <v>1118</v>
      </c>
      <c r="C156" s="731" t="s">
        <v>1118</v>
      </c>
      <c r="D156" s="732">
        <v>-60</v>
      </c>
      <c r="E156" s="732">
        <v>-50</v>
      </c>
      <c r="F156" s="732">
        <v>0</v>
      </c>
      <c r="G156" s="732">
        <v>0</v>
      </c>
      <c r="H156" s="731" t="s">
        <v>1119</v>
      </c>
      <c r="I156" s="731" t="s">
        <v>2909</v>
      </c>
      <c r="J156" s="731" t="s">
        <v>2878</v>
      </c>
      <c r="K156" s="731" t="s">
        <v>1251</v>
      </c>
      <c r="L156" s="733" t="s">
        <v>1079</v>
      </c>
      <c r="M156" s="734">
        <v>43287</v>
      </c>
      <c r="N156" s="733"/>
      <c r="O156" s="732">
        <v>1</v>
      </c>
      <c r="P156" s="731" t="s">
        <v>1237</v>
      </c>
      <c r="Q156" s="731" t="s">
        <v>1081</v>
      </c>
      <c r="R156" s="731" t="s">
        <v>1082</v>
      </c>
      <c r="S156" s="733" t="s">
        <v>1083</v>
      </c>
      <c r="T156" s="731" t="s">
        <v>2537</v>
      </c>
    </row>
    <row r="157" spans="1:20" s="402" customFormat="1" ht="15.95" customHeight="1">
      <c r="A157" s="859" t="str">
        <f t="shared" si="2"/>
        <v>BUSANBUSAN标准所有0~1</v>
      </c>
      <c r="B157" s="731" t="s">
        <v>1118</v>
      </c>
      <c r="C157" s="731" t="s">
        <v>1118</v>
      </c>
      <c r="D157" s="732">
        <v>-70</v>
      </c>
      <c r="E157" s="732">
        <v>-60</v>
      </c>
      <c r="F157" s="732">
        <v>0</v>
      </c>
      <c r="G157" s="732">
        <v>0</v>
      </c>
      <c r="H157" s="731" t="s">
        <v>1119</v>
      </c>
      <c r="I157" s="731" t="s">
        <v>2909</v>
      </c>
      <c r="J157" s="731" t="s">
        <v>2878</v>
      </c>
      <c r="K157" s="731" t="s">
        <v>1251</v>
      </c>
      <c r="L157" s="733" t="s">
        <v>1079</v>
      </c>
      <c r="M157" s="734">
        <v>43287</v>
      </c>
      <c r="N157" s="733"/>
      <c r="O157" s="732">
        <v>1</v>
      </c>
      <c r="P157" s="731" t="s">
        <v>1186</v>
      </c>
      <c r="Q157" s="731" t="s">
        <v>1081</v>
      </c>
      <c r="R157" s="731" t="s">
        <v>1082</v>
      </c>
      <c r="S157" s="733" t="s">
        <v>1083</v>
      </c>
      <c r="T157" s="731" t="s">
        <v>2537</v>
      </c>
    </row>
    <row r="158" spans="1:20" s="402" customFormat="1" ht="15.95" customHeight="1">
      <c r="A158" s="402" t="str">
        <f t="shared" si="2"/>
        <v>BYDGOSZCZGDYNIA低所有0~999</v>
      </c>
      <c r="B158" s="731" t="s">
        <v>1252</v>
      </c>
      <c r="C158" s="731" t="s">
        <v>1253</v>
      </c>
      <c r="D158" s="732">
        <v>-128</v>
      </c>
      <c r="E158" s="732">
        <v>-123</v>
      </c>
      <c r="F158" s="732">
        <v>40</v>
      </c>
      <c r="G158" s="732">
        <v>0</v>
      </c>
      <c r="H158" s="731" t="s">
        <v>1122</v>
      </c>
      <c r="I158" s="731" t="s">
        <v>1123</v>
      </c>
      <c r="J158" s="731" t="s">
        <v>1287</v>
      </c>
      <c r="K158" s="731" t="s">
        <v>1204</v>
      </c>
      <c r="L158" s="733" t="s">
        <v>1079</v>
      </c>
      <c r="M158" s="734">
        <v>43330</v>
      </c>
      <c r="N158" s="733"/>
      <c r="O158" s="732">
        <v>1</v>
      </c>
      <c r="P158" s="731" t="s">
        <v>1080</v>
      </c>
      <c r="Q158" s="731" t="s">
        <v>1081</v>
      </c>
      <c r="R158" s="731" t="s">
        <v>1082</v>
      </c>
      <c r="S158" s="733" t="s">
        <v>1084</v>
      </c>
      <c r="T158" s="731" t="s">
        <v>2496</v>
      </c>
    </row>
    <row r="159" spans="1:20" s="402" customFormat="1" ht="15.95" customHeight="1">
      <c r="A159" s="402" t="str">
        <f t="shared" si="2"/>
        <v>BYDGOSZCZGDYNIA标准所有0~999</v>
      </c>
      <c r="B159" s="731" t="s">
        <v>1252</v>
      </c>
      <c r="C159" s="731" t="s">
        <v>1253</v>
      </c>
      <c r="D159" s="732">
        <v>-88</v>
      </c>
      <c r="E159" s="732">
        <v>-83</v>
      </c>
      <c r="F159" s="732">
        <v>0</v>
      </c>
      <c r="G159" s="732">
        <v>0</v>
      </c>
      <c r="H159" s="731" t="s">
        <v>1122</v>
      </c>
      <c r="I159" s="731" t="s">
        <v>1123</v>
      </c>
      <c r="J159" s="731" t="s">
        <v>1287</v>
      </c>
      <c r="K159" s="731" t="s">
        <v>1204</v>
      </c>
      <c r="L159" s="733" t="s">
        <v>1079</v>
      </c>
      <c r="M159" s="734">
        <v>43330</v>
      </c>
      <c r="N159" s="733"/>
      <c r="O159" s="732">
        <v>1</v>
      </c>
      <c r="P159" s="731" t="s">
        <v>1080</v>
      </c>
      <c r="Q159" s="731" t="s">
        <v>1081</v>
      </c>
      <c r="R159" s="731" t="s">
        <v>1082</v>
      </c>
      <c r="S159" s="733" t="s">
        <v>1083</v>
      </c>
      <c r="T159" s="731" t="s">
        <v>2497</v>
      </c>
    </row>
    <row r="160" spans="1:20" s="402" customFormat="1" ht="15.95" customHeight="1">
      <c r="A160" s="402" t="str">
        <f t="shared" si="2"/>
        <v>CAGLIARIGENOVA标准所有0~999</v>
      </c>
      <c r="B160" s="731" t="s">
        <v>1254</v>
      </c>
      <c r="C160" s="731" t="s">
        <v>754</v>
      </c>
      <c r="D160" s="732">
        <v>-121</v>
      </c>
      <c r="E160" s="732">
        <v>-116</v>
      </c>
      <c r="F160" s="732">
        <v>0</v>
      </c>
      <c r="G160" s="732">
        <v>0</v>
      </c>
      <c r="H160" s="731" t="s">
        <v>1105</v>
      </c>
      <c r="I160" s="731" t="s">
        <v>1221</v>
      </c>
      <c r="J160" s="731" t="s">
        <v>2890</v>
      </c>
      <c r="K160" s="731" t="s">
        <v>1112</v>
      </c>
      <c r="L160" s="733" t="s">
        <v>1079</v>
      </c>
      <c r="M160" s="734">
        <v>43252</v>
      </c>
      <c r="N160" s="733"/>
      <c r="O160" s="732">
        <v>1</v>
      </c>
      <c r="P160" s="731" t="s">
        <v>1080</v>
      </c>
      <c r="Q160" s="731" t="s">
        <v>1081</v>
      </c>
      <c r="R160" s="731" t="s">
        <v>1082</v>
      </c>
      <c r="S160" s="733" t="s">
        <v>1083</v>
      </c>
      <c r="T160" s="733"/>
    </row>
    <row r="161" spans="1:20" s="402" customFormat="1" ht="15.95" customHeight="1">
      <c r="A161" s="402" t="str">
        <f t="shared" si="2"/>
        <v>CAIROALEXANDRIA标准所有0~999</v>
      </c>
      <c r="B161" s="731" t="s">
        <v>1255</v>
      </c>
      <c r="C161" s="731" t="s">
        <v>1125</v>
      </c>
      <c r="D161" s="732">
        <v>32</v>
      </c>
      <c r="E161" s="732">
        <v>37</v>
      </c>
      <c r="F161" s="732">
        <v>0</v>
      </c>
      <c r="G161" s="732">
        <v>0</v>
      </c>
      <c r="H161" s="731" t="s">
        <v>3398</v>
      </c>
      <c r="I161" s="731" t="s">
        <v>2443</v>
      </c>
      <c r="J161" s="731" t="s">
        <v>3399</v>
      </c>
      <c r="K161" s="731" t="s">
        <v>2464</v>
      </c>
      <c r="L161" s="733" t="s">
        <v>1079</v>
      </c>
      <c r="M161" s="734">
        <v>43351</v>
      </c>
      <c r="N161" s="733"/>
      <c r="O161" s="732">
        <v>1</v>
      </c>
      <c r="P161" s="731" t="s">
        <v>1080</v>
      </c>
      <c r="Q161" s="731" t="s">
        <v>1081</v>
      </c>
      <c r="R161" s="731" t="s">
        <v>1099</v>
      </c>
      <c r="S161" s="733" t="s">
        <v>1083</v>
      </c>
      <c r="T161" s="731" t="s">
        <v>2506</v>
      </c>
    </row>
    <row r="162" spans="1:20" s="402" customFormat="1" ht="15.95" customHeight="1">
      <c r="A162" s="402" t="str">
        <f t="shared" si="2"/>
        <v>CALCUTTACALCUTTA标准所有0~999</v>
      </c>
      <c r="B162" s="731" t="s">
        <v>1256</v>
      </c>
      <c r="C162" s="731" t="s">
        <v>1256</v>
      </c>
      <c r="D162" s="732">
        <v>-5</v>
      </c>
      <c r="E162" s="732">
        <v>0</v>
      </c>
      <c r="F162" s="732">
        <v>0</v>
      </c>
      <c r="G162" s="732">
        <v>0</v>
      </c>
      <c r="H162" s="731" t="s">
        <v>1123</v>
      </c>
      <c r="I162" s="731" t="s">
        <v>1132</v>
      </c>
      <c r="J162" s="731" t="s">
        <v>1287</v>
      </c>
      <c r="K162" s="731" t="s">
        <v>1257</v>
      </c>
      <c r="L162" s="733" t="s">
        <v>1079</v>
      </c>
      <c r="M162" s="734">
        <v>43287</v>
      </c>
      <c r="N162" s="733"/>
      <c r="O162" s="732">
        <v>1</v>
      </c>
      <c r="P162" s="731" t="s">
        <v>1080</v>
      </c>
      <c r="Q162" s="731" t="s">
        <v>1081</v>
      </c>
      <c r="R162" s="731" t="s">
        <v>1082</v>
      </c>
      <c r="S162" s="733" t="s">
        <v>1083</v>
      </c>
      <c r="T162" s="731" t="s">
        <v>2516</v>
      </c>
    </row>
    <row r="163" spans="1:20" s="402" customFormat="1" ht="15.95" customHeight="1">
      <c r="A163" s="402" t="str">
        <f t="shared" si="2"/>
        <v>CALLAOCALLAO标准所有0~999</v>
      </c>
      <c r="B163" s="731" t="s">
        <v>1160</v>
      </c>
      <c r="C163" s="731" t="s">
        <v>1160</v>
      </c>
      <c r="D163" s="732">
        <v>6</v>
      </c>
      <c r="E163" s="732">
        <v>16</v>
      </c>
      <c r="F163" s="732">
        <v>30</v>
      </c>
      <c r="G163" s="732">
        <v>20</v>
      </c>
      <c r="H163" s="731" t="s">
        <v>1150</v>
      </c>
      <c r="I163" s="731" t="s">
        <v>1144</v>
      </c>
      <c r="J163" s="731" t="s">
        <v>3250</v>
      </c>
      <c r="K163" s="731" t="s">
        <v>1192</v>
      </c>
      <c r="L163" s="733" t="s">
        <v>1079</v>
      </c>
      <c r="M163" s="734">
        <v>43358</v>
      </c>
      <c r="N163" s="733"/>
      <c r="O163" s="732">
        <v>1</v>
      </c>
      <c r="P163" s="731" t="s">
        <v>1080</v>
      </c>
      <c r="Q163" s="731" t="s">
        <v>1081</v>
      </c>
      <c r="R163" s="731" t="s">
        <v>1099</v>
      </c>
      <c r="S163" s="733" t="s">
        <v>1083</v>
      </c>
      <c r="T163" s="731" t="s">
        <v>2538</v>
      </c>
    </row>
    <row r="164" spans="1:20" s="402" customFormat="1" ht="15.95" customHeight="1">
      <c r="A164" s="402" t="str">
        <f t="shared" si="2"/>
        <v>CALTANISSETTAGENOVA标准所有0~999</v>
      </c>
      <c r="B164" s="731" t="s">
        <v>1258</v>
      </c>
      <c r="C164" s="731" t="s">
        <v>754</v>
      </c>
      <c r="D164" s="732">
        <v>-121</v>
      </c>
      <c r="E164" s="732">
        <v>-116</v>
      </c>
      <c r="F164" s="732">
        <v>0</v>
      </c>
      <c r="G164" s="732">
        <v>0</v>
      </c>
      <c r="H164" s="731" t="s">
        <v>1105</v>
      </c>
      <c r="I164" s="731" t="s">
        <v>1221</v>
      </c>
      <c r="J164" s="731" t="s">
        <v>2890</v>
      </c>
      <c r="K164" s="731" t="s">
        <v>1112</v>
      </c>
      <c r="L164" s="733" t="s">
        <v>1079</v>
      </c>
      <c r="M164" s="734">
        <v>43252</v>
      </c>
      <c r="N164" s="733"/>
      <c r="O164" s="732">
        <v>1</v>
      </c>
      <c r="P164" s="731" t="s">
        <v>1080</v>
      </c>
      <c r="Q164" s="731" t="s">
        <v>1081</v>
      </c>
      <c r="R164" s="731" t="s">
        <v>1082</v>
      </c>
      <c r="S164" s="733" t="s">
        <v>1083</v>
      </c>
      <c r="T164" s="733"/>
    </row>
    <row r="165" spans="1:20" s="402" customFormat="1" ht="15.95" customHeight="1">
      <c r="A165" s="402" t="str">
        <f t="shared" si="2"/>
        <v>CAMPOBASSOGENOVA标准所有0~999</v>
      </c>
      <c r="B165" s="731" t="s">
        <v>1259</v>
      </c>
      <c r="C165" s="731" t="s">
        <v>754</v>
      </c>
      <c r="D165" s="732">
        <v>-121</v>
      </c>
      <c r="E165" s="732">
        <v>-116</v>
      </c>
      <c r="F165" s="732">
        <v>0</v>
      </c>
      <c r="G165" s="732">
        <v>0</v>
      </c>
      <c r="H165" s="731" t="s">
        <v>1105</v>
      </c>
      <c r="I165" s="731" t="s">
        <v>1221</v>
      </c>
      <c r="J165" s="731" t="s">
        <v>2890</v>
      </c>
      <c r="K165" s="731" t="s">
        <v>1112</v>
      </c>
      <c r="L165" s="733" t="s">
        <v>1079</v>
      </c>
      <c r="M165" s="734">
        <v>43252</v>
      </c>
      <c r="N165" s="733"/>
      <c r="O165" s="732">
        <v>1</v>
      </c>
      <c r="P165" s="731" t="s">
        <v>1080</v>
      </c>
      <c r="Q165" s="731" t="s">
        <v>1081</v>
      </c>
      <c r="R165" s="731" t="s">
        <v>1082</v>
      </c>
      <c r="S165" s="733" t="s">
        <v>1083</v>
      </c>
      <c r="T165" s="733"/>
    </row>
    <row r="166" spans="1:20" s="402" customFormat="1" ht="15.95" customHeight="1">
      <c r="A166" s="402" t="str">
        <f t="shared" si="2"/>
        <v>CANCUNMANZANILLO,MEXICO标准所有0~999</v>
      </c>
      <c r="B166" s="731" t="s">
        <v>3178</v>
      </c>
      <c r="C166" s="731" t="s">
        <v>1102</v>
      </c>
      <c r="D166" s="732">
        <v>184</v>
      </c>
      <c r="E166" s="732">
        <v>194</v>
      </c>
      <c r="F166" s="732">
        <v>20</v>
      </c>
      <c r="G166" s="732">
        <v>15</v>
      </c>
      <c r="H166" s="731" t="s">
        <v>1150</v>
      </c>
      <c r="I166" s="731" t="s">
        <v>1144</v>
      </c>
      <c r="J166" s="731" t="s">
        <v>3331</v>
      </c>
      <c r="K166" s="731" t="s">
        <v>1103</v>
      </c>
      <c r="L166" s="733" t="s">
        <v>1079</v>
      </c>
      <c r="M166" s="734">
        <v>43358</v>
      </c>
      <c r="N166" s="733"/>
      <c r="O166" s="732">
        <v>1</v>
      </c>
      <c r="P166" s="731" t="s">
        <v>1080</v>
      </c>
      <c r="Q166" s="731" t="s">
        <v>1081</v>
      </c>
      <c r="R166" s="731" t="s">
        <v>1099</v>
      </c>
      <c r="S166" s="733" t="s">
        <v>1083</v>
      </c>
      <c r="T166" s="731" t="s">
        <v>2500</v>
      </c>
    </row>
    <row r="167" spans="1:20" s="402" customFormat="1" ht="15.95" customHeight="1">
      <c r="A167" s="402" t="str">
        <f t="shared" si="2"/>
        <v>CAPE TOWNCAPE TOWN标准所有0~999</v>
      </c>
      <c r="B167" s="731" t="s">
        <v>1260</v>
      </c>
      <c r="C167" s="731" t="s">
        <v>1260</v>
      </c>
      <c r="D167" s="732">
        <v>-25</v>
      </c>
      <c r="E167" s="732">
        <v>-20</v>
      </c>
      <c r="F167" s="732">
        <v>0</v>
      </c>
      <c r="G167" s="732">
        <v>0</v>
      </c>
      <c r="H167" s="731" t="s">
        <v>1123</v>
      </c>
      <c r="I167" s="731" t="s">
        <v>1132</v>
      </c>
      <c r="J167" s="731" t="s">
        <v>1408</v>
      </c>
      <c r="K167" s="731" t="s">
        <v>3425</v>
      </c>
      <c r="L167" s="733" t="s">
        <v>1079</v>
      </c>
      <c r="M167" s="734">
        <v>43287</v>
      </c>
      <c r="N167" s="733"/>
      <c r="O167" s="732">
        <v>1</v>
      </c>
      <c r="P167" s="731" t="s">
        <v>1080</v>
      </c>
      <c r="Q167" s="731" t="s">
        <v>1081</v>
      </c>
      <c r="R167" s="731" t="s">
        <v>1082</v>
      </c>
      <c r="S167" s="733" t="s">
        <v>1083</v>
      </c>
      <c r="T167" s="731" t="s">
        <v>2539</v>
      </c>
    </row>
    <row r="168" spans="1:20" s="402" customFormat="1" ht="15.95" customHeight="1">
      <c r="A168" s="402" t="str">
        <f t="shared" si="2"/>
        <v>CAPE TOWNDURBAN标准所有0~999</v>
      </c>
      <c r="B168" s="731" t="s">
        <v>1260</v>
      </c>
      <c r="C168" s="731" t="s">
        <v>1086</v>
      </c>
      <c r="D168" s="732">
        <v>-5</v>
      </c>
      <c r="E168" s="732">
        <v>0</v>
      </c>
      <c r="F168" s="732">
        <v>0</v>
      </c>
      <c r="G168" s="732">
        <v>0</v>
      </c>
      <c r="H168" s="731" t="s">
        <v>1634</v>
      </c>
      <c r="I168" s="731" t="s">
        <v>2447</v>
      </c>
      <c r="J168" s="731" t="s">
        <v>3458</v>
      </c>
      <c r="K168" s="731" t="s">
        <v>1094</v>
      </c>
      <c r="L168" s="733" t="s">
        <v>1079</v>
      </c>
      <c r="M168" s="734">
        <v>43302</v>
      </c>
      <c r="N168" s="733"/>
      <c r="O168" s="732">
        <v>1</v>
      </c>
      <c r="P168" s="731" t="s">
        <v>1080</v>
      </c>
      <c r="Q168" s="731" t="s">
        <v>1081</v>
      </c>
      <c r="R168" s="731" t="s">
        <v>1082</v>
      </c>
      <c r="S168" s="733" t="s">
        <v>1083</v>
      </c>
      <c r="T168" s="731" t="s">
        <v>3457</v>
      </c>
    </row>
    <row r="169" spans="1:20" s="402" customFormat="1" ht="15.95" customHeight="1">
      <c r="A169" s="402" t="str">
        <f t="shared" si="2"/>
        <v>CARDIFFFELIXSTOWE低所有0~999</v>
      </c>
      <c r="B169" s="731" t="s">
        <v>2401</v>
      </c>
      <c r="C169" s="731" t="s">
        <v>1214</v>
      </c>
      <c r="D169" s="732">
        <v>-139</v>
      </c>
      <c r="E169" s="732">
        <v>-134</v>
      </c>
      <c r="F169" s="732">
        <v>70</v>
      </c>
      <c r="G169" s="732">
        <v>0</v>
      </c>
      <c r="H169" s="731" t="s">
        <v>1158</v>
      </c>
      <c r="I169" s="731" t="s">
        <v>1527</v>
      </c>
      <c r="J169" s="731" t="s">
        <v>3042</v>
      </c>
      <c r="K169" s="731" t="s">
        <v>1369</v>
      </c>
      <c r="L169" s="733" t="s">
        <v>1079</v>
      </c>
      <c r="M169" s="734">
        <v>43252</v>
      </c>
      <c r="N169" s="733"/>
      <c r="O169" s="732">
        <v>1</v>
      </c>
      <c r="P169" s="731" t="s">
        <v>1080</v>
      </c>
      <c r="Q169" s="731" t="s">
        <v>1081</v>
      </c>
      <c r="R169" s="731" t="s">
        <v>1082</v>
      </c>
      <c r="S169" s="733" t="s">
        <v>1084</v>
      </c>
      <c r="T169" s="731" t="s">
        <v>2496</v>
      </c>
    </row>
    <row r="170" spans="1:20" s="402" customFormat="1" ht="15.95" customHeight="1">
      <c r="A170" s="402" t="str">
        <f t="shared" si="2"/>
        <v>CARDIFFFELIXSTOWE低所有0~999</v>
      </c>
      <c r="B170" s="731" t="s">
        <v>2401</v>
      </c>
      <c r="C170" s="731" t="s">
        <v>1214</v>
      </c>
      <c r="D170" s="732">
        <v>-139</v>
      </c>
      <c r="E170" s="732">
        <v>-134</v>
      </c>
      <c r="F170" s="732">
        <v>70</v>
      </c>
      <c r="G170" s="732">
        <v>0</v>
      </c>
      <c r="H170" s="731" t="s">
        <v>1158</v>
      </c>
      <c r="I170" s="731" t="s">
        <v>1527</v>
      </c>
      <c r="J170" s="731" t="s">
        <v>3706</v>
      </c>
      <c r="K170" s="731" t="s">
        <v>1369</v>
      </c>
      <c r="L170" s="733" t="s">
        <v>1079</v>
      </c>
      <c r="M170" s="734">
        <v>43351</v>
      </c>
      <c r="N170" s="733"/>
      <c r="O170" s="732">
        <v>1</v>
      </c>
      <c r="P170" s="731" t="s">
        <v>1080</v>
      </c>
      <c r="Q170" s="731" t="s">
        <v>1081</v>
      </c>
      <c r="R170" s="731" t="s">
        <v>1082</v>
      </c>
      <c r="S170" s="733" t="s">
        <v>1084</v>
      </c>
      <c r="T170" s="731" t="s">
        <v>2496</v>
      </c>
    </row>
    <row r="171" spans="1:20" s="402" customFormat="1" ht="15.95" customHeight="1">
      <c r="A171" s="402" t="str">
        <f t="shared" si="2"/>
        <v>CARDIFFSOUTHAMPTON低所有0~999</v>
      </c>
      <c r="B171" s="731" t="s">
        <v>2401</v>
      </c>
      <c r="C171" s="731" t="s">
        <v>1217</v>
      </c>
      <c r="D171" s="732">
        <v>-139</v>
      </c>
      <c r="E171" s="732">
        <v>-134</v>
      </c>
      <c r="F171" s="732">
        <v>70</v>
      </c>
      <c r="G171" s="732">
        <v>0</v>
      </c>
      <c r="H171" s="731" t="s">
        <v>1122</v>
      </c>
      <c r="I171" s="731" t="s">
        <v>1123</v>
      </c>
      <c r="J171" s="731" t="s">
        <v>2456</v>
      </c>
      <c r="K171" s="731" t="s">
        <v>1369</v>
      </c>
      <c r="L171" s="733" t="s">
        <v>1079</v>
      </c>
      <c r="M171" s="734">
        <v>43252</v>
      </c>
      <c r="N171" s="733"/>
      <c r="O171" s="732">
        <v>1</v>
      </c>
      <c r="P171" s="731" t="s">
        <v>1080</v>
      </c>
      <c r="Q171" s="731" t="s">
        <v>1081</v>
      </c>
      <c r="R171" s="731" t="s">
        <v>1082</v>
      </c>
      <c r="S171" s="733" t="s">
        <v>1084</v>
      </c>
      <c r="T171" s="731" t="s">
        <v>2496</v>
      </c>
    </row>
    <row r="172" spans="1:20" s="402" customFormat="1" ht="15.95" customHeight="1">
      <c r="A172" s="402" t="str">
        <f t="shared" si="2"/>
        <v>CARTAGENA,COCOLON FREE ZONE标准所有0~999</v>
      </c>
      <c r="B172" s="731" t="s">
        <v>3158</v>
      </c>
      <c r="C172" s="731" t="s">
        <v>753</v>
      </c>
      <c r="D172" s="732">
        <v>93</v>
      </c>
      <c r="E172" s="732">
        <v>103</v>
      </c>
      <c r="F172" s="732">
        <v>40</v>
      </c>
      <c r="G172" s="732">
        <v>0</v>
      </c>
      <c r="H172" s="731" t="s">
        <v>1177</v>
      </c>
      <c r="I172" s="731" t="s">
        <v>1132</v>
      </c>
      <c r="J172" s="731" t="s">
        <v>3239</v>
      </c>
      <c r="K172" s="731" t="s">
        <v>1112</v>
      </c>
      <c r="L172" s="733" t="s">
        <v>1079</v>
      </c>
      <c r="M172" s="734">
        <v>43358</v>
      </c>
      <c r="N172" s="733"/>
      <c r="O172" s="732">
        <v>1</v>
      </c>
      <c r="P172" s="731" t="s">
        <v>1080</v>
      </c>
      <c r="Q172" s="731" t="s">
        <v>1081</v>
      </c>
      <c r="R172" s="731" t="s">
        <v>1099</v>
      </c>
      <c r="S172" s="733" t="s">
        <v>1083</v>
      </c>
      <c r="T172" s="731" t="s">
        <v>2499</v>
      </c>
    </row>
    <row r="173" spans="1:20" s="402" customFormat="1" ht="15.95" customHeight="1">
      <c r="A173" s="402" t="str">
        <f t="shared" si="2"/>
        <v>CASABLANCACASABLANCA标准所有0~999</v>
      </c>
      <c r="B173" s="731" t="s">
        <v>763</v>
      </c>
      <c r="C173" s="731" t="s">
        <v>763</v>
      </c>
      <c r="D173" s="732">
        <v>-10</v>
      </c>
      <c r="E173" s="732">
        <v>-5</v>
      </c>
      <c r="F173" s="732">
        <v>0</v>
      </c>
      <c r="G173" s="732">
        <v>0</v>
      </c>
      <c r="H173" s="731" t="s">
        <v>1076</v>
      </c>
      <c r="I173" s="731" t="s">
        <v>1077</v>
      </c>
      <c r="J173" s="731" t="s">
        <v>1287</v>
      </c>
      <c r="K173" s="731" t="s">
        <v>1206</v>
      </c>
      <c r="L173" s="733" t="s">
        <v>1079</v>
      </c>
      <c r="M173" s="734">
        <v>43358</v>
      </c>
      <c r="N173" s="733"/>
      <c r="O173" s="732">
        <v>1</v>
      </c>
      <c r="P173" s="731" t="s">
        <v>1080</v>
      </c>
      <c r="Q173" s="731" t="s">
        <v>1081</v>
      </c>
      <c r="R173" s="731" t="s">
        <v>1082</v>
      </c>
      <c r="S173" s="733" t="s">
        <v>1083</v>
      </c>
      <c r="T173" s="733"/>
    </row>
    <row r="174" spans="1:20" s="402" customFormat="1" ht="15.95" customHeight="1">
      <c r="A174" s="402" t="str">
        <f t="shared" si="2"/>
        <v>CASERTAGENOVA标准所有0~999</v>
      </c>
      <c r="B174" s="731" t="s">
        <v>1263</v>
      </c>
      <c r="C174" s="731" t="s">
        <v>754</v>
      </c>
      <c r="D174" s="732">
        <v>-121</v>
      </c>
      <c r="E174" s="732">
        <v>-116</v>
      </c>
      <c r="F174" s="732">
        <v>0</v>
      </c>
      <c r="G174" s="732">
        <v>0</v>
      </c>
      <c r="H174" s="731" t="s">
        <v>1105</v>
      </c>
      <c r="I174" s="731" t="s">
        <v>1221</v>
      </c>
      <c r="J174" s="731" t="s">
        <v>2890</v>
      </c>
      <c r="K174" s="731" t="s">
        <v>1145</v>
      </c>
      <c r="L174" s="733" t="s">
        <v>1079</v>
      </c>
      <c r="M174" s="734">
        <v>43252</v>
      </c>
      <c r="N174" s="733"/>
      <c r="O174" s="732">
        <v>1</v>
      </c>
      <c r="P174" s="731" t="s">
        <v>1080</v>
      </c>
      <c r="Q174" s="731" t="s">
        <v>1081</v>
      </c>
      <c r="R174" s="731" t="s">
        <v>1082</v>
      </c>
      <c r="S174" s="733" t="s">
        <v>1083</v>
      </c>
      <c r="T174" s="733"/>
    </row>
    <row r="175" spans="1:20" s="402" customFormat="1" ht="15.95" customHeight="1">
      <c r="A175" s="402" t="str">
        <f t="shared" si="2"/>
        <v>CASTELLONVALENCIA标准所有0~999</v>
      </c>
      <c r="B175" s="731" t="s">
        <v>1264</v>
      </c>
      <c r="C175" s="731" t="s">
        <v>1121</v>
      </c>
      <c r="D175" s="732">
        <v>-100</v>
      </c>
      <c r="E175" s="732">
        <v>-95</v>
      </c>
      <c r="F175" s="732">
        <v>0</v>
      </c>
      <c r="G175" s="732">
        <v>0</v>
      </c>
      <c r="H175" s="731" t="s">
        <v>1122</v>
      </c>
      <c r="I175" s="731" t="s">
        <v>1123</v>
      </c>
      <c r="J175" s="731" t="s">
        <v>3252</v>
      </c>
      <c r="K175" s="731" t="s">
        <v>1192</v>
      </c>
      <c r="L175" s="733" t="s">
        <v>1079</v>
      </c>
      <c r="M175" s="734">
        <v>43267</v>
      </c>
      <c r="N175" s="733"/>
      <c r="O175" s="732">
        <v>1</v>
      </c>
      <c r="P175" s="731" t="s">
        <v>1080</v>
      </c>
      <c r="Q175" s="731" t="s">
        <v>1081</v>
      </c>
      <c r="R175" s="731" t="s">
        <v>1082</v>
      </c>
      <c r="S175" s="733" t="s">
        <v>1083</v>
      </c>
      <c r="T175" s="733"/>
    </row>
    <row r="176" spans="1:20" s="402" customFormat="1" ht="15.95" customHeight="1">
      <c r="A176" s="402" t="str">
        <f t="shared" si="2"/>
        <v>CASTRIESCOLON FREE ZONE标准所有0~999</v>
      </c>
      <c r="B176" s="731" t="s">
        <v>1265</v>
      </c>
      <c r="C176" s="731" t="s">
        <v>753</v>
      </c>
      <c r="D176" s="732">
        <v>199</v>
      </c>
      <c r="E176" s="732">
        <v>209</v>
      </c>
      <c r="F176" s="732">
        <v>0</v>
      </c>
      <c r="G176" s="732">
        <v>0</v>
      </c>
      <c r="H176" s="731" t="s">
        <v>1177</v>
      </c>
      <c r="I176" s="731" t="s">
        <v>1132</v>
      </c>
      <c r="J176" s="731" t="s">
        <v>3239</v>
      </c>
      <c r="K176" s="731" t="s">
        <v>1098</v>
      </c>
      <c r="L176" s="733" t="s">
        <v>1079</v>
      </c>
      <c r="M176" s="734">
        <v>43358</v>
      </c>
      <c r="N176" s="733"/>
      <c r="O176" s="732">
        <v>1</v>
      </c>
      <c r="P176" s="731" t="s">
        <v>1080</v>
      </c>
      <c r="Q176" s="731" t="s">
        <v>1090</v>
      </c>
      <c r="R176" s="733"/>
      <c r="S176" s="733" t="s">
        <v>1083</v>
      </c>
      <c r="T176" s="731" t="s">
        <v>2540</v>
      </c>
    </row>
    <row r="177" spans="1:20" s="402" customFormat="1" ht="15.95" customHeight="1">
      <c r="A177" s="402" t="str">
        <f t="shared" si="2"/>
        <v>CATANIAGENOVA标准所有0~999</v>
      </c>
      <c r="B177" s="731" t="s">
        <v>1266</v>
      </c>
      <c r="C177" s="731" t="s">
        <v>754</v>
      </c>
      <c r="D177" s="732">
        <v>-121</v>
      </c>
      <c r="E177" s="732">
        <v>-116</v>
      </c>
      <c r="F177" s="732">
        <v>0</v>
      </c>
      <c r="G177" s="732">
        <v>0</v>
      </c>
      <c r="H177" s="731" t="s">
        <v>1105</v>
      </c>
      <c r="I177" s="731" t="s">
        <v>1221</v>
      </c>
      <c r="J177" s="731" t="s">
        <v>2890</v>
      </c>
      <c r="K177" s="731" t="s">
        <v>1112</v>
      </c>
      <c r="L177" s="733" t="s">
        <v>1079</v>
      </c>
      <c r="M177" s="734">
        <v>43252</v>
      </c>
      <c r="N177" s="733"/>
      <c r="O177" s="732">
        <v>1</v>
      </c>
      <c r="P177" s="731" t="s">
        <v>1080</v>
      </c>
      <c r="Q177" s="731" t="s">
        <v>1081</v>
      </c>
      <c r="R177" s="731" t="s">
        <v>1082</v>
      </c>
      <c r="S177" s="733" t="s">
        <v>1083</v>
      </c>
      <c r="T177" s="733"/>
    </row>
    <row r="178" spans="1:20" s="402" customFormat="1" ht="15.95" customHeight="1">
      <c r="A178" s="402" t="str">
        <f t="shared" si="2"/>
        <v>CATANZAROGENOVA标准所有0~999</v>
      </c>
      <c r="B178" s="731" t="s">
        <v>1267</v>
      </c>
      <c r="C178" s="731" t="s">
        <v>754</v>
      </c>
      <c r="D178" s="732">
        <v>-121</v>
      </c>
      <c r="E178" s="732">
        <v>-116</v>
      </c>
      <c r="F178" s="732">
        <v>0</v>
      </c>
      <c r="G178" s="732">
        <v>0</v>
      </c>
      <c r="H178" s="731" t="s">
        <v>1105</v>
      </c>
      <c r="I178" s="731" t="s">
        <v>1221</v>
      </c>
      <c r="J178" s="731" t="s">
        <v>2890</v>
      </c>
      <c r="K178" s="731" t="s">
        <v>1112</v>
      </c>
      <c r="L178" s="733" t="s">
        <v>1079</v>
      </c>
      <c r="M178" s="734">
        <v>43252</v>
      </c>
      <c r="N178" s="733"/>
      <c r="O178" s="732">
        <v>1</v>
      </c>
      <c r="P178" s="731" t="s">
        <v>1080</v>
      </c>
      <c r="Q178" s="731" t="s">
        <v>1081</v>
      </c>
      <c r="R178" s="731" t="s">
        <v>1082</v>
      </c>
      <c r="S178" s="733" t="s">
        <v>1083</v>
      </c>
      <c r="T178" s="733"/>
    </row>
    <row r="179" spans="1:20" s="402" customFormat="1" ht="15.95" customHeight="1">
      <c r="A179" s="402" t="str">
        <f t="shared" si="2"/>
        <v>CAUCEDOCOLON FREE ZONE标准所有0~999</v>
      </c>
      <c r="B179" s="731" t="s">
        <v>1268</v>
      </c>
      <c r="C179" s="731" t="s">
        <v>753</v>
      </c>
      <c r="D179" s="732">
        <v>103</v>
      </c>
      <c r="E179" s="732">
        <v>113</v>
      </c>
      <c r="F179" s="732">
        <v>40</v>
      </c>
      <c r="G179" s="732">
        <v>0</v>
      </c>
      <c r="H179" s="731" t="s">
        <v>1177</v>
      </c>
      <c r="I179" s="731" t="s">
        <v>1132</v>
      </c>
      <c r="J179" s="731" t="s">
        <v>3239</v>
      </c>
      <c r="K179" s="731" t="s">
        <v>1098</v>
      </c>
      <c r="L179" s="733" t="s">
        <v>1079</v>
      </c>
      <c r="M179" s="734">
        <v>43358</v>
      </c>
      <c r="N179" s="733"/>
      <c r="O179" s="732">
        <v>1</v>
      </c>
      <c r="P179" s="731" t="s">
        <v>1080</v>
      </c>
      <c r="Q179" s="731" t="s">
        <v>1081</v>
      </c>
      <c r="R179" s="731" t="s">
        <v>1099</v>
      </c>
      <c r="S179" s="733" t="s">
        <v>1083</v>
      </c>
      <c r="T179" s="731" t="s">
        <v>2499</v>
      </c>
    </row>
    <row r="180" spans="1:20" s="402" customFormat="1" ht="15.95" customHeight="1">
      <c r="A180" s="402" t="str">
        <f t="shared" si="2"/>
        <v>CAYENNEMIAMI,FL标准所有0~999</v>
      </c>
      <c r="B180" s="731" t="s">
        <v>1269</v>
      </c>
      <c r="C180" s="731" t="s">
        <v>391</v>
      </c>
      <c r="D180" s="732">
        <v>404</v>
      </c>
      <c r="E180" s="732">
        <v>404</v>
      </c>
      <c r="F180" s="732">
        <v>0</v>
      </c>
      <c r="G180" s="732">
        <v>0</v>
      </c>
      <c r="H180" s="731" t="s">
        <v>1132</v>
      </c>
      <c r="I180" s="731" t="s">
        <v>1122</v>
      </c>
      <c r="J180" s="731" t="s">
        <v>2891</v>
      </c>
      <c r="K180" s="733"/>
      <c r="L180" s="733" t="s">
        <v>1079</v>
      </c>
      <c r="M180" s="734">
        <v>43346</v>
      </c>
      <c r="N180" s="733"/>
      <c r="O180" s="732">
        <v>2</v>
      </c>
      <c r="P180" s="731" t="s">
        <v>1080</v>
      </c>
      <c r="Q180" s="731" t="s">
        <v>1090</v>
      </c>
      <c r="R180" s="733"/>
      <c r="S180" s="733" t="s">
        <v>1083</v>
      </c>
      <c r="T180" s="731" t="s">
        <v>2508</v>
      </c>
    </row>
    <row r="181" spans="1:20" s="402" customFormat="1" ht="15.95" customHeight="1">
      <c r="A181" s="402" t="str">
        <f t="shared" si="2"/>
        <v>CEBUHONG KONG标准所有0~999</v>
      </c>
      <c r="B181" s="731" t="s">
        <v>1270</v>
      </c>
      <c r="C181" s="731" t="s">
        <v>1271</v>
      </c>
      <c r="D181" s="732">
        <v>35</v>
      </c>
      <c r="E181" s="732">
        <v>40</v>
      </c>
      <c r="F181" s="732">
        <v>0</v>
      </c>
      <c r="G181" s="732">
        <v>0</v>
      </c>
      <c r="H181" s="731" t="s">
        <v>1119</v>
      </c>
      <c r="I181" s="731" t="s">
        <v>2909</v>
      </c>
      <c r="J181" s="731" t="s">
        <v>2879</v>
      </c>
      <c r="K181" s="731" t="s">
        <v>1106</v>
      </c>
      <c r="L181" s="733" t="s">
        <v>1079</v>
      </c>
      <c r="M181" s="734">
        <v>43287</v>
      </c>
      <c r="N181" s="733"/>
      <c r="O181" s="732">
        <v>1</v>
      </c>
      <c r="P181" s="731" t="s">
        <v>1080</v>
      </c>
      <c r="Q181" s="731" t="s">
        <v>1081</v>
      </c>
      <c r="R181" s="731" t="s">
        <v>1082</v>
      </c>
      <c r="S181" s="733" t="s">
        <v>1083</v>
      </c>
      <c r="T181" s="733"/>
    </row>
    <row r="182" spans="1:20" s="402" customFormat="1" ht="15.95" customHeight="1">
      <c r="A182" s="402" t="str">
        <f t="shared" si="2"/>
        <v>CEBUCEBU标准所有0~999</v>
      </c>
      <c r="B182" s="731" t="s">
        <v>1270</v>
      </c>
      <c r="C182" s="731" t="s">
        <v>1270</v>
      </c>
      <c r="D182" s="732">
        <v>13</v>
      </c>
      <c r="E182" s="732">
        <v>18</v>
      </c>
      <c r="F182" s="732">
        <v>0</v>
      </c>
      <c r="G182" s="732">
        <v>0</v>
      </c>
      <c r="H182" s="731" t="s">
        <v>1177</v>
      </c>
      <c r="I182" s="731" t="s">
        <v>1132</v>
      </c>
      <c r="J182" s="731" t="s">
        <v>2640</v>
      </c>
      <c r="K182" s="731" t="s">
        <v>1316</v>
      </c>
      <c r="L182" s="733" t="s">
        <v>1079</v>
      </c>
      <c r="M182" s="734">
        <v>43287</v>
      </c>
      <c r="N182" s="733"/>
      <c r="O182" s="732">
        <v>1</v>
      </c>
      <c r="P182" s="731" t="s">
        <v>1080</v>
      </c>
      <c r="Q182" s="731" t="s">
        <v>1090</v>
      </c>
      <c r="R182" s="733"/>
      <c r="S182" s="733" t="s">
        <v>1083</v>
      </c>
      <c r="T182" s="731" t="s">
        <v>2643</v>
      </c>
    </row>
    <row r="183" spans="1:20" s="402" customFormat="1" ht="15.95" customHeight="1">
      <c r="A183" s="402" t="str">
        <f t="shared" si="2"/>
        <v>CELJEKOPER低所有0~999</v>
      </c>
      <c r="B183" s="731" t="s">
        <v>1817</v>
      </c>
      <c r="C183" s="731" t="s">
        <v>1131</v>
      </c>
      <c r="D183" s="732">
        <v>-146</v>
      </c>
      <c r="E183" s="732">
        <v>-141</v>
      </c>
      <c r="F183" s="732">
        <v>45</v>
      </c>
      <c r="G183" s="732">
        <v>0</v>
      </c>
      <c r="H183" s="731" t="s">
        <v>1137</v>
      </c>
      <c r="I183" s="731" t="s">
        <v>1122</v>
      </c>
      <c r="J183" s="731" t="s">
        <v>2889</v>
      </c>
      <c r="K183" s="731" t="s">
        <v>1192</v>
      </c>
      <c r="L183" s="733" t="s">
        <v>1079</v>
      </c>
      <c r="M183" s="734">
        <v>43330</v>
      </c>
      <c r="N183" s="733"/>
      <c r="O183" s="732">
        <v>1</v>
      </c>
      <c r="P183" s="731" t="s">
        <v>1080</v>
      </c>
      <c r="Q183" s="731" t="s">
        <v>1081</v>
      </c>
      <c r="R183" s="731" t="s">
        <v>1082</v>
      </c>
      <c r="S183" s="733" t="s">
        <v>1084</v>
      </c>
      <c r="T183" s="731" t="s">
        <v>2541</v>
      </c>
    </row>
    <row r="184" spans="1:20" s="402" customFormat="1" ht="15.95" customHeight="1">
      <c r="A184" s="402" t="str">
        <f t="shared" si="2"/>
        <v>CESENAGENOVA标准所有0~999</v>
      </c>
      <c r="B184" s="731" t="s">
        <v>1272</v>
      </c>
      <c r="C184" s="731" t="s">
        <v>754</v>
      </c>
      <c r="D184" s="732">
        <v>-151</v>
      </c>
      <c r="E184" s="732">
        <v>-146</v>
      </c>
      <c r="F184" s="732">
        <v>0</v>
      </c>
      <c r="G184" s="732">
        <v>0</v>
      </c>
      <c r="H184" s="731" t="s">
        <v>1105</v>
      </c>
      <c r="I184" s="731" t="s">
        <v>1221</v>
      </c>
      <c r="J184" s="731" t="s">
        <v>2890</v>
      </c>
      <c r="K184" s="731" t="s">
        <v>1145</v>
      </c>
      <c r="L184" s="733" t="s">
        <v>1079</v>
      </c>
      <c r="M184" s="734">
        <v>43252</v>
      </c>
      <c r="N184" s="733"/>
      <c r="O184" s="732">
        <v>1</v>
      </c>
      <c r="P184" s="731" t="s">
        <v>1080</v>
      </c>
      <c r="Q184" s="731" t="s">
        <v>1081</v>
      </c>
      <c r="R184" s="731" t="s">
        <v>1082</v>
      </c>
      <c r="S184" s="733" t="s">
        <v>1083</v>
      </c>
      <c r="T184" s="733"/>
    </row>
    <row r="185" spans="1:20" s="402" customFormat="1" ht="15.95" customHeight="1">
      <c r="A185" s="402" t="str">
        <f t="shared" si="2"/>
        <v>CHARLESTOWNMIAMI,FL标准所有0~999</v>
      </c>
      <c r="B185" s="731" t="s">
        <v>1273</v>
      </c>
      <c r="C185" s="731" t="s">
        <v>391</v>
      </c>
      <c r="D185" s="732">
        <v>334</v>
      </c>
      <c r="E185" s="732">
        <v>334</v>
      </c>
      <c r="F185" s="732">
        <v>0</v>
      </c>
      <c r="G185" s="732">
        <v>0</v>
      </c>
      <c r="H185" s="731" t="s">
        <v>1132</v>
      </c>
      <c r="I185" s="731" t="s">
        <v>1122</v>
      </c>
      <c r="J185" s="731" t="s">
        <v>2891</v>
      </c>
      <c r="K185" s="733"/>
      <c r="L185" s="733" t="s">
        <v>1079</v>
      </c>
      <c r="M185" s="734">
        <v>43346</v>
      </c>
      <c r="N185" s="733"/>
      <c r="O185" s="732">
        <v>2</v>
      </c>
      <c r="P185" s="731" t="s">
        <v>1080</v>
      </c>
      <c r="Q185" s="731" t="s">
        <v>1090</v>
      </c>
      <c r="R185" s="733"/>
      <c r="S185" s="733" t="s">
        <v>1083</v>
      </c>
      <c r="T185" s="731" t="s">
        <v>2508</v>
      </c>
    </row>
    <row r="186" spans="1:20" s="402" customFormat="1" ht="15.95" customHeight="1">
      <c r="A186" s="402" t="str">
        <f t="shared" si="2"/>
        <v>CHARLOTTE AMALIACOLON FREE ZONE标准所有0~999</v>
      </c>
      <c r="B186" s="731" t="s">
        <v>1274</v>
      </c>
      <c r="C186" s="731" t="s">
        <v>753</v>
      </c>
      <c r="D186" s="732">
        <v>355</v>
      </c>
      <c r="E186" s="732">
        <v>365</v>
      </c>
      <c r="F186" s="732">
        <v>0</v>
      </c>
      <c r="G186" s="732">
        <v>0</v>
      </c>
      <c r="H186" s="731" t="s">
        <v>1177</v>
      </c>
      <c r="I186" s="731" t="s">
        <v>1132</v>
      </c>
      <c r="J186" s="731" t="s">
        <v>3239</v>
      </c>
      <c r="K186" s="731" t="s">
        <v>1275</v>
      </c>
      <c r="L186" s="733" t="s">
        <v>1079</v>
      </c>
      <c r="M186" s="734">
        <v>43358</v>
      </c>
      <c r="N186" s="733"/>
      <c r="O186" s="732">
        <v>1</v>
      </c>
      <c r="P186" s="731" t="s">
        <v>1080</v>
      </c>
      <c r="Q186" s="731" t="s">
        <v>1090</v>
      </c>
      <c r="R186" s="733"/>
      <c r="S186" s="733" t="s">
        <v>1083</v>
      </c>
      <c r="T186" s="731" t="s">
        <v>2540</v>
      </c>
    </row>
    <row r="187" spans="1:20" s="402" customFormat="1" ht="15.95" customHeight="1">
      <c r="A187" s="402" t="str">
        <f t="shared" si="2"/>
        <v>CHENNAICHENNAI标准所有2~999</v>
      </c>
      <c r="B187" s="731" t="s">
        <v>1179</v>
      </c>
      <c r="C187" s="731" t="s">
        <v>1179</v>
      </c>
      <c r="D187" s="732">
        <v>-60</v>
      </c>
      <c r="E187" s="732">
        <v>-55</v>
      </c>
      <c r="F187" s="732">
        <v>0</v>
      </c>
      <c r="G187" s="732">
        <v>0</v>
      </c>
      <c r="H187" s="731" t="s">
        <v>1143</v>
      </c>
      <c r="I187" s="731" t="s">
        <v>2447</v>
      </c>
      <c r="J187" s="731" t="s">
        <v>3655</v>
      </c>
      <c r="K187" s="731" t="s">
        <v>1276</v>
      </c>
      <c r="L187" s="733" t="s">
        <v>1079</v>
      </c>
      <c r="M187" s="734">
        <v>43338</v>
      </c>
      <c r="N187" s="733"/>
      <c r="O187" s="732">
        <v>1</v>
      </c>
      <c r="P187" s="731" t="s">
        <v>1278</v>
      </c>
      <c r="Q187" s="731" t="s">
        <v>1081</v>
      </c>
      <c r="R187" s="731" t="s">
        <v>1082</v>
      </c>
      <c r="S187" s="733" t="s">
        <v>1083</v>
      </c>
      <c r="T187" s="731" t="s">
        <v>2542</v>
      </c>
    </row>
    <row r="188" spans="1:20" s="402" customFormat="1" ht="15.95" customHeight="1">
      <c r="A188" s="402" t="str">
        <f t="shared" si="2"/>
        <v>CHENNAICHENNAI标准所有0~2</v>
      </c>
      <c r="B188" s="731" t="s">
        <v>1179</v>
      </c>
      <c r="C188" s="731" t="s">
        <v>1179</v>
      </c>
      <c r="D188" s="732">
        <v>-65</v>
      </c>
      <c r="E188" s="732">
        <v>-60</v>
      </c>
      <c r="F188" s="732">
        <v>0</v>
      </c>
      <c r="G188" s="732">
        <v>0</v>
      </c>
      <c r="H188" s="731" t="s">
        <v>1143</v>
      </c>
      <c r="I188" s="731" t="s">
        <v>2447</v>
      </c>
      <c r="J188" s="731" t="s">
        <v>3655</v>
      </c>
      <c r="K188" s="731" t="s">
        <v>1276</v>
      </c>
      <c r="L188" s="733" t="s">
        <v>1079</v>
      </c>
      <c r="M188" s="734">
        <v>43338</v>
      </c>
      <c r="N188" s="733"/>
      <c r="O188" s="732">
        <v>1</v>
      </c>
      <c r="P188" s="731" t="s">
        <v>1277</v>
      </c>
      <c r="Q188" s="731" t="s">
        <v>1081</v>
      </c>
      <c r="R188" s="731" t="s">
        <v>1082</v>
      </c>
      <c r="S188" s="733" t="s">
        <v>1083</v>
      </c>
      <c r="T188" s="731" t="s">
        <v>2543</v>
      </c>
    </row>
    <row r="189" spans="1:20" s="402" customFormat="1" ht="15.95" customHeight="1">
      <c r="A189" s="402" t="str">
        <f t="shared" si="2"/>
        <v>CHIASSOHAMBURG标准所有0~999</v>
      </c>
      <c r="B189" s="731" t="s">
        <v>1279</v>
      </c>
      <c r="C189" s="731" t="s">
        <v>759</v>
      </c>
      <c r="D189" s="732">
        <v>168</v>
      </c>
      <c r="E189" s="732">
        <v>173</v>
      </c>
      <c r="F189" s="732">
        <v>0</v>
      </c>
      <c r="G189" s="732">
        <v>0</v>
      </c>
      <c r="H189" s="731" t="s">
        <v>1119</v>
      </c>
      <c r="I189" s="731" t="s">
        <v>3256</v>
      </c>
      <c r="J189" s="731" t="s">
        <v>3257</v>
      </c>
      <c r="K189" s="731" t="s">
        <v>1112</v>
      </c>
      <c r="L189" s="733" t="s">
        <v>1079</v>
      </c>
      <c r="M189" s="734">
        <v>43252</v>
      </c>
      <c r="N189" s="733"/>
      <c r="O189" s="732">
        <v>1</v>
      </c>
      <c r="P189" s="731" t="s">
        <v>1080</v>
      </c>
      <c r="Q189" s="731" t="s">
        <v>1090</v>
      </c>
      <c r="R189" s="733"/>
      <c r="S189" s="733" t="s">
        <v>1083</v>
      </c>
      <c r="T189" s="731" t="s">
        <v>2544</v>
      </c>
    </row>
    <row r="190" spans="1:20" s="402" customFormat="1" ht="15.95" customHeight="1">
      <c r="A190" s="402" t="str">
        <f t="shared" si="2"/>
        <v>CHIBABUSAN标准所有0~999</v>
      </c>
      <c r="B190" s="731" t="s">
        <v>1280</v>
      </c>
      <c r="C190" s="731" t="s">
        <v>1118</v>
      </c>
      <c r="D190" s="732">
        <v>40</v>
      </c>
      <c r="E190" s="732">
        <v>45</v>
      </c>
      <c r="F190" s="732">
        <v>0</v>
      </c>
      <c r="G190" s="732">
        <v>0</v>
      </c>
      <c r="H190" s="731" t="s">
        <v>1119</v>
      </c>
      <c r="I190" s="731" t="s">
        <v>2909</v>
      </c>
      <c r="J190" s="731" t="s">
        <v>2878</v>
      </c>
      <c r="K190" s="731" t="s">
        <v>1120</v>
      </c>
      <c r="L190" s="733" t="s">
        <v>1079</v>
      </c>
      <c r="M190" s="734">
        <v>43287</v>
      </c>
      <c r="N190" s="733"/>
      <c r="O190" s="732">
        <v>1</v>
      </c>
      <c r="P190" s="731" t="s">
        <v>1080</v>
      </c>
      <c r="Q190" s="731" t="s">
        <v>1081</v>
      </c>
      <c r="R190" s="731" t="s">
        <v>1082</v>
      </c>
      <c r="S190" s="733" t="s">
        <v>1083</v>
      </c>
      <c r="T190" s="731" t="s">
        <v>2537</v>
      </c>
    </row>
    <row r="191" spans="1:20" s="402" customFormat="1" ht="15.95" customHeight="1">
      <c r="A191" s="402" t="str">
        <f t="shared" si="2"/>
        <v>CHICAGO,ILCHICAGO,IL标准所有0~999</v>
      </c>
      <c r="B191" s="731" t="s">
        <v>395</v>
      </c>
      <c r="C191" s="731" t="s">
        <v>395</v>
      </c>
      <c r="D191" s="732">
        <v>68</v>
      </c>
      <c r="E191" s="732">
        <v>122</v>
      </c>
      <c r="F191" s="732">
        <v>0</v>
      </c>
      <c r="G191" s="732">
        <v>0</v>
      </c>
      <c r="H191" s="731" t="s">
        <v>1150</v>
      </c>
      <c r="I191" s="731" t="s">
        <v>1088</v>
      </c>
      <c r="J191" s="731" t="s">
        <v>2899</v>
      </c>
      <c r="K191" s="731" t="s">
        <v>1281</v>
      </c>
      <c r="L191" s="733" t="s">
        <v>1079</v>
      </c>
      <c r="M191" s="734">
        <v>43346</v>
      </c>
      <c r="N191" s="733"/>
      <c r="O191" s="732">
        <v>1</v>
      </c>
      <c r="P191" s="731" t="s">
        <v>1080</v>
      </c>
      <c r="Q191" s="731" t="s">
        <v>1081</v>
      </c>
      <c r="R191" s="731" t="s">
        <v>1082</v>
      </c>
      <c r="S191" s="733" t="s">
        <v>1083</v>
      </c>
      <c r="T191" s="731" t="s">
        <v>2513</v>
      </c>
    </row>
    <row r="192" spans="1:20" s="402" customFormat="1" ht="15.95" customHeight="1">
      <c r="A192" s="402" t="str">
        <f t="shared" si="2"/>
        <v>CHIETIGENOVA标准所有0~999</v>
      </c>
      <c r="B192" s="731" t="s">
        <v>1282</v>
      </c>
      <c r="C192" s="731" t="s">
        <v>754</v>
      </c>
      <c r="D192" s="732">
        <v>-131</v>
      </c>
      <c r="E192" s="732">
        <v>-126</v>
      </c>
      <c r="F192" s="732">
        <v>0</v>
      </c>
      <c r="G192" s="732">
        <v>0</v>
      </c>
      <c r="H192" s="731" t="s">
        <v>1105</v>
      </c>
      <c r="I192" s="731" t="s">
        <v>1221</v>
      </c>
      <c r="J192" s="731" t="s">
        <v>2890</v>
      </c>
      <c r="K192" s="731" t="s">
        <v>1145</v>
      </c>
      <c r="L192" s="733" t="s">
        <v>1079</v>
      </c>
      <c r="M192" s="734">
        <v>43252</v>
      </c>
      <c r="N192" s="733"/>
      <c r="O192" s="732">
        <v>1</v>
      </c>
      <c r="P192" s="731" t="s">
        <v>1080</v>
      </c>
      <c r="Q192" s="731" t="s">
        <v>1081</v>
      </c>
      <c r="R192" s="731" t="s">
        <v>1082</v>
      </c>
      <c r="S192" s="733" t="s">
        <v>1083</v>
      </c>
      <c r="T192" s="733"/>
    </row>
    <row r="193" spans="1:20" s="402" customFormat="1" ht="15.95" customHeight="1">
      <c r="A193" s="402" t="str">
        <f t="shared" si="2"/>
        <v>CHISINAUODESSA标准所有0~999</v>
      </c>
      <c r="B193" s="731" t="s">
        <v>1283</v>
      </c>
      <c r="C193" s="731" t="s">
        <v>1284</v>
      </c>
      <c r="D193" s="732">
        <v>75</v>
      </c>
      <c r="E193" s="732">
        <v>80</v>
      </c>
      <c r="F193" s="732">
        <v>0</v>
      </c>
      <c r="G193" s="732">
        <v>0</v>
      </c>
      <c r="H193" s="731" t="s">
        <v>1077</v>
      </c>
      <c r="I193" s="731" t="s">
        <v>1132</v>
      </c>
      <c r="J193" s="731" t="s">
        <v>2900</v>
      </c>
      <c r="K193" s="731" t="s">
        <v>1206</v>
      </c>
      <c r="L193" s="733" t="s">
        <v>1079</v>
      </c>
      <c r="M193" s="734">
        <v>43330</v>
      </c>
      <c r="N193" s="733"/>
      <c r="O193" s="732">
        <v>1</v>
      </c>
      <c r="P193" s="731" t="s">
        <v>1080</v>
      </c>
      <c r="Q193" s="731" t="s">
        <v>1090</v>
      </c>
      <c r="R193" s="733"/>
      <c r="S193" s="733" t="s">
        <v>1083</v>
      </c>
      <c r="T193" s="731" t="s">
        <v>2545</v>
      </c>
    </row>
    <row r="194" spans="1:20" s="402" customFormat="1" ht="15.95" customHeight="1">
      <c r="A194" s="402" t="str">
        <f t="shared" si="2"/>
        <v>CHITTAGONGCHITTAGONG标准所有0~999</v>
      </c>
      <c r="B194" s="731" t="s">
        <v>1285</v>
      </c>
      <c r="C194" s="731" t="s">
        <v>1285</v>
      </c>
      <c r="D194" s="732">
        <v>40</v>
      </c>
      <c r="E194" s="732">
        <v>50</v>
      </c>
      <c r="F194" s="732">
        <v>0</v>
      </c>
      <c r="G194" s="732">
        <v>0</v>
      </c>
      <c r="H194" s="731" t="s">
        <v>1123</v>
      </c>
      <c r="I194" s="731" t="s">
        <v>1132</v>
      </c>
      <c r="J194" s="731" t="s">
        <v>1286</v>
      </c>
      <c r="K194" s="731" t="s">
        <v>1288</v>
      </c>
      <c r="L194" s="733" t="s">
        <v>1079</v>
      </c>
      <c r="M194" s="734">
        <v>43287</v>
      </c>
      <c r="N194" s="733"/>
      <c r="O194" s="732">
        <v>1</v>
      </c>
      <c r="P194" s="731" t="s">
        <v>1080</v>
      </c>
      <c r="Q194" s="731" t="s">
        <v>1090</v>
      </c>
      <c r="R194" s="733"/>
      <c r="S194" s="733" t="s">
        <v>1083</v>
      </c>
      <c r="T194" s="731" t="s">
        <v>2838</v>
      </c>
    </row>
    <row r="195" spans="1:20" s="402" customFormat="1" ht="15.95" customHeight="1">
      <c r="A195" s="402" t="str">
        <f t="shared" si="2"/>
        <v>CHITTAGONGCHITTAGONG标准所有0~999</v>
      </c>
      <c r="B195" s="731" t="s">
        <v>1285</v>
      </c>
      <c r="C195" s="731" t="s">
        <v>1285</v>
      </c>
      <c r="D195" s="732">
        <v>76</v>
      </c>
      <c r="E195" s="732">
        <v>90</v>
      </c>
      <c r="F195" s="732">
        <v>0</v>
      </c>
      <c r="G195" s="732">
        <v>0</v>
      </c>
      <c r="H195" s="731" t="s">
        <v>1137</v>
      </c>
      <c r="I195" s="731" t="s">
        <v>1122</v>
      </c>
      <c r="J195" s="731" t="s">
        <v>1289</v>
      </c>
      <c r="K195" s="731" t="s">
        <v>1506</v>
      </c>
      <c r="L195" s="733" t="s">
        <v>1079</v>
      </c>
      <c r="M195" s="734">
        <v>43309</v>
      </c>
      <c r="N195" s="733"/>
      <c r="O195" s="732">
        <v>1</v>
      </c>
      <c r="P195" s="731" t="s">
        <v>1080</v>
      </c>
      <c r="Q195" s="731" t="s">
        <v>1090</v>
      </c>
      <c r="R195" s="733"/>
      <c r="S195" s="733" t="s">
        <v>1083</v>
      </c>
      <c r="T195" s="731" t="s">
        <v>2498</v>
      </c>
    </row>
    <row r="196" spans="1:20" s="402" customFormat="1" ht="15.95" customHeight="1">
      <c r="A196" s="402" t="str">
        <f t="shared" si="2"/>
        <v>CHITTAGONGCHITTAGONG标准所有0~999</v>
      </c>
      <c r="B196" s="731" t="s">
        <v>1285</v>
      </c>
      <c r="C196" s="731" t="s">
        <v>1285</v>
      </c>
      <c r="D196" s="732">
        <v>40</v>
      </c>
      <c r="E196" s="732">
        <v>50</v>
      </c>
      <c r="F196" s="732">
        <v>0</v>
      </c>
      <c r="G196" s="732">
        <v>0</v>
      </c>
      <c r="H196" s="731" t="s">
        <v>1132</v>
      </c>
      <c r="I196" s="731" t="s">
        <v>1123</v>
      </c>
      <c r="J196" s="731" t="s">
        <v>1287</v>
      </c>
      <c r="K196" s="731" t="s">
        <v>1288</v>
      </c>
      <c r="L196" s="733" t="s">
        <v>1079</v>
      </c>
      <c r="M196" s="734">
        <v>43287</v>
      </c>
      <c r="N196" s="733"/>
      <c r="O196" s="732">
        <v>1</v>
      </c>
      <c r="P196" s="731" t="s">
        <v>1080</v>
      </c>
      <c r="Q196" s="731" t="s">
        <v>1090</v>
      </c>
      <c r="R196" s="733"/>
      <c r="S196" s="733" t="s">
        <v>1083</v>
      </c>
      <c r="T196" s="731" t="s">
        <v>2838</v>
      </c>
    </row>
    <row r="197" spans="1:20" s="402" customFormat="1" ht="15.95" customHeight="1">
      <c r="A197" s="402" t="str">
        <f t="shared" si="2"/>
        <v>CHITTAGONGCHITTAGONG标准所有0~999</v>
      </c>
      <c r="B197" s="731" t="s">
        <v>1285</v>
      </c>
      <c r="C197" s="731" t="s">
        <v>1285</v>
      </c>
      <c r="D197" s="732">
        <v>40</v>
      </c>
      <c r="E197" s="732">
        <v>50</v>
      </c>
      <c r="F197" s="732">
        <v>0</v>
      </c>
      <c r="G197" s="732">
        <v>0</v>
      </c>
      <c r="H197" s="731" t="s">
        <v>1122</v>
      </c>
      <c r="I197" s="731" t="s">
        <v>1077</v>
      </c>
      <c r="J197" s="731" t="s">
        <v>1289</v>
      </c>
      <c r="K197" s="731" t="s">
        <v>1226</v>
      </c>
      <c r="L197" s="733" t="s">
        <v>1079</v>
      </c>
      <c r="M197" s="734">
        <v>43287</v>
      </c>
      <c r="N197" s="733"/>
      <c r="O197" s="732">
        <v>1</v>
      </c>
      <c r="P197" s="731" t="s">
        <v>1080</v>
      </c>
      <c r="Q197" s="731" t="s">
        <v>1090</v>
      </c>
      <c r="R197" s="733"/>
      <c r="S197" s="733" t="s">
        <v>1083</v>
      </c>
      <c r="T197" s="731" t="s">
        <v>2838</v>
      </c>
    </row>
    <row r="198" spans="1:20" s="402" customFormat="1" ht="15.95" customHeight="1">
      <c r="A198" s="402" t="str">
        <f t="shared" si="2"/>
        <v>CHITTAGONGCHITTAGONG标准所有0~999</v>
      </c>
      <c r="B198" s="731" t="s">
        <v>1285</v>
      </c>
      <c r="C198" s="731" t="s">
        <v>1285</v>
      </c>
      <c r="D198" s="732">
        <v>86</v>
      </c>
      <c r="E198" s="732">
        <v>100</v>
      </c>
      <c r="F198" s="732">
        <v>0</v>
      </c>
      <c r="G198" s="732">
        <v>0</v>
      </c>
      <c r="H198" s="731" t="s">
        <v>1076</v>
      </c>
      <c r="I198" s="731" t="s">
        <v>1137</v>
      </c>
      <c r="J198" s="731" t="s">
        <v>1289</v>
      </c>
      <c r="K198" s="731" t="s">
        <v>3565</v>
      </c>
      <c r="L198" s="733" t="s">
        <v>1079</v>
      </c>
      <c r="M198" s="734">
        <v>43287</v>
      </c>
      <c r="N198" s="733"/>
      <c r="O198" s="732">
        <v>1</v>
      </c>
      <c r="P198" s="731" t="s">
        <v>1080</v>
      </c>
      <c r="Q198" s="731" t="s">
        <v>1090</v>
      </c>
      <c r="R198" s="733"/>
      <c r="S198" s="733" t="s">
        <v>1083</v>
      </c>
      <c r="T198" s="731" t="s">
        <v>2838</v>
      </c>
    </row>
    <row r="199" spans="1:20" s="402" customFormat="1" ht="15.95" customHeight="1">
      <c r="A199" s="402" t="str">
        <f t="shared" si="2"/>
        <v>CHRISTCHURCHAUCKLAND标准所有0~999</v>
      </c>
      <c r="B199" s="731" t="s">
        <v>1291</v>
      </c>
      <c r="C199" s="731" t="s">
        <v>1114</v>
      </c>
      <c r="D199" s="732">
        <v>20</v>
      </c>
      <c r="E199" s="732">
        <v>25</v>
      </c>
      <c r="F199" s="732">
        <v>0</v>
      </c>
      <c r="G199" s="732">
        <v>0</v>
      </c>
      <c r="H199" s="731" t="s">
        <v>1115</v>
      </c>
      <c r="I199" s="731" t="s">
        <v>1150</v>
      </c>
      <c r="J199" s="731" t="s">
        <v>2894</v>
      </c>
      <c r="K199" s="731" t="s">
        <v>1168</v>
      </c>
      <c r="L199" s="733" t="s">
        <v>1079</v>
      </c>
      <c r="M199" s="734">
        <v>43287</v>
      </c>
      <c r="N199" s="733"/>
      <c r="O199" s="732">
        <v>1</v>
      </c>
      <c r="P199" s="731" t="s">
        <v>1080</v>
      </c>
      <c r="Q199" s="731" t="s">
        <v>1081</v>
      </c>
      <c r="R199" s="731" t="s">
        <v>1082</v>
      </c>
      <c r="S199" s="733" t="s">
        <v>1083</v>
      </c>
      <c r="T199" s="733"/>
    </row>
    <row r="200" spans="1:20" s="402" customFormat="1" ht="15.95" customHeight="1">
      <c r="A200" s="402" t="str">
        <f t="shared" si="2"/>
        <v>CHRISTIANSTEDCOLON FREE ZONE标准所有0~999</v>
      </c>
      <c r="B200" s="731" t="s">
        <v>1292</v>
      </c>
      <c r="C200" s="731" t="s">
        <v>753</v>
      </c>
      <c r="D200" s="732">
        <v>336</v>
      </c>
      <c r="E200" s="732">
        <v>346</v>
      </c>
      <c r="F200" s="732">
        <v>0</v>
      </c>
      <c r="G200" s="732">
        <v>0</v>
      </c>
      <c r="H200" s="731" t="s">
        <v>1177</v>
      </c>
      <c r="I200" s="731" t="s">
        <v>1132</v>
      </c>
      <c r="J200" s="731" t="s">
        <v>3239</v>
      </c>
      <c r="K200" s="731" t="s">
        <v>1275</v>
      </c>
      <c r="L200" s="733" t="s">
        <v>1079</v>
      </c>
      <c r="M200" s="734">
        <v>43358</v>
      </c>
      <c r="N200" s="733"/>
      <c r="O200" s="732">
        <v>2</v>
      </c>
      <c r="P200" s="731" t="s">
        <v>1080</v>
      </c>
      <c r="Q200" s="731" t="s">
        <v>1090</v>
      </c>
      <c r="R200" s="733"/>
      <c r="S200" s="733" t="s">
        <v>1083</v>
      </c>
      <c r="T200" s="731" t="s">
        <v>2546</v>
      </c>
    </row>
    <row r="201" spans="1:20" s="402" customFormat="1" ht="15.95" customHeight="1">
      <c r="A201" s="402" t="str">
        <f t="shared" ref="A201:A264" si="3">B201&amp;C201&amp;S201&amp;L201&amp;P201</f>
        <v>CIVITAVECCHIAGENOVA标准所有0~999</v>
      </c>
      <c r="B201" s="731" t="s">
        <v>3336</v>
      </c>
      <c r="C201" s="731" t="s">
        <v>754</v>
      </c>
      <c r="D201" s="732">
        <v>-31</v>
      </c>
      <c r="E201" s="732">
        <v>-26</v>
      </c>
      <c r="F201" s="732">
        <v>0</v>
      </c>
      <c r="G201" s="732">
        <v>0</v>
      </c>
      <c r="H201" s="731" t="s">
        <v>1105</v>
      </c>
      <c r="I201" s="731" t="s">
        <v>1221</v>
      </c>
      <c r="J201" s="731" t="s">
        <v>2890</v>
      </c>
      <c r="K201" s="731" t="s">
        <v>1112</v>
      </c>
      <c r="L201" s="733" t="s">
        <v>1079</v>
      </c>
      <c r="M201" s="734">
        <v>43252</v>
      </c>
      <c r="N201" s="733"/>
      <c r="O201" s="732">
        <v>1</v>
      </c>
      <c r="P201" s="731" t="s">
        <v>1080</v>
      </c>
      <c r="Q201" s="731" t="s">
        <v>1081</v>
      </c>
      <c r="R201" s="731" t="s">
        <v>1082</v>
      </c>
      <c r="S201" s="733" t="s">
        <v>1083</v>
      </c>
      <c r="T201" s="733"/>
    </row>
    <row r="202" spans="1:20" s="402" customFormat="1" ht="15.95" customHeight="1">
      <c r="A202" s="402" t="str">
        <f t="shared" si="3"/>
        <v>CLERMONT FERRANDLE HAVRE标准所有0~999</v>
      </c>
      <c r="B202" s="731" t="s">
        <v>1293</v>
      </c>
      <c r="C202" s="731" t="s">
        <v>1136</v>
      </c>
      <c r="D202" s="732">
        <v>-40</v>
      </c>
      <c r="E202" s="732">
        <v>-35</v>
      </c>
      <c r="F202" s="732">
        <v>0</v>
      </c>
      <c r="G202" s="732">
        <v>0</v>
      </c>
      <c r="H202" s="731" t="s">
        <v>1122</v>
      </c>
      <c r="I202" s="731" t="s">
        <v>1123</v>
      </c>
      <c r="J202" s="731" t="s">
        <v>2435</v>
      </c>
      <c r="K202" s="731" t="s">
        <v>1139</v>
      </c>
      <c r="L202" s="733" t="s">
        <v>1079</v>
      </c>
      <c r="M202" s="734">
        <v>43252</v>
      </c>
      <c r="N202" s="733"/>
      <c r="O202" s="732">
        <v>1</v>
      </c>
      <c r="P202" s="731" t="s">
        <v>1080</v>
      </c>
      <c r="Q202" s="731" t="s">
        <v>1081</v>
      </c>
      <c r="R202" s="731" t="s">
        <v>1082</v>
      </c>
      <c r="S202" s="733" t="s">
        <v>1083</v>
      </c>
      <c r="T202" s="733"/>
    </row>
    <row r="203" spans="1:20" s="402" customFormat="1" ht="15.95" customHeight="1">
      <c r="A203" s="402" t="str">
        <f t="shared" si="3"/>
        <v>COCHABAMBACALLAO标准所有0~999</v>
      </c>
      <c r="B203" s="731" t="s">
        <v>1294</v>
      </c>
      <c r="C203" s="731" t="s">
        <v>1160</v>
      </c>
      <c r="D203" s="732">
        <v>178</v>
      </c>
      <c r="E203" s="732">
        <v>183</v>
      </c>
      <c r="F203" s="732">
        <v>30</v>
      </c>
      <c r="G203" s="732">
        <v>20</v>
      </c>
      <c r="H203" s="731" t="s">
        <v>1150</v>
      </c>
      <c r="I203" s="731" t="s">
        <v>1144</v>
      </c>
      <c r="J203" s="731" t="s">
        <v>3250</v>
      </c>
      <c r="K203" s="731" t="s">
        <v>1098</v>
      </c>
      <c r="L203" s="733" t="s">
        <v>1079</v>
      </c>
      <c r="M203" s="734">
        <v>43358</v>
      </c>
      <c r="N203" s="733"/>
      <c r="O203" s="732">
        <v>1</v>
      </c>
      <c r="P203" s="731" t="s">
        <v>1080</v>
      </c>
      <c r="Q203" s="731" t="s">
        <v>1081</v>
      </c>
      <c r="R203" s="731" t="s">
        <v>1099</v>
      </c>
      <c r="S203" s="733" t="s">
        <v>1083</v>
      </c>
      <c r="T203" s="731" t="s">
        <v>2499</v>
      </c>
    </row>
    <row r="204" spans="1:20" s="402" customFormat="1" ht="15.95" customHeight="1">
      <c r="A204" s="402" t="str">
        <f t="shared" si="3"/>
        <v>COCHINCOLOMBO标准所有0~999</v>
      </c>
      <c r="B204" s="731" t="s">
        <v>1295</v>
      </c>
      <c r="C204" s="731" t="s">
        <v>1296</v>
      </c>
      <c r="D204" s="732">
        <v>29</v>
      </c>
      <c r="E204" s="732">
        <v>34</v>
      </c>
      <c r="F204" s="732">
        <v>0</v>
      </c>
      <c r="G204" s="732">
        <v>0</v>
      </c>
      <c r="H204" s="731" t="s">
        <v>1158</v>
      </c>
      <c r="I204" s="731" t="s">
        <v>1225</v>
      </c>
      <c r="J204" s="731" t="s">
        <v>2818</v>
      </c>
      <c r="K204" s="731" t="s">
        <v>1206</v>
      </c>
      <c r="L204" s="733" t="s">
        <v>1079</v>
      </c>
      <c r="M204" s="734">
        <v>43287</v>
      </c>
      <c r="N204" s="733"/>
      <c r="O204" s="732">
        <v>1</v>
      </c>
      <c r="P204" s="731" t="s">
        <v>1080</v>
      </c>
      <c r="Q204" s="731" t="s">
        <v>1090</v>
      </c>
      <c r="R204" s="733"/>
      <c r="S204" s="733" t="s">
        <v>1083</v>
      </c>
      <c r="T204" s="731" t="s">
        <v>2498</v>
      </c>
    </row>
    <row r="205" spans="1:20" s="402" customFormat="1" ht="15.95" customHeight="1">
      <c r="A205" s="402" t="str">
        <f t="shared" si="3"/>
        <v>COLOGNEHAMBURG标准所有0~999</v>
      </c>
      <c r="B205" s="731" t="s">
        <v>1298</v>
      </c>
      <c r="C205" s="731" t="s">
        <v>759</v>
      </c>
      <c r="D205" s="732">
        <v>-63</v>
      </c>
      <c r="E205" s="732">
        <v>-58</v>
      </c>
      <c r="F205" s="732">
        <v>90</v>
      </c>
      <c r="G205" s="732">
        <v>0</v>
      </c>
      <c r="H205" s="731" t="s">
        <v>1119</v>
      </c>
      <c r="I205" s="731" t="s">
        <v>3256</v>
      </c>
      <c r="J205" s="731" t="s">
        <v>3257</v>
      </c>
      <c r="K205" s="731" t="s">
        <v>1206</v>
      </c>
      <c r="L205" s="733" t="s">
        <v>1079</v>
      </c>
      <c r="M205" s="734">
        <v>43252</v>
      </c>
      <c r="N205" s="733"/>
      <c r="O205" s="732">
        <v>1</v>
      </c>
      <c r="P205" s="731" t="s">
        <v>1080</v>
      </c>
      <c r="Q205" s="731" t="s">
        <v>1081</v>
      </c>
      <c r="R205" s="731" t="s">
        <v>1082</v>
      </c>
      <c r="S205" s="733" t="s">
        <v>1083</v>
      </c>
      <c r="T205" s="731" t="s">
        <v>2529</v>
      </c>
    </row>
    <row r="206" spans="1:20" s="402" customFormat="1" ht="15.95" customHeight="1">
      <c r="A206" s="402" t="str">
        <f t="shared" si="3"/>
        <v>COLOMBOCOLOMBO标准所有0~999</v>
      </c>
      <c r="B206" s="731" t="s">
        <v>1296</v>
      </c>
      <c r="C206" s="731" t="s">
        <v>1296</v>
      </c>
      <c r="D206" s="732">
        <v>35</v>
      </c>
      <c r="E206" s="732">
        <v>40</v>
      </c>
      <c r="F206" s="732">
        <v>0</v>
      </c>
      <c r="G206" s="732">
        <v>0</v>
      </c>
      <c r="H206" s="731" t="s">
        <v>1158</v>
      </c>
      <c r="I206" s="731" t="s">
        <v>1225</v>
      </c>
      <c r="J206" s="731" t="s">
        <v>2818</v>
      </c>
      <c r="K206" s="731" t="s">
        <v>2415</v>
      </c>
      <c r="L206" s="733" t="s">
        <v>1079</v>
      </c>
      <c r="M206" s="734">
        <v>43287</v>
      </c>
      <c r="N206" s="733"/>
      <c r="O206" s="732">
        <v>1</v>
      </c>
      <c r="P206" s="731" t="s">
        <v>1080</v>
      </c>
      <c r="Q206" s="731" t="s">
        <v>1081</v>
      </c>
      <c r="R206" s="731" t="s">
        <v>1082</v>
      </c>
      <c r="S206" s="733" t="s">
        <v>1083</v>
      </c>
      <c r="T206" s="731" t="s">
        <v>2819</v>
      </c>
    </row>
    <row r="207" spans="1:20" s="402" customFormat="1" ht="15.95" customHeight="1">
      <c r="A207" s="402" t="str">
        <f t="shared" si="3"/>
        <v>COLON FREE ZONECOLON FREE ZONE标准所有0~999</v>
      </c>
      <c r="B207" s="731" t="s">
        <v>753</v>
      </c>
      <c r="C207" s="731" t="s">
        <v>753</v>
      </c>
      <c r="D207" s="732">
        <v>45</v>
      </c>
      <c r="E207" s="732">
        <v>55</v>
      </c>
      <c r="F207" s="732">
        <v>40</v>
      </c>
      <c r="G207" s="732">
        <v>0</v>
      </c>
      <c r="H207" s="731" t="s">
        <v>1177</v>
      </c>
      <c r="I207" s="731" t="s">
        <v>1132</v>
      </c>
      <c r="J207" s="731" t="s">
        <v>3239</v>
      </c>
      <c r="K207" s="731" t="s">
        <v>2457</v>
      </c>
      <c r="L207" s="733" t="s">
        <v>1079</v>
      </c>
      <c r="M207" s="734">
        <v>43358</v>
      </c>
      <c r="N207" s="733"/>
      <c r="O207" s="732">
        <v>1</v>
      </c>
      <c r="P207" s="731" t="s">
        <v>1080</v>
      </c>
      <c r="Q207" s="731" t="s">
        <v>1081</v>
      </c>
      <c r="R207" s="731" t="s">
        <v>1099</v>
      </c>
      <c r="S207" s="733" t="s">
        <v>1083</v>
      </c>
      <c r="T207" s="731" t="s">
        <v>2499</v>
      </c>
    </row>
    <row r="208" spans="1:20" s="402" customFormat="1" ht="15.95" customHeight="1">
      <c r="A208" s="402" t="str">
        <f t="shared" si="3"/>
        <v>COMOGENOVA低所有0~999</v>
      </c>
      <c r="B208" s="731" t="s">
        <v>1299</v>
      </c>
      <c r="C208" s="731" t="s">
        <v>754</v>
      </c>
      <c r="D208" s="732">
        <v>-256</v>
      </c>
      <c r="E208" s="732">
        <v>-251</v>
      </c>
      <c r="F208" s="732">
        <v>70</v>
      </c>
      <c r="G208" s="732">
        <v>0</v>
      </c>
      <c r="H208" s="731" t="s">
        <v>1105</v>
      </c>
      <c r="I208" s="731" t="s">
        <v>1221</v>
      </c>
      <c r="J208" s="731" t="s">
        <v>2890</v>
      </c>
      <c r="K208" s="731" t="s">
        <v>1145</v>
      </c>
      <c r="L208" s="733" t="s">
        <v>1079</v>
      </c>
      <c r="M208" s="734">
        <v>43252</v>
      </c>
      <c r="N208" s="733"/>
      <c r="O208" s="732">
        <v>1</v>
      </c>
      <c r="P208" s="731" t="s">
        <v>1080</v>
      </c>
      <c r="Q208" s="731" t="s">
        <v>1081</v>
      </c>
      <c r="R208" s="731" t="s">
        <v>1082</v>
      </c>
      <c r="S208" s="733" t="s">
        <v>1084</v>
      </c>
      <c r="T208" s="731" t="s">
        <v>2496</v>
      </c>
    </row>
    <row r="209" spans="1:20" s="402" customFormat="1" ht="15.95" customHeight="1">
      <c r="A209" s="402" t="str">
        <f t="shared" si="3"/>
        <v>COMOGENOVA标准所有0~999</v>
      </c>
      <c r="B209" s="731" t="s">
        <v>1299</v>
      </c>
      <c r="C209" s="731" t="s">
        <v>754</v>
      </c>
      <c r="D209" s="732">
        <v>-186</v>
      </c>
      <c r="E209" s="732">
        <v>-181</v>
      </c>
      <c r="F209" s="732">
        <v>0</v>
      </c>
      <c r="G209" s="732">
        <v>0</v>
      </c>
      <c r="H209" s="731" t="s">
        <v>1105</v>
      </c>
      <c r="I209" s="731" t="s">
        <v>1221</v>
      </c>
      <c r="J209" s="731" t="s">
        <v>2890</v>
      </c>
      <c r="K209" s="731" t="s">
        <v>1145</v>
      </c>
      <c r="L209" s="733" t="s">
        <v>1079</v>
      </c>
      <c r="M209" s="734">
        <v>43252</v>
      </c>
      <c r="N209" s="733"/>
      <c r="O209" s="732">
        <v>1</v>
      </c>
      <c r="P209" s="731" t="s">
        <v>1080</v>
      </c>
      <c r="Q209" s="731" t="s">
        <v>1081</v>
      </c>
      <c r="R209" s="731" t="s">
        <v>1082</v>
      </c>
      <c r="S209" s="733" t="s">
        <v>1083</v>
      </c>
      <c r="T209" s="731" t="s">
        <v>2497</v>
      </c>
    </row>
    <row r="210" spans="1:20" s="402" customFormat="1" ht="15.95" customHeight="1">
      <c r="A210" s="402" t="str">
        <f t="shared" si="3"/>
        <v>CONAKRYHAMBURG标准所有0~999</v>
      </c>
      <c r="B210" s="731" t="s">
        <v>1300</v>
      </c>
      <c r="C210" s="731" t="s">
        <v>759</v>
      </c>
      <c r="D210" s="732">
        <v>226</v>
      </c>
      <c r="E210" s="732">
        <v>231</v>
      </c>
      <c r="F210" s="732">
        <v>0</v>
      </c>
      <c r="G210" s="732">
        <v>0</v>
      </c>
      <c r="H210" s="731" t="s">
        <v>1119</v>
      </c>
      <c r="I210" s="731" t="s">
        <v>3256</v>
      </c>
      <c r="J210" s="731" t="s">
        <v>3257</v>
      </c>
      <c r="K210" s="731" t="s">
        <v>1100</v>
      </c>
      <c r="L210" s="733" t="s">
        <v>1079</v>
      </c>
      <c r="M210" s="734">
        <v>43252</v>
      </c>
      <c r="N210" s="733"/>
      <c r="O210" s="732">
        <v>1</v>
      </c>
      <c r="P210" s="731" t="s">
        <v>1080</v>
      </c>
      <c r="Q210" s="731" t="s">
        <v>1090</v>
      </c>
      <c r="R210" s="733"/>
      <c r="S210" s="733" t="s">
        <v>1083</v>
      </c>
      <c r="T210" s="731" t="s">
        <v>3535</v>
      </c>
    </row>
    <row r="211" spans="1:20" s="402" customFormat="1" ht="15.95" customHeight="1">
      <c r="A211" s="402" t="str">
        <f t="shared" si="3"/>
        <v>CONSTANTACONSTANTA标准所有3~999</v>
      </c>
      <c r="B211" s="731" t="s">
        <v>1244</v>
      </c>
      <c r="C211" s="731" t="s">
        <v>1244</v>
      </c>
      <c r="D211" s="732">
        <v>-105</v>
      </c>
      <c r="E211" s="732">
        <v>-105</v>
      </c>
      <c r="F211" s="732">
        <v>0</v>
      </c>
      <c r="G211" s="732">
        <v>0</v>
      </c>
      <c r="H211" s="731" t="s">
        <v>1077</v>
      </c>
      <c r="I211" s="731" t="s">
        <v>1132</v>
      </c>
      <c r="J211" s="731" t="s">
        <v>2897</v>
      </c>
      <c r="K211" s="731" t="s">
        <v>1192</v>
      </c>
      <c r="L211" s="733" t="s">
        <v>1079</v>
      </c>
      <c r="M211" s="734">
        <v>43330</v>
      </c>
      <c r="N211" s="733"/>
      <c r="O211" s="732">
        <v>1</v>
      </c>
      <c r="P211" s="731" t="s">
        <v>1188</v>
      </c>
      <c r="Q211" s="731" t="s">
        <v>1081</v>
      </c>
      <c r="R211" s="731" t="s">
        <v>1082</v>
      </c>
      <c r="S211" s="733" t="s">
        <v>1083</v>
      </c>
      <c r="T211" s="731" t="s">
        <v>2518</v>
      </c>
    </row>
    <row r="212" spans="1:20" s="402" customFormat="1" ht="15.95" customHeight="1">
      <c r="A212" s="402" t="str">
        <f t="shared" si="3"/>
        <v>CONSTANTACONSTANTA低所有3~999</v>
      </c>
      <c r="B212" s="731" t="s">
        <v>1244</v>
      </c>
      <c r="C212" s="731" t="s">
        <v>1244</v>
      </c>
      <c r="D212" s="732">
        <v>-135</v>
      </c>
      <c r="E212" s="732">
        <v>-135</v>
      </c>
      <c r="F212" s="732">
        <v>30</v>
      </c>
      <c r="G212" s="732">
        <v>0</v>
      </c>
      <c r="H212" s="731" t="s">
        <v>1077</v>
      </c>
      <c r="I212" s="731" t="s">
        <v>1132</v>
      </c>
      <c r="J212" s="731" t="s">
        <v>2897</v>
      </c>
      <c r="K212" s="731" t="s">
        <v>1192</v>
      </c>
      <c r="L212" s="733" t="s">
        <v>1079</v>
      </c>
      <c r="M212" s="734">
        <v>43330</v>
      </c>
      <c r="N212" s="733"/>
      <c r="O212" s="732">
        <v>1</v>
      </c>
      <c r="P212" s="731" t="s">
        <v>1188</v>
      </c>
      <c r="Q212" s="731" t="s">
        <v>1081</v>
      </c>
      <c r="R212" s="731" t="s">
        <v>1082</v>
      </c>
      <c r="S212" s="733" t="s">
        <v>1084</v>
      </c>
      <c r="T212" s="731" t="s">
        <v>2520</v>
      </c>
    </row>
    <row r="213" spans="1:20" s="402" customFormat="1" ht="15.95" customHeight="1">
      <c r="A213" s="402" t="str">
        <f t="shared" si="3"/>
        <v>CONSTANZACONSTANZA低所有3~999</v>
      </c>
      <c r="B213" s="731" t="s">
        <v>760</v>
      </c>
      <c r="C213" s="731" t="s">
        <v>760</v>
      </c>
      <c r="D213" s="732">
        <v>-135</v>
      </c>
      <c r="E213" s="732">
        <v>-130</v>
      </c>
      <c r="F213" s="732">
        <v>30</v>
      </c>
      <c r="G213" s="732">
        <v>0</v>
      </c>
      <c r="H213" s="731" t="s">
        <v>1077</v>
      </c>
      <c r="I213" s="731" t="s">
        <v>1132</v>
      </c>
      <c r="J213" s="731" t="s">
        <v>2897</v>
      </c>
      <c r="K213" s="731" t="s">
        <v>1192</v>
      </c>
      <c r="L213" s="733" t="s">
        <v>1079</v>
      </c>
      <c r="M213" s="734">
        <v>43330</v>
      </c>
      <c r="N213" s="733"/>
      <c r="O213" s="732">
        <v>1</v>
      </c>
      <c r="P213" s="731" t="s">
        <v>1188</v>
      </c>
      <c r="Q213" s="731" t="s">
        <v>1081</v>
      </c>
      <c r="R213" s="731" t="s">
        <v>1082</v>
      </c>
      <c r="S213" s="733" t="s">
        <v>1084</v>
      </c>
      <c r="T213" s="731" t="s">
        <v>2520</v>
      </c>
    </row>
    <row r="214" spans="1:20" s="402" customFormat="1" ht="15.95" customHeight="1">
      <c r="A214" s="402" t="str">
        <f t="shared" si="3"/>
        <v>CONSTANZACONSTANZA标准所有3~999</v>
      </c>
      <c r="B214" s="731" t="s">
        <v>760</v>
      </c>
      <c r="C214" s="731" t="s">
        <v>760</v>
      </c>
      <c r="D214" s="732">
        <v>-105</v>
      </c>
      <c r="E214" s="732">
        <v>-100</v>
      </c>
      <c r="F214" s="732">
        <v>0</v>
      </c>
      <c r="G214" s="732">
        <v>0</v>
      </c>
      <c r="H214" s="731" t="s">
        <v>1077</v>
      </c>
      <c r="I214" s="731" t="s">
        <v>1132</v>
      </c>
      <c r="J214" s="731" t="s">
        <v>2897</v>
      </c>
      <c r="K214" s="731" t="s">
        <v>1192</v>
      </c>
      <c r="L214" s="733" t="s">
        <v>1079</v>
      </c>
      <c r="M214" s="734">
        <v>43330</v>
      </c>
      <c r="N214" s="733"/>
      <c r="O214" s="732">
        <v>1</v>
      </c>
      <c r="P214" s="731" t="s">
        <v>1188</v>
      </c>
      <c r="Q214" s="731" t="s">
        <v>1081</v>
      </c>
      <c r="R214" s="731" t="s">
        <v>1082</v>
      </c>
      <c r="S214" s="733" t="s">
        <v>1083</v>
      </c>
      <c r="T214" s="731" t="s">
        <v>2518</v>
      </c>
    </row>
    <row r="215" spans="1:20" s="402" customFormat="1" ht="15.95" customHeight="1">
      <c r="A215" s="402" t="str">
        <f t="shared" si="3"/>
        <v>CONSTANZACONSTANZA低所有0~3</v>
      </c>
      <c r="B215" s="731" t="s">
        <v>760</v>
      </c>
      <c r="C215" s="731" t="s">
        <v>760</v>
      </c>
      <c r="D215" s="732">
        <v>-145</v>
      </c>
      <c r="E215" s="732">
        <v>-140</v>
      </c>
      <c r="F215" s="732">
        <v>30</v>
      </c>
      <c r="G215" s="732">
        <v>0</v>
      </c>
      <c r="H215" s="731" t="s">
        <v>1077</v>
      </c>
      <c r="I215" s="731" t="s">
        <v>1132</v>
      </c>
      <c r="J215" s="731" t="s">
        <v>2897</v>
      </c>
      <c r="K215" s="731" t="s">
        <v>1192</v>
      </c>
      <c r="L215" s="733" t="s">
        <v>1079</v>
      </c>
      <c r="M215" s="734">
        <v>43330</v>
      </c>
      <c r="N215" s="733"/>
      <c r="O215" s="732">
        <v>1</v>
      </c>
      <c r="P215" s="731" t="s">
        <v>1216</v>
      </c>
      <c r="Q215" s="731" t="s">
        <v>1081</v>
      </c>
      <c r="R215" s="731" t="s">
        <v>1082</v>
      </c>
      <c r="S215" s="733" t="s">
        <v>1084</v>
      </c>
      <c r="T215" s="731" t="s">
        <v>2522</v>
      </c>
    </row>
    <row r="216" spans="1:20" s="402" customFormat="1" ht="15.95" customHeight="1">
      <c r="A216" s="402" t="str">
        <f t="shared" si="3"/>
        <v>CONSTANZACONSTANZA标准所有0~3</v>
      </c>
      <c r="B216" s="731" t="s">
        <v>760</v>
      </c>
      <c r="C216" s="731" t="s">
        <v>760</v>
      </c>
      <c r="D216" s="732">
        <v>-115</v>
      </c>
      <c r="E216" s="732">
        <v>-110</v>
      </c>
      <c r="F216" s="732">
        <v>0</v>
      </c>
      <c r="G216" s="732">
        <v>0</v>
      </c>
      <c r="H216" s="731" t="s">
        <v>1077</v>
      </c>
      <c r="I216" s="731" t="s">
        <v>1132</v>
      </c>
      <c r="J216" s="731" t="s">
        <v>2897</v>
      </c>
      <c r="K216" s="731" t="s">
        <v>1192</v>
      </c>
      <c r="L216" s="733" t="s">
        <v>1079</v>
      </c>
      <c r="M216" s="734">
        <v>43330</v>
      </c>
      <c r="N216" s="733"/>
      <c r="O216" s="732">
        <v>1</v>
      </c>
      <c r="P216" s="731" t="s">
        <v>1216</v>
      </c>
      <c r="Q216" s="731" t="s">
        <v>1081</v>
      </c>
      <c r="R216" s="731" t="s">
        <v>1082</v>
      </c>
      <c r="S216" s="733" t="s">
        <v>1083</v>
      </c>
      <c r="T216" s="731" t="s">
        <v>2521</v>
      </c>
    </row>
    <row r="217" spans="1:20" s="402" customFormat="1" ht="15.95" customHeight="1">
      <c r="A217" s="402" t="str">
        <f t="shared" si="3"/>
        <v>COPENHAGENCOPENHAGEN低所有0~1</v>
      </c>
      <c r="B217" s="731" t="s">
        <v>1301</v>
      </c>
      <c r="C217" s="731" t="s">
        <v>1301</v>
      </c>
      <c r="D217" s="732">
        <v>-159</v>
      </c>
      <c r="E217" s="732">
        <v>-154</v>
      </c>
      <c r="F217" s="732">
        <v>100</v>
      </c>
      <c r="G217" s="732">
        <v>0</v>
      </c>
      <c r="H217" s="731" t="s">
        <v>1122</v>
      </c>
      <c r="I217" s="731" t="s">
        <v>1123</v>
      </c>
      <c r="J217" s="731" t="s">
        <v>2455</v>
      </c>
      <c r="K217" s="731" t="s">
        <v>1078</v>
      </c>
      <c r="L217" s="733" t="s">
        <v>1079</v>
      </c>
      <c r="M217" s="734">
        <v>43358</v>
      </c>
      <c r="N217" s="733"/>
      <c r="O217" s="732">
        <v>1</v>
      </c>
      <c r="P217" s="731" t="s">
        <v>1186</v>
      </c>
      <c r="Q217" s="731" t="s">
        <v>1081</v>
      </c>
      <c r="R217" s="731" t="s">
        <v>1082</v>
      </c>
      <c r="S217" s="733" t="s">
        <v>1084</v>
      </c>
      <c r="T217" s="733"/>
    </row>
    <row r="218" spans="1:20" s="402" customFormat="1" ht="15.95" customHeight="1">
      <c r="A218" s="402" t="str">
        <f t="shared" si="3"/>
        <v>COPENHAGENCOPENHAGEN低所有3~999</v>
      </c>
      <c r="B218" s="731" t="s">
        <v>1301</v>
      </c>
      <c r="C218" s="731" t="s">
        <v>1301</v>
      </c>
      <c r="D218" s="732">
        <v>-149</v>
      </c>
      <c r="E218" s="732">
        <v>-144</v>
      </c>
      <c r="F218" s="732">
        <v>100</v>
      </c>
      <c r="G218" s="732">
        <v>0</v>
      </c>
      <c r="H218" s="731" t="s">
        <v>1122</v>
      </c>
      <c r="I218" s="731" t="s">
        <v>1123</v>
      </c>
      <c r="J218" s="731" t="s">
        <v>2455</v>
      </c>
      <c r="K218" s="731" t="s">
        <v>1078</v>
      </c>
      <c r="L218" s="733" t="s">
        <v>1079</v>
      </c>
      <c r="M218" s="734">
        <v>43358</v>
      </c>
      <c r="N218" s="733"/>
      <c r="O218" s="732">
        <v>1</v>
      </c>
      <c r="P218" s="731" t="s">
        <v>1188</v>
      </c>
      <c r="Q218" s="731" t="s">
        <v>1081</v>
      </c>
      <c r="R218" s="731" t="s">
        <v>1082</v>
      </c>
      <c r="S218" s="733" t="s">
        <v>1084</v>
      </c>
      <c r="T218" s="733"/>
    </row>
    <row r="219" spans="1:20" s="402" customFormat="1" ht="15.95" customHeight="1">
      <c r="A219" s="402" t="str">
        <f t="shared" si="3"/>
        <v>COPENHAGENCOPENHAGEN低所有1~3</v>
      </c>
      <c r="B219" s="731" t="s">
        <v>1301</v>
      </c>
      <c r="C219" s="731" t="s">
        <v>1301</v>
      </c>
      <c r="D219" s="732">
        <v>-154</v>
      </c>
      <c r="E219" s="732">
        <v>-149</v>
      </c>
      <c r="F219" s="732">
        <v>100</v>
      </c>
      <c r="G219" s="732">
        <v>0</v>
      </c>
      <c r="H219" s="731" t="s">
        <v>1122</v>
      </c>
      <c r="I219" s="731" t="s">
        <v>1123</v>
      </c>
      <c r="J219" s="731" t="s">
        <v>2455</v>
      </c>
      <c r="K219" s="731" t="s">
        <v>1078</v>
      </c>
      <c r="L219" s="733" t="s">
        <v>1079</v>
      </c>
      <c r="M219" s="734">
        <v>43358</v>
      </c>
      <c r="N219" s="733"/>
      <c r="O219" s="732">
        <v>1</v>
      </c>
      <c r="P219" s="731" t="s">
        <v>1187</v>
      </c>
      <c r="Q219" s="731" t="s">
        <v>1081</v>
      </c>
      <c r="R219" s="731" t="s">
        <v>1082</v>
      </c>
      <c r="S219" s="733" t="s">
        <v>1084</v>
      </c>
      <c r="T219" s="733"/>
    </row>
    <row r="220" spans="1:20" s="402" customFormat="1" ht="15.95" customHeight="1">
      <c r="A220" s="402" t="str">
        <f t="shared" si="3"/>
        <v>COPENHAGENCOPENHAGEN标准所有1~3</v>
      </c>
      <c r="B220" s="731" t="s">
        <v>1301</v>
      </c>
      <c r="C220" s="731" t="s">
        <v>1301</v>
      </c>
      <c r="D220" s="732">
        <v>-54</v>
      </c>
      <c r="E220" s="732">
        <v>-49</v>
      </c>
      <c r="F220" s="732">
        <v>0</v>
      </c>
      <c r="G220" s="732">
        <v>0</v>
      </c>
      <c r="H220" s="731" t="s">
        <v>1122</v>
      </c>
      <c r="I220" s="731" t="s">
        <v>1123</v>
      </c>
      <c r="J220" s="731" t="s">
        <v>2455</v>
      </c>
      <c r="K220" s="731" t="s">
        <v>1078</v>
      </c>
      <c r="L220" s="733" t="s">
        <v>1079</v>
      </c>
      <c r="M220" s="734">
        <v>43358</v>
      </c>
      <c r="N220" s="733"/>
      <c r="O220" s="732">
        <v>1</v>
      </c>
      <c r="P220" s="731" t="s">
        <v>1187</v>
      </c>
      <c r="Q220" s="731" t="s">
        <v>1081</v>
      </c>
      <c r="R220" s="731" t="s">
        <v>1082</v>
      </c>
      <c r="S220" s="733" t="s">
        <v>1083</v>
      </c>
      <c r="T220" s="733"/>
    </row>
    <row r="221" spans="1:20" s="402" customFormat="1" ht="15.95" customHeight="1">
      <c r="A221" s="402" t="str">
        <f t="shared" si="3"/>
        <v>COPENHAGENCOPENHAGEN标准所有0~1</v>
      </c>
      <c r="B221" s="731" t="s">
        <v>1301</v>
      </c>
      <c r="C221" s="731" t="s">
        <v>1301</v>
      </c>
      <c r="D221" s="732">
        <v>-59</v>
      </c>
      <c r="E221" s="732">
        <v>-54</v>
      </c>
      <c r="F221" s="732">
        <v>0</v>
      </c>
      <c r="G221" s="732">
        <v>0</v>
      </c>
      <c r="H221" s="731" t="s">
        <v>1122</v>
      </c>
      <c r="I221" s="731" t="s">
        <v>1123</v>
      </c>
      <c r="J221" s="731" t="s">
        <v>2455</v>
      </c>
      <c r="K221" s="731" t="s">
        <v>1078</v>
      </c>
      <c r="L221" s="733" t="s">
        <v>1079</v>
      </c>
      <c r="M221" s="734">
        <v>43358</v>
      </c>
      <c r="N221" s="733"/>
      <c r="O221" s="732">
        <v>1</v>
      </c>
      <c r="P221" s="731" t="s">
        <v>1186</v>
      </c>
      <c r="Q221" s="731" t="s">
        <v>1081</v>
      </c>
      <c r="R221" s="731" t="s">
        <v>1082</v>
      </c>
      <c r="S221" s="733" t="s">
        <v>1083</v>
      </c>
      <c r="T221" s="733"/>
    </row>
    <row r="222" spans="1:20" s="402" customFormat="1" ht="15.95" customHeight="1">
      <c r="A222" s="402" t="str">
        <f t="shared" si="3"/>
        <v>COPENHAGENCOPENHAGEN标准所有3~999</v>
      </c>
      <c r="B222" s="731" t="s">
        <v>1301</v>
      </c>
      <c r="C222" s="731" t="s">
        <v>1301</v>
      </c>
      <c r="D222" s="732">
        <v>-49</v>
      </c>
      <c r="E222" s="732">
        <v>-44</v>
      </c>
      <c r="F222" s="732">
        <v>0</v>
      </c>
      <c r="G222" s="732">
        <v>0</v>
      </c>
      <c r="H222" s="731" t="s">
        <v>1122</v>
      </c>
      <c r="I222" s="731" t="s">
        <v>1123</v>
      </c>
      <c r="J222" s="731" t="s">
        <v>2455</v>
      </c>
      <c r="K222" s="731" t="s">
        <v>1078</v>
      </c>
      <c r="L222" s="733" t="s">
        <v>1079</v>
      </c>
      <c r="M222" s="734">
        <v>43358</v>
      </c>
      <c r="N222" s="733"/>
      <c r="O222" s="732">
        <v>1</v>
      </c>
      <c r="P222" s="731" t="s">
        <v>1188</v>
      </c>
      <c r="Q222" s="731" t="s">
        <v>1081</v>
      </c>
      <c r="R222" s="731" t="s">
        <v>1082</v>
      </c>
      <c r="S222" s="733" t="s">
        <v>1083</v>
      </c>
      <c r="T222" s="733"/>
    </row>
    <row r="223" spans="1:20" s="402" customFormat="1" ht="15.95" customHeight="1">
      <c r="A223" s="402" t="str">
        <f t="shared" si="3"/>
        <v>CORDOBAMONTEVIDEO标准所有0~999</v>
      </c>
      <c r="B223" s="731" t="s">
        <v>3151</v>
      </c>
      <c r="C223" s="731" t="s">
        <v>756</v>
      </c>
      <c r="D223" s="732">
        <v>143</v>
      </c>
      <c r="E223" s="732">
        <v>153</v>
      </c>
      <c r="F223" s="732">
        <v>40</v>
      </c>
      <c r="G223" s="732">
        <v>20</v>
      </c>
      <c r="H223" s="731" t="s">
        <v>1143</v>
      </c>
      <c r="I223" s="731" t="s">
        <v>1221</v>
      </c>
      <c r="J223" s="731" t="s">
        <v>2839</v>
      </c>
      <c r="K223" s="731" t="s">
        <v>3152</v>
      </c>
      <c r="L223" s="733" t="s">
        <v>1079</v>
      </c>
      <c r="M223" s="734">
        <v>43344</v>
      </c>
      <c r="N223" s="733"/>
      <c r="O223" s="732">
        <v>1</v>
      </c>
      <c r="P223" s="731" t="s">
        <v>1080</v>
      </c>
      <c r="Q223" s="731" t="s">
        <v>1081</v>
      </c>
      <c r="R223" s="731" t="s">
        <v>1099</v>
      </c>
      <c r="S223" s="733" t="s">
        <v>1083</v>
      </c>
      <c r="T223" s="731" t="s">
        <v>2499</v>
      </c>
    </row>
    <row r="224" spans="1:20" s="402" customFormat="1" ht="15.95" customHeight="1">
      <c r="A224" s="402" t="str">
        <f t="shared" si="3"/>
        <v>CORINTOGUATEMALA CITY标准所有0~999</v>
      </c>
      <c r="B224" s="731" t="s">
        <v>1302</v>
      </c>
      <c r="C224" s="731" t="s">
        <v>1101</v>
      </c>
      <c r="D224" s="732">
        <v>154</v>
      </c>
      <c r="E224" s="732">
        <v>164</v>
      </c>
      <c r="F224" s="732">
        <v>40</v>
      </c>
      <c r="G224" s="732">
        <v>0</v>
      </c>
      <c r="H224" s="731" t="s">
        <v>1096</v>
      </c>
      <c r="I224" s="731" t="s">
        <v>1097</v>
      </c>
      <c r="J224" s="731" t="s">
        <v>3121</v>
      </c>
      <c r="K224" s="731" t="s">
        <v>3122</v>
      </c>
      <c r="L224" s="733" t="s">
        <v>1079</v>
      </c>
      <c r="M224" s="734">
        <v>43358</v>
      </c>
      <c r="N224" s="733"/>
      <c r="O224" s="732">
        <v>1</v>
      </c>
      <c r="P224" s="731" t="s">
        <v>1080</v>
      </c>
      <c r="Q224" s="731" t="s">
        <v>1081</v>
      </c>
      <c r="R224" s="731" t="s">
        <v>1099</v>
      </c>
      <c r="S224" s="733" t="s">
        <v>1083</v>
      </c>
      <c r="T224" s="731" t="s">
        <v>2499</v>
      </c>
    </row>
    <row r="225" spans="1:20" s="402" customFormat="1" ht="15.95" customHeight="1">
      <c r="A225" s="402" t="str">
        <f t="shared" si="3"/>
        <v>CORINTOCOLON FREE ZONE标准所有0~999</v>
      </c>
      <c r="B225" s="731" t="s">
        <v>1302</v>
      </c>
      <c r="C225" s="731" t="s">
        <v>753</v>
      </c>
      <c r="D225" s="732">
        <v>175</v>
      </c>
      <c r="E225" s="732">
        <v>225</v>
      </c>
      <c r="F225" s="732">
        <v>40</v>
      </c>
      <c r="G225" s="732">
        <v>0</v>
      </c>
      <c r="H225" s="731" t="s">
        <v>1177</v>
      </c>
      <c r="I225" s="731" t="s">
        <v>1132</v>
      </c>
      <c r="J225" s="731" t="s">
        <v>3239</v>
      </c>
      <c r="K225" s="731" t="s">
        <v>1098</v>
      </c>
      <c r="L225" s="733" t="s">
        <v>1079</v>
      </c>
      <c r="M225" s="734">
        <v>43358</v>
      </c>
      <c r="N225" s="733"/>
      <c r="O225" s="732">
        <v>1</v>
      </c>
      <c r="P225" s="731" t="s">
        <v>1080</v>
      </c>
      <c r="Q225" s="731" t="s">
        <v>1081</v>
      </c>
      <c r="R225" s="731" t="s">
        <v>1099</v>
      </c>
      <c r="S225" s="733" t="s">
        <v>1083</v>
      </c>
      <c r="T225" s="731" t="s">
        <v>2499</v>
      </c>
    </row>
    <row r="226" spans="1:20" s="402" customFormat="1" ht="15.95" customHeight="1">
      <c r="A226" s="402" t="str">
        <f t="shared" si="3"/>
        <v>CORKDUBLIN标准所有0~999</v>
      </c>
      <c r="B226" s="731" t="s">
        <v>1303</v>
      </c>
      <c r="C226" s="731" t="s">
        <v>1199</v>
      </c>
      <c r="D226" s="732">
        <v>-35</v>
      </c>
      <c r="E226" s="732">
        <v>-30</v>
      </c>
      <c r="F226" s="732">
        <v>0</v>
      </c>
      <c r="G226" s="732">
        <v>0</v>
      </c>
      <c r="H226" s="731" t="s">
        <v>1122</v>
      </c>
      <c r="I226" s="731" t="s">
        <v>1123</v>
      </c>
      <c r="J226" s="731" t="s">
        <v>1287</v>
      </c>
      <c r="K226" s="731" t="s">
        <v>1200</v>
      </c>
      <c r="L226" s="733" t="s">
        <v>1079</v>
      </c>
      <c r="M226" s="734">
        <v>43330</v>
      </c>
      <c r="N226" s="733"/>
      <c r="O226" s="732">
        <v>1</v>
      </c>
      <c r="P226" s="731" t="s">
        <v>1080</v>
      </c>
      <c r="Q226" s="731" t="s">
        <v>1081</v>
      </c>
      <c r="R226" s="731" t="s">
        <v>1082</v>
      </c>
      <c r="S226" s="733" t="s">
        <v>1083</v>
      </c>
      <c r="T226" s="731" t="s">
        <v>2497</v>
      </c>
    </row>
    <row r="227" spans="1:20" s="402" customFormat="1" ht="15.95" customHeight="1">
      <c r="A227" s="402" t="str">
        <f t="shared" si="3"/>
        <v>CORKDUBLIN低所有0~999</v>
      </c>
      <c r="B227" s="731" t="s">
        <v>1303</v>
      </c>
      <c r="C227" s="731" t="s">
        <v>1199</v>
      </c>
      <c r="D227" s="732">
        <v>-60</v>
      </c>
      <c r="E227" s="732">
        <v>-55</v>
      </c>
      <c r="F227" s="732">
        <v>25</v>
      </c>
      <c r="G227" s="732">
        <v>0</v>
      </c>
      <c r="H227" s="731" t="s">
        <v>1122</v>
      </c>
      <c r="I227" s="731" t="s">
        <v>1123</v>
      </c>
      <c r="J227" s="731" t="s">
        <v>1287</v>
      </c>
      <c r="K227" s="731" t="s">
        <v>1200</v>
      </c>
      <c r="L227" s="733" t="s">
        <v>1079</v>
      </c>
      <c r="M227" s="734">
        <v>43330</v>
      </c>
      <c r="N227" s="733"/>
      <c r="O227" s="732">
        <v>1</v>
      </c>
      <c r="P227" s="731" t="s">
        <v>1080</v>
      </c>
      <c r="Q227" s="731" t="s">
        <v>1081</v>
      </c>
      <c r="R227" s="731" t="s">
        <v>1082</v>
      </c>
      <c r="S227" s="733" t="s">
        <v>1084</v>
      </c>
      <c r="T227" s="731" t="s">
        <v>2496</v>
      </c>
    </row>
    <row r="228" spans="1:20" s="402" customFormat="1" ht="15.95" customHeight="1">
      <c r="A228" s="402" t="str">
        <f t="shared" si="3"/>
        <v>COSENZAGENOVA标准所有0~999</v>
      </c>
      <c r="B228" s="731" t="s">
        <v>1304</v>
      </c>
      <c r="C228" s="731" t="s">
        <v>754</v>
      </c>
      <c r="D228" s="732">
        <v>-121</v>
      </c>
      <c r="E228" s="732">
        <v>-116</v>
      </c>
      <c r="F228" s="732">
        <v>0</v>
      </c>
      <c r="G228" s="732">
        <v>0</v>
      </c>
      <c r="H228" s="731" t="s">
        <v>1105</v>
      </c>
      <c r="I228" s="731" t="s">
        <v>1221</v>
      </c>
      <c r="J228" s="731" t="s">
        <v>2890</v>
      </c>
      <c r="K228" s="731" t="s">
        <v>1112</v>
      </c>
      <c r="L228" s="733" t="s">
        <v>1079</v>
      </c>
      <c r="M228" s="734">
        <v>43252</v>
      </c>
      <c r="N228" s="733"/>
      <c r="O228" s="732">
        <v>1</v>
      </c>
      <c r="P228" s="731" t="s">
        <v>1080</v>
      </c>
      <c r="Q228" s="731" t="s">
        <v>1081</v>
      </c>
      <c r="R228" s="731" t="s">
        <v>1082</v>
      </c>
      <c r="S228" s="733" t="s">
        <v>1083</v>
      </c>
      <c r="T228" s="733"/>
    </row>
    <row r="229" spans="1:20" s="402" customFormat="1" ht="15.95" customHeight="1">
      <c r="A229" s="402" t="str">
        <f t="shared" si="3"/>
        <v>COTONOULE HAVRE标准所有0~999</v>
      </c>
      <c r="B229" s="731" t="s">
        <v>1305</v>
      </c>
      <c r="C229" s="731" t="s">
        <v>1136</v>
      </c>
      <c r="D229" s="732">
        <v>232</v>
      </c>
      <c r="E229" s="732">
        <v>237</v>
      </c>
      <c r="F229" s="732">
        <v>0</v>
      </c>
      <c r="G229" s="732">
        <v>0</v>
      </c>
      <c r="H229" s="731" t="s">
        <v>1122</v>
      </c>
      <c r="I229" s="731" t="s">
        <v>1123</v>
      </c>
      <c r="J229" s="731" t="s">
        <v>2435</v>
      </c>
      <c r="K229" s="731" t="s">
        <v>1275</v>
      </c>
      <c r="L229" s="733" t="s">
        <v>1079</v>
      </c>
      <c r="M229" s="734">
        <v>43252</v>
      </c>
      <c r="N229" s="733"/>
      <c r="O229" s="732">
        <v>1</v>
      </c>
      <c r="P229" s="731" t="s">
        <v>1080</v>
      </c>
      <c r="Q229" s="731" t="s">
        <v>1090</v>
      </c>
      <c r="R229" s="733"/>
      <c r="S229" s="733" t="s">
        <v>1083</v>
      </c>
      <c r="T229" s="731" t="s">
        <v>3536</v>
      </c>
    </row>
    <row r="230" spans="1:20" s="402" customFormat="1" ht="15.95" customHeight="1">
      <c r="A230" s="402" t="str">
        <f t="shared" si="3"/>
        <v>CREMONAGENOVA标准所有0~999</v>
      </c>
      <c r="B230" s="731" t="s">
        <v>1306</v>
      </c>
      <c r="C230" s="731" t="s">
        <v>754</v>
      </c>
      <c r="D230" s="732">
        <v>-171</v>
      </c>
      <c r="E230" s="732">
        <v>-166</v>
      </c>
      <c r="F230" s="732">
        <v>0</v>
      </c>
      <c r="G230" s="732">
        <v>0</v>
      </c>
      <c r="H230" s="731" t="s">
        <v>1105</v>
      </c>
      <c r="I230" s="731" t="s">
        <v>1221</v>
      </c>
      <c r="J230" s="731" t="s">
        <v>2890</v>
      </c>
      <c r="K230" s="731" t="s">
        <v>1145</v>
      </c>
      <c r="L230" s="733" t="s">
        <v>1079</v>
      </c>
      <c r="M230" s="734">
        <v>43252</v>
      </c>
      <c r="N230" s="733"/>
      <c r="O230" s="732">
        <v>1</v>
      </c>
      <c r="P230" s="731" t="s">
        <v>1080</v>
      </c>
      <c r="Q230" s="731" t="s">
        <v>1081</v>
      </c>
      <c r="R230" s="731" t="s">
        <v>1082</v>
      </c>
      <c r="S230" s="733" t="s">
        <v>1083</v>
      </c>
      <c r="T230" s="733"/>
    </row>
    <row r="231" spans="1:20" s="402" customFormat="1" ht="15.95" customHeight="1">
      <c r="A231" s="402" t="str">
        <f t="shared" si="3"/>
        <v>CRISTOBALCOLON FREE ZONE标准所有0~999</v>
      </c>
      <c r="B231" s="731" t="s">
        <v>1307</v>
      </c>
      <c r="C231" s="731" t="s">
        <v>753</v>
      </c>
      <c r="D231" s="732">
        <v>58</v>
      </c>
      <c r="E231" s="732">
        <v>68</v>
      </c>
      <c r="F231" s="732">
        <v>40</v>
      </c>
      <c r="G231" s="732">
        <v>0</v>
      </c>
      <c r="H231" s="731" t="s">
        <v>1177</v>
      </c>
      <c r="I231" s="731" t="s">
        <v>1132</v>
      </c>
      <c r="J231" s="731" t="s">
        <v>3239</v>
      </c>
      <c r="K231" s="731" t="s">
        <v>1112</v>
      </c>
      <c r="L231" s="733" t="s">
        <v>1079</v>
      </c>
      <c r="M231" s="734">
        <v>43358</v>
      </c>
      <c r="N231" s="733"/>
      <c r="O231" s="732">
        <v>1</v>
      </c>
      <c r="P231" s="731" t="s">
        <v>1080</v>
      </c>
      <c r="Q231" s="731" t="s">
        <v>1081</v>
      </c>
      <c r="R231" s="731" t="s">
        <v>1099</v>
      </c>
      <c r="S231" s="733" t="s">
        <v>1083</v>
      </c>
      <c r="T231" s="731" t="s">
        <v>2499</v>
      </c>
    </row>
    <row r="232" spans="1:20" s="402" customFormat="1" ht="15.95" customHeight="1">
      <c r="A232" s="402" t="str">
        <f t="shared" si="3"/>
        <v>CUERNAVACAMANZANILLO,MEXICO标准所有0~999</v>
      </c>
      <c r="B232" s="731" t="s">
        <v>1308</v>
      </c>
      <c r="C232" s="731" t="s">
        <v>1102</v>
      </c>
      <c r="D232" s="732">
        <v>122</v>
      </c>
      <c r="E232" s="732">
        <v>132</v>
      </c>
      <c r="F232" s="732">
        <v>20</v>
      </c>
      <c r="G232" s="732">
        <v>15</v>
      </c>
      <c r="H232" s="731" t="s">
        <v>1150</v>
      </c>
      <c r="I232" s="731" t="s">
        <v>1144</v>
      </c>
      <c r="J232" s="731" t="s">
        <v>3331</v>
      </c>
      <c r="K232" s="731" t="s">
        <v>1103</v>
      </c>
      <c r="L232" s="733" t="s">
        <v>1079</v>
      </c>
      <c r="M232" s="734">
        <v>43358</v>
      </c>
      <c r="N232" s="733"/>
      <c r="O232" s="732">
        <v>2</v>
      </c>
      <c r="P232" s="731" t="s">
        <v>1080</v>
      </c>
      <c r="Q232" s="731" t="s">
        <v>1081</v>
      </c>
      <c r="R232" s="731" t="s">
        <v>1099</v>
      </c>
      <c r="S232" s="733" t="s">
        <v>1083</v>
      </c>
      <c r="T232" s="731" t="s">
        <v>2503</v>
      </c>
    </row>
    <row r="233" spans="1:20" s="402" customFormat="1" ht="15.95" customHeight="1">
      <c r="A233" s="402" t="str">
        <f t="shared" si="3"/>
        <v>CUNEOGENOVA标准所有0~999</v>
      </c>
      <c r="B233" s="731" t="s">
        <v>1309</v>
      </c>
      <c r="C233" s="731" t="s">
        <v>754</v>
      </c>
      <c r="D233" s="732">
        <v>-151</v>
      </c>
      <c r="E233" s="732">
        <v>-146</v>
      </c>
      <c r="F233" s="732">
        <v>0</v>
      </c>
      <c r="G233" s="732">
        <v>0</v>
      </c>
      <c r="H233" s="731" t="s">
        <v>1105</v>
      </c>
      <c r="I233" s="731" t="s">
        <v>1221</v>
      </c>
      <c r="J233" s="731" t="s">
        <v>2890</v>
      </c>
      <c r="K233" s="733"/>
      <c r="L233" s="733" t="s">
        <v>1079</v>
      </c>
      <c r="M233" s="734">
        <v>43252</v>
      </c>
      <c r="N233" s="733"/>
      <c r="O233" s="732">
        <v>1</v>
      </c>
      <c r="P233" s="731" t="s">
        <v>1080</v>
      </c>
      <c r="Q233" s="731" t="s">
        <v>1081</v>
      </c>
      <c r="R233" s="731" t="s">
        <v>1082</v>
      </c>
      <c r="S233" s="733" t="s">
        <v>1083</v>
      </c>
      <c r="T233" s="733"/>
    </row>
    <row r="234" spans="1:20" s="402" customFormat="1" ht="15.95" customHeight="1">
      <c r="A234" s="402" t="str">
        <f t="shared" si="3"/>
        <v>CURITIBASANTOS标准所有0~999</v>
      </c>
      <c r="B234" s="731" t="s">
        <v>1310</v>
      </c>
      <c r="C234" s="731" t="s">
        <v>764</v>
      </c>
      <c r="D234" s="732">
        <v>40</v>
      </c>
      <c r="E234" s="732">
        <v>50</v>
      </c>
      <c r="F234" s="732">
        <v>20</v>
      </c>
      <c r="G234" s="732">
        <v>45</v>
      </c>
      <c r="H234" s="731" t="s">
        <v>1143</v>
      </c>
      <c r="I234" s="731" t="s">
        <v>1221</v>
      </c>
      <c r="J234" s="731" t="s">
        <v>2781</v>
      </c>
      <c r="K234" s="731" t="s">
        <v>1094</v>
      </c>
      <c r="L234" s="733" t="s">
        <v>1079</v>
      </c>
      <c r="M234" s="734">
        <v>43344</v>
      </c>
      <c r="N234" s="733"/>
      <c r="O234" s="732">
        <v>1</v>
      </c>
      <c r="P234" s="731" t="s">
        <v>1080</v>
      </c>
      <c r="Q234" s="731" t="s">
        <v>1081</v>
      </c>
      <c r="R234" s="731" t="s">
        <v>1099</v>
      </c>
      <c r="S234" s="733" t="s">
        <v>1083</v>
      </c>
      <c r="T234" s="731" t="s">
        <v>2499</v>
      </c>
    </row>
    <row r="235" spans="1:20" s="402" customFormat="1" ht="15.95" customHeight="1">
      <c r="A235" s="402" t="str">
        <f t="shared" si="3"/>
        <v>DAKARLE HAVRE标准所有0~999</v>
      </c>
      <c r="B235" s="731" t="s">
        <v>1311</v>
      </c>
      <c r="C235" s="731" t="s">
        <v>1136</v>
      </c>
      <c r="D235" s="732">
        <v>222</v>
      </c>
      <c r="E235" s="732">
        <v>227</v>
      </c>
      <c r="F235" s="732">
        <v>0</v>
      </c>
      <c r="G235" s="732">
        <v>0</v>
      </c>
      <c r="H235" s="731" t="s">
        <v>1122</v>
      </c>
      <c r="I235" s="731" t="s">
        <v>1123</v>
      </c>
      <c r="J235" s="731" t="s">
        <v>2435</v>
      </c>
      <c r="K235" s="731" t="s">
        <v>1098</v>
      </c>
      <c r="L235" s="733" t="s">
        <v>1079</v>
      </c>
      <c r="M235" s="734">
        <v>43252</v>
      </c>
      <c r="N235" s="733"/>
      <c r="O235" s="732">
        <v>1</v>
      </c>
      <c r="P235" s="731" t="s">
        <v>1080</v>
      </c>
      <c r="Q235" s="731" t="s">
        <v>1090</v>
      </c>
      <c r="R235" s="733"/>
      <c r="S235" s="733" t="s">
        <v>1083</v>
      </c>
      <c r="T235" s="731" t="s">
        <v>3536</v>
      </c>
    </row>
    <row r="236" spans="1:20" s="402" customFormat="1" ht="15.95" customHeight="1">
      <c r="A236" s="402" t="str">
        <f t="shared" si="3"/>
        <v>DALLAS,TXDALLAS,TX标准所有0~999</v>
      </c>
      <c r="B236" s="731" t="s">
        <v>425</v>
      </c>
      <c r="C236" s="731" t="s">
        <v>425</v>
      </c>
      <c r="D236" s="732">
        <v>96</v>
      </c>
      <c r="E236" s="732">
        <v>176</v>
      </c>
      <c r="F236" s="732">
        <v>0</v>
      </c>
      <c r="G236" s="732">
        <v>0</v>
      </c>
      <c r="H236" s="731" t="s">
        <v>1177</v>
      </c>
      <c r="I236" s="731" t="s">
        <v>1137</v>
      </c>
      <c r="J236" s="731" t="s">
        <v>1154</v>
      </c>
      <c r="K236" s="731" t="s">
        <v>1288</v>
      </c>
      <c r="L236" s="733" t="s">
        <v>1079</v>
      </c>
      <c r="M236" s="734">
        <v>43346</v>
      </c>
      <c r="N236" s="733"/>
      <c r="O236" s="732">
        <v>1</v>
      </c>
      <c r="P236" s="731" t="s">
        <v>1080</v>
      </c>
      <c r="Q236" s="731" t="s">
        <v>1081</v>
      </c>
      <c r="R236" s="731" t="s">
        <v>1082</v>
      </c>
      <c r="S236" s="733" t="s">
        <v>1083</v>
      </c>
      <c r="T236" s="731" t="s">
        <v>2513</v>
      </c>
    </row>
    <row r="237" spans="1:20" s="402" customFormat="1" ht="15.95" customHeight="1">
      <c r="A237" s="402" t="str">
        <f t="shared" si="3"/>
        <v>DAMIETTAALEXANDRIA标准所有0~999</v>
      </c>
      <c r="B237" s="731" t="s">
        <v>1312</v>
      </c>
      <c r="C237" s="731" t="s">
        <v>1125</v>
      </c>
      <c r="D237" s="732">
        <v>36</v>
      </c>
      <c r="E237" s="732">
        <v>41</v>
      </c>
      <c r="F237" s="732">
        <v>0</v>
      </c>
      <c r="G237" s="732">
        <v>0</v>
      </c>
      <c r="H237" s="731" t="s">
        <v>3398</v>
      </c>
      <c r="I237" s="731" t="s">
        <v>2443</v>
      </c>
      <c r="J237" s="731" t="s">
        <v>3399</v>
      </c>
      <c r="K237" s="731" t="s">
        <v>2464</v>
      </c>
      <c r="L237" s="733" t="s">
        <v>1079</v>
      </c>
      <c r="M237" s="734">
        <v>43351</v>
      </c>
      <c r="N237" s="733"/>
      <c r="O237" s="732">
        <v>2</v>
      </c>
      <c r="P237" s="731" t="s">
        <v>1080</v>
      </c>
      <c r="Q237" s="731" t="s">
        <v>1081</v>
      </c>
      <c r="R237" s="731" t="s">
        <v>1099</v>
      </c>
      <c r="S237" s="733" t="s">
        <v>1083</v>
      </c>
      <c r="T237" s="731" t="s">
        <v>2506</v>
      </c>
    </row>
    <row r="238" spans="1:20" s="402" customFormat="1" ht="15.95" customHeight="1">
      <c r="A238" s="402" t="str">
        <f t="shared" si="3"/>
        <v>DAMMAMJEBEL ALI标准所有0~999</v>
      </c>
      <c r="B238" s="731" t="s">
        <v>1313</v>
      </c>
      <c r="C238" s="731" t="s">
        <v>230</v>
      </c>
      <c r="D238" s="732">
        <v>-20</v>
      </c>
      <c r="E238" s="732">
        <v>-15</v>
      </c>
      <c r="F238" s="732">
        <v>0</v>
      </c>
      <c r="G238" s="732">
        <v>0</v>
      </c>
      <c r="H238" s="731" t="s">
        <v>1092</v>
      </c>
      <c r="I238" s="731" t="s">
        <v>1093</v>
      </c>
      <c r="J238" s="731" t="s">
        <v>2908</v>
      </c>
      <c r="K238" s="731" t="s">
        <v>1106</v>
      </c>
      <c r="L238" s="733" t="s">
        <v>1079</v>
      </c>
      <c r="M238" s="734">
        <v>43287</v>
      </c>
      <c r="N238" s="733"/>
      <c r="O238" s="732">
        <v>1</v>
      </c>
      <c r="P238" s="731" t="s">
        <v>1080</v>
      </c>
      <c r="Q238" s="731" t="s">
        <v>1081</v>
      </c>
      <c r="R238" s="731" t="s">
        <v>1082</v>
      </c>
      <c r="S238" s="733" t="s">
        <v>1083</v>
      </c>
      <c r="T238" s="731" t="s">
        <v>2498</v>
      </c>
    </row>
    <row r="239" spans="1:20" s="402" customFormat="1" ht="15.95" customHeight="1">
      <c r="A239" s="402" t="str">
        <f t="shared" si="3"/>
        <v>DAMMAMDAMMAM标准所有0~999</v>
      </c>
      <c r="B239" s="731" t="s">
        <v>1313</v>
      </c>
      <c r="C239" s="731" t="s">
        <v>1313</v>
      </c>
      <c r="D239" s="732">
        <v>-30</v>
      </c>
      <c r="E239" s="732">
        <v>-25</v>
      </c>
      <c r="F239" s="732">
        <v>0</v>
      </c>
      <c r="G239" s="732">
        <v>0</v>
      </c>
      <c r="H239" s="731" t="s">
        <v>1122</v>
      </c>
      <c r="I239" s="731" t="s">
        <v>1077</v>
      </c>
      <c r="J239" s="731" t="s">
        <v>2395</v>
      </c>
      <c r="K239" s="731" t="s">
        <v>3537</v>
      </c>
      <c r="L239" s="733" t="s">
        <v>1079</v>
      </c>
      <c r="M239" s="734">
        <v>43287</v>
      </c>
      <c r="N239" s="733"/>
      <c r="O239" s="732">
        <v>1</v>
      </c>
      <c r="P239" s="731" t="s">
        <v>1080</v>
      </c>
      <c r="Q239" s="731" t="s">
        <v>1081</v>
      </c>
      <c r="R239" s="731" t="s">
        <v>1082</v>
      </c>
      <c r="S239" s="733" t="s">
        <v>1083</v>
      </c>
      <c r="T239" s="731" t="s">
        <v>2547</v>
      </c>
    </row>
    <row r="240" spans="1:20" s="402" customFormat="1" ht="15.95" customHeight="1">
      <c r="A240" s="402" t="str">
        <f t="shared" si="3"/>
        <v>DANANGSINGAPORE标准所有0~999</v>
      </c>
      <c r="B240" s="731" t="s">
        <v>1315</v>
      </c>
      <c r="C240" s="731" t="s">
        <v>679</v>
      </c>
      <c r="D240" s="732">
        <v>75</v>
      </c>
      <c r="E240" s="732">
        <v>80</v>
      </c>
      <c r="F240" s="732">
        <v>0</v>
      </c>
      <c r="G240" s="732">
        <v>0</v>
      </c>
      <c r="H240" s="731" t="s">
        <v>2911</v>
      </c>
      <c r="I240" s="731" t="s">
        <v>2863</v>
      </c>
      <c r="J240" s="731" t="s">
        <v>3149</v>
      </c>
      <c r="K240" s="731" t="s">
        <v>1317</v>
      </c>
      <c r="L240" s="733" t="s">
        <v>1079</v>
      </c>
      <c r="M240" s="734">
        <v>43287</v>
      </c>
      <c r="N240" s="733"/>
      <c r="O240" s="732">
        <v>2</v>
      </c>
      <c r="P240" s="731" t="s">
        <v>1080</v>
      </c>
      <c r="Q240" s="731" t="s">
        <v>1081</v>
      </c>
      <c r="R240" s="731" t="s">
        <v>1082</v>
      </c>
      <c r="S240" s="733" t="s">
        <v>1083</v>
      </c>
      <c r="T240" s="731" t="s">
        <v>2549</v>
      </c>
    </row>
    <row r="241" spans="1:20" s="402" customFormat="1" ht="15.95" customHeight="1">
      <c r="A241" s="402" t="str">
        <f t="shared" si="3"/>
        <v>DANANGDANANG标准所有0~999</v>
      </c>
      <c r="B241" s="731" t="s">
        <v>1315</v>
      </c>
      <c r="C241" s="731" t="s">
        <v>1315</v>
      </c>
      <c r="D241" s="732">
        <v>20</v>
      </c>
      <c r="E241" s="732">
        <v>25</v>
      </c>
      <c r="F241" s="732">
        <v>0</v>
      </c>
      <c r="G241" s="732">
        <v>0</v>
      </c>
      <c r="H241" s="731" t="s">
        <v>1077</v>
      </c>
      <c r="I241" s="731" t="s">
        <v>1122</v>
      </c>
      <c r="J241" s="731" t="s">
        <v>3481</v>
      </c>
      <c r="K241" s="731" t="s">
        <v>1316</v>
      </c>
      <c r="L241" s="733" t="s">
        <v>1079</v>
      </c>
      <c r="M241" s="734">
        <v>43304</v>
      </c>
      <c r="N241" s="733"/>
      <c r="O241" s="732">
        <v>1</v>
      </c>
      <c r="P241" s="731" t="s">
        <v>1080</v>
      </c>
      <c r="Q241" s="731" t="s">
        <v>1081</v>
      </c>
      <c r="R241" s="731" t="s">
        <v>1082</v>
      </c>
      <c r="S241" s="733" t="s">
        <v>1083</v>
      </c>
      <c r="T241" s="731" t="s">
        <v>2548</v>
      </c>
    </row>
    <row r="242" spans="1:20" s="402" customFormat="1" ht="15.95" customHeight="1">
      <c r="A242" s="402" t="str">
        <f t="shared" si="3"/>
        <v>DAR ES SALAAMJEBEL ALI标准所有0~999</v>
      </c>
      <c r="B242" s="731" t="s">
        <v>1318</v>
      </c>
      <c r="C242" s="731" t="s">
        <v>230</v>
      </c>
      <c r="D242" s="732">
        <v>109</v>
      </c>
      <c r="E242" s="732">
        <v>114</v>
      </c>
      <c r="F242" s="732">
        <v>0</v>
      </c>
      <c r="G242" s="732">
        <v>0</v>
      </c>
      <c r="H242" s="731" t="s">
        <v>1092</v>
      </c>
      <c r="I242" s="731" t="s">
        <v>1093</v>
      </c>
      <c r="J242" s="731" t="s">
        <v>2908</v>
      </c>
      <c r="K242" s="731" t="s">
        <v>1319</v>
      </c>
      <c r="L242" s="733" t="s">
        <v>1079</v>
      </c>
      <c r="M242" s="734">
        <v>43287</v>
      </c>
      <c r="N242" s="733"/>
      <c r="O242" s="732">
        <v>1</v>
      </c>
      <c r="P242" s="731" t="s">
        <v>1080</v>
      </c>
      <c r="Q242" s="731" t="s">
        <v>1090</v>
      </c>
      <c r="R242" s="733"/>
      <c r="S242" s="733" t="s">
        <v>1083</v>
      </c>
      <c r="T242" s="731" t="s">
        <v>2498</v>
      </c>
    </row>
    <row r="243" spans="1:20" s="402" customFormat="1" ht="15.95" customHeight="1">
      <c r="A243" s="402" t="str">
        <f t="shared" si="3"/>
        <v>DARMSTADTHAMBURG标准所有0~999</v>
      </c>
      <c r="B243" s="731" t="s">
        <v>1320</v>
      </c>
      <c r="C243" s="731" t="s">
        <v>759</v>
      </c>
      <c r="D243" s="732">
        <v>-63</v>
      </c>
      <c r="E243" s="732">
        <v>-58</v>
      </c>
      <c r="F243" s="732">
        <v>90</v>
      </c>
      <c r="G243" s="732">
        <v>0</v>
      </c>
      <c r="H243" s="731" t="s">
        <v>1119</v>
      </c>
      <c r="I243" s="731" t="s">
        <v>3256</v>
      </c>
      <c r="J243" s="731" t="s">
        <v>3257</v>
      </c>
      <c r="K243" s="731" t="s">
        <v>1206</v>
      </c>
      <c r="L243" s="733" t="s">
        <v>1079</v>
      </c>
      <c r="M243" s="734">
        <v>43252</v>
      </c>
      <c r="N243" s="733"/>
      <c r="O243" s="732">
        <v>1</v>
      </c>
      <c r="P243" s="731" t="s">
        <v>1080</v>
      </c>
      <c r="Q243" s="731" t="s">
        <v>1081</v>
      </c>
      <c r="R243" s="731" t="s">
        <v>1082</v>
      </c>
      <c r="S243" s="733" t="s">
        <v>1083</v>
      </c>
      <c r="T243" s="731" t="s">
        <v>2529</v>
      </c>
    </row>
    <row r="244" spans="1:20" s="402" customFormat="1" ht="15.95" customHeight="1">
      <c r="A244" s="402" t="str">
        <f t="shared" si="3"/>
        <v>DARWINSINGAPORE标准所有0~999</v>
      </c>
      <c r="B244" s="731" t="s">
        <v>1321</v>
      </c>
      <c r="C244" s="731" t="s">
        <v>679</v>
      </c>
      <c r="D244" s="732">
        <v>167</v>
      </c>
      <c r="E244" s="732">
        <v>179</v>
      </c>
      <c r="F244" s="732">
        <v>0</v>
      </c>
      <c r="G244" s="732">
        <v>0</v>
      </c>
      <c r="H244" s="731" t="s">
        <v>2911</v>
      </c>
      <c r="I244" s="731" t="s">
        <v>2863</v>
      </c>
      <c r="J244" s="731" t="s">
        <v>3149</v>
      </c>
      <c r="K244" s="731" t="s">
        <v>1322</v>
      </c>
      <c r="L244" s="733" t="s">
        <v>1079</v>
      </c>
      <c r="M244" s="734">
        <v>43287</v>
      </c>
      <c r="N244" s="733"/>
      <c r="O244" s="732">
        <v>2</v>
      </c>
      <c r="P244" s="731" t="s">
        <v>1080</v>
      </c>
      <c r="Q244" s="731" t="s">
        <v>1090</v>
      </c>
      <c r="R244" s="733"/>
      <c r="S244" s="733" t="s">
        <v>1083</v>
      </c>
      <c r="T244" s="731" t="s">
        <v>2550</v>
      </c>
    </row>
    <row r="245" spans="1:20" s="402" customFormat="1" ht="15.95" customHeight="1">
      <c r="A245" s="402" t="str">
        <f t="shared" si="3"/>
        <v>DERBYFELIXSTOWE低所有0~999</v>
      </c>
      <c r="B245" s="731" t="s">
        <v>2403</v>
      </c>
      <c r="C245" s="731" t="s">
        <v>1214</v>
      </c>
      <c r="D245" s="732">
        <v>-144</v>
      </c>
      <c r="E245" s="732">
        <v>-139</v>
      </c>
      <c r="F245" s="732">
        <v>70</v>
      </c>
      <c r="G245" s="732">
        <v>0</v>
      </c>
      <c r="H245" s="731" t="s">
        <v>1158</v>
      </c>
      <c r="I245" s="731" t="s">
        <v>1527</v>
      </c>
      <c r="J245" s="731" t="s">
        <v>3042</v>
      </c>
      <c r="K245" s="731" t="s">
        <v>1369</v>
      </c>
      <c r="L245" s="733" t="s">
        <v>1079</v>
      </c>
      <c r="M245" s="734">
        <v>43252</v>
      </c>
      <c r="N245" s="733"/>
      <c r="O245" s="732">
        <v>1</v>
      </c>
      <c r="P245" s="731" t="s">
        <v>1080</v>
      </c>
      <c r="Q245" s="731" t="s">
        <v>1081</v>
      </c>
      <c r="R245" s="731" t="s">
        <v>1082</v>
      </c>
      <c r="S245" s="733" t="s">
        <v>1084</v>
      </c>
      <c r="T245" s="731" t="s">
        <v>2496</v>
      </c>
    </row>
    <row r="246" spans="1:20" s="402" customFormat="1" ht="15.95" customHeight="1">
      <c r="A246" s="402" t="str">
        <f t="shared" si="3"/>
        <v>DERBYFELIXSTOWE低所有0~999</v>
      </c>
      <c r="B246" s="731" t="s">
        <v>2403</v>
      </c>
      <c r="C246" s="731" t="s">
        <v>1214</v>
      </c>
      <c r="D246" s="732">
        <v>-144</v>
      </c>
      <c r="E246" s="732">
        <v>-139</v>
      </c>
      <c r="F246" s="732">
        <v>70</v>
      </c>
      <c r="G246" s="732">
        <v>0</v>
      </c>
      <c r="H246" s="731" t="s">
        <v>1158</v>
      </c>
      <c r="I246" s="731" t="s">
        <v>1527</v>
      </c>
      <c r="J246" s="731" t="s">
        <v>3706</v>
      </c>
      <c r="K246" s="731" t="s">
        <v>1369</v>
      </c>
      <c r="L246" s="733" t="s">
        <v>1079</v>
      </c>
      <c r="M246" s="734">
        <v>43351</v>
      </c>
      <c r="N246" s="733"/>
      <c r="O246" s="732">
        <v>1</v>
      </c>
      <c r="P246" s="731" t="s">
        <v>1080</v>
      </c>
      <c r="Q246" s="731" t="s">
        <v>1081</v>
      </c>
      <c r="R246" s="731" t="s">
        <v>1082</v>
      </c>
      <c r="S246" s="733" t="s">
        <v>1084</v>
      </c>
      <c r="T246" s="731" t="s">
        <v>2496</v>
      </c>
    </row>
    <row r="247" spans="1:20" s="402" customFormat="1" ht="15.95" customHeight="1">
      <c r="A247" s="402" t="str">
        <f t="shared" si="3"/>
        <v>DHAKACHITTAGONG标准所有0~999</v>
      </c>
      <c r="B247" s="731" t="s">
        <v>1323</v>
      </c>
      <c r="C247" s="731" t="s">
        <v>1285</v>
      </c>
      <c r="D247" s="732">
        <v>98</v>
      </c>
      <c r="E247" s="732">
        <v>103</v>
      </c>
      <c r="F247" s="732">
        <v>0</v>
      </c>
      <c r="G247" s="732">
        <v>0</v>
      </c>
      <c r="H247" s="731" t="s">
        <v>2911</v>
      </c>
      <c r="I247" s="731" t="s">
        <v>2863</v>
      </c>
      <c r="J247" s="731" t="s">
        <v>2912</v>
      </c>
      <c r="K247" s="731" t="s">
        <v>1206</v>
      </c>
      <c r="L247" s="733" t="s">
        <v>1079</v>
      </c>
      <c r="M247" s="734">
        <v>43287</v>
      </c>
      <c r="N247" s="733"/>
      <c r="O247" s="732">
        <v>1</v>
      </c>
      <c r="P247" s="731" t="s">
        <v>1080</v>
      </c>
      <c r="Q247" s="731" t="s">
        <v>1090</v>
      </c>
      <c r="R247" s="733"/>
      <c r="S247" s="733" t="s">
        <v>1083</v>
      </c>
      <c r="T247" s="731" t="s">
        <v>2498</v>
      </c>
    </row>
    <row r="248" spans="1:20" s="402" customFormat="1" ht="15.95" customHeight="1">
      <c r="A248" s="402" t="str">
        <f t="shared" si="3"/>
        <v>DHAKACHITTAGONG标准所有0~999</v>
      </c>
      <c r="B248" s="731" t="s">
        <v>1323</v>
      </c>
      <c r="C248" s="731" t="s">
        <v>1285</v>
      </c>
      <c r="D248" s="732">
        <v>98</v>
      </c>
      <c r="E248" s="732">
        <v>103</v>
      </c>
      <c r="F248" s="732">
        <v>0</v>
      </c>
      <c r="G248" s="732">
        <v>0</v>
      </c>
      <c r="H248" s="731" t="s">
        <v>1137</v>
      </c>
      <c r="I248" s="731" t="s">
        <v>1122</v>
      </c>
      <c r="J248" s="731" t="s">
        <v>3179</v>
      </c>
      <c r="K248" s="731" t="s">
        <v>1206</v>
      </c>
      <c r="L248" s="733" t="s">
        <v>1079</v>
      </c>
      <c r="M248" s="734">
        <v>43287</v>
      </c>
      <c r="N248" s="733"/>
      <c r="O248" s="732">
        <v>1</v>
      </c>
      <c r="P248" s="731" t="s">
        <v>1080</v>
      </c>
      <c r="Q248" s="731" t="s">
        <v>1090</v>
      </c>
      <c r="R248" s="733"/>
      <c r="S248" s="733" t="s">
        <v>1083</v>
      </c>
      <c r="T248" s="731" t="s">
        <v>2498</v>
      </c>
    </row>
    <row r="249" spans="1:20" s="402" customFormat="1" ht="15.95" customHeight="1">
      <c r="A249" s="402" t="str">
        <f t="shared" si="3"/>
        <v>DIJONLE HAVRE标准所有0~999</v>
      </c>
      <c r="B249" s="731" t="s">
        <v>1324</v>
      </c>
      <c r="C249" s="731" t="s">
        <v>1136</v>
      </c>
      <c r="D249" s="732">
        <v>-40</v>
      </c>
      <c r="E249" s="732">
        <v>-35</v>
      </c>
      <c r="F249" s="732">
        <v>0</v>
      </c>
      <c r="G249" s="732">
        <v>0</v>
      </c>
      <c r="H249" s="731" t="s">
        <v>1122</v>
      </c>
      <c r="I249" s="731" t="s">
        <v>1123</v>
      </c>
      <c r="J249" s="731" t="s">
        <v>2435</v>
      </c>
      <c r="K249" s="731" t="s">
        <v>1139</v>
      </c>
      <c r="L249" s="733" t="s">
        <v>1079</v>
      </c>
      <c r="M249" s="734">
        <v>43274</v>
      </c>
      <c r="N249" s="733"/>
      <c r="O249" s="732">
        <v>1</v>
      </c>
      <c r="P249" s="731" t="s">
        <v>1080</v>
      </c>
      <c r="Q249" s="731" t="s">
        <v>1081</v>
      </c>
      <c r="R249" s="731" t="s">
        <v>1082</v>
      </c>
      <c r="S249" s="733" t="s">
        <v>1083</v>
      </c>
      <c r="T249" s="733"/>
    </row>
    <row r="250" spans="1:20" s="402" customFormat="1" ht="15.95" customHeight="1">
      <c r="A250" s="402" t="str">
        <f t="shared" si="3"/>
        <v>DJIBOUTIJEBEL ALI标准所有0~999</v>
      </c>
      <c r="B250" s="731" t="s">
        <v>1325</v>
      </c>
      <c r="C250" s="731" t="s">
        <v>230</v>
      </c>
      <c r="D250" s="732">
        <v>55</v>
      </c>
      <c r="E250" s="732">
        <v>60</v>
      </c>
      <c r="F250" s="732">
        <v>0</v>
      </c>
      <c r="G250" s="732">
        <v>0</v>
      </c>
      <c r="H250" s="731" t="s">
        <v>1092</v>
      </c>
      <c r="I250" s="731" t="s">
        <v>1093</v>
      </c>
      <c r="J250" s="731" t="s">
        <v>2908</v>
      </c>
      <c r="K250" s="731" t="s">
        <v>1326</v>
      </c>
      <c r="L250" s="733" t="s">
        <v>1079</v>
      </c>
      <c r="M250" s="734">
        <v>43287</v>
      </c>
      <c r="N250" s="733"/>
      <c r="O250" s="732">
        <v>1</v>
      </c>
      <c r="P250" s="731" t="s">
        <v>1080</v>
      </c>
      <c r="Q250" s="731" t="s">
        <v>1090</v>
      </c>
      <c r="R250" s="733"/>
      <c r="S250" s="733" t="s">
        <v>1083</v>
      </c>
      <c r="T250" s="731" t="s">
        <v>2498</v>
      </c>
    </row>
    <row r="251" spans="1:20" s="402" customFormat="1" ht="15.95" customHeight="1">
      <c r="A251" s="402" t="str">
        <f t="shared" si="3"/>
        <v>DNEPROPETROVSKODESSA标准所有0~999</v>
      </c>
      <c r="B251" s="731" t="s">
        <v>1327</v>
      </c>
      <c r="C251" s="731" t="s">
        <v>1284</v>
      </c>
      <c r="D251" s="732">
        <v>75</v>
      </c>
      <c r="E251" s="732">
        <v>80</v>
      </c>
      <c r="F251" s="732">
        <v>0</v>
      </c>
      <c r="G251" s="732">
        <v>0</v>
      </c>
      <c r="H251" s="731" t="s">
        <v>1077</v>
      </c>
      <c r="I251" s="731" t="s">
        <v>1132</v>
      </c>
      <c r="J251" s="731" t="s">
        <v>2900</v>
      </c>
      <c r="K251" s="731" t="s">
        <v>1145</v>
      </c>
      <c r="L251" s="733" t="s">
        <v>1079</v>
      </c>
      <c r="M251" s="734">
        <v>43330</v>
      </c>
      <c r="N251" s="733"/>
      <c r="O251" s="732">
        <v>1</v>
      </c>
      <c r="P251" s="731" t="s">
        <v>1080</v>
      </c>
      <c r="Q251" s="731" t="s">
        <v>1081</v>
      </c>
      <c r="R251" s="731" t="s">
        <v>1082</v>
      </c>
      <c r="S251" s="733" t="s">
        <v>1083</v>
      </c>
      <c r="T251" s="731" t="s">
        <v>2545</v>
      </c>
    </row>
    <row r="252" spans="1:20" s="402" customFormat="1" ht="15.95" customHeight="1">
      <c r="A252" s="402" t="str">
        <f t="shared" si="3"/>
        <v>DORTMUNDHAMBURG标准所有0~999</v>
      </c>
      <c r="B252" s="731" t="s">
        <v>1328</v>
      </c>
      <c r="C252" s="731" t="s">
        <v>759</v>
      </c>
      <c r="D252" s="732">
        <v>-63</v>
      </c>
      <c r="E252" s="732">
        <v>-58</v>
      </c>
      <c r="F252" s="732">
        <v>90</v>
      </c>
      <c r="G252" s="732">
        <v>0</v>
      </c>
      <c r="H252" s="731" t="s">
        <v>1119</v>
      </c>
      <c r="I252" s="731" t="s">
        <v>3256</v>
      </c>
      <c r="J252" s="731" t="s">
        <v>3257</v>
      </c>
      <c r="K252" s="731" t="s">
        <v>1206</v>
      </c>
      <c r="L252" s="733" t="s">
        <v>1079</v>
      </c>
      <c r="M252" s="734">
        <v>43252</v>
      </c>
      <c r="N252" s="733"/>
      <c r="O252" s="732">
        <v>1</v>
      </c>
      <c r="P252" s="731" t="s">
        <v>1080</v>
      </c>
      <c r="Q252" s="731" t="s">
        <v>1081</v>
      </c>
      <c r="R252" s="731" t="s">
        <v>1082</v>
      </c>
      <c r="S252" s="733" t="s">
        <v>1083</v>
      </c>
      <c r="T252" s="731" t="s">
        <v>2532</v>
      </c>
    </row>
    <row r="253" spans="1:20" s="402" customFormat="1" ht="15.95" customHeight="1">
      <c r="A253" s="402" t="str">
        <f t="shared" si="3"/>
        <v>DOUALAHAMBURG标准所有0~999</v>
      </c>
      <c r="B253" s="731" t="s">
        <v>1329</v>
      </c>
      <c r="C253" s="731" t="s">
        <v>759</v>
      </c>
      <c r="D253" s="732">
        <v>205</v>
      </c>
      <c r="E253" s="732">
        <v>210</v>
      </c>
      <c r="F253" s="732">
        <v>0</v>
      </c>
      <c r="G253" s="732">
        <v>0</v>
      </c>
      <c r="H253" s="731" t="s">
        <v>1119</v>
      </c>
      <c r="I253" s="731" t="s">
        <v>3256</v>
      </c>
      <c r="J253" s="731" t="s">
        <v>3257</v>
      </c>
      <c r="K253" s="731" t="s">
        <v>1100</v>
      </c>
      <c r="L253" s="733" t="s">
        <v>1079</v>
      </c>
      <c r="M253" s="734">
        <v>43252</v>
      </c>
      <c r="N253" s="733"/>
      <c r="O253" s="732">
        <v>1</v>
      </c>
      <c r="P253" s="731" t="s">
        <v>1080</v>
      </c>
      <c r="Q253" s="731" t="s">
        <v>1090</v>
      </c>
      <c r="R253" s="733"/>
      <c r="S253" s="733" t="s">
        <v>1083</v>
      </c>
      <c r="T253" s="731" t="s">
        <v>3534</v>
      </c>
    </row>
    <row r="254" spans="1:20" s="402" customFormat="1" ht="15.95" customHeight="1">
      <c r="A254" s="402" t="str">
        <f t="shared" si="3"/>
        <v>DOVERFELIXSTOWE低所有0~999</v>
      </c>
      <c r="B254" s="731" t="s">
        <v>2396</v>
      </c>
      <c r="C254" s="731" t="s">
        <v>1214</v>
      </c>
      <c r="D254" s="732">
        <v>-144</v>
      </c>
      <c r="E254" s="732">
        <v>-139</v>
      </c>
      <c r="F254" s="732">
        <v>70</v>
      </c>
      <c r="G254" s="732">
        <v>0</v>
      </c>
      <c r="H254" s="731" t="s">
        <v>1158</v>
      </c>
      <c r="I254" s="731" t="s">
        <v>1527</v>
      </c>
      <c r="J254" s="731" t="s">
        <v>3042</v>
      </c>
      <c r="K254" s="731" t="s">
        <v>1369</v>
      </c>
      <c r="L254" s="733" t="s">
        <v>1079</v>
      </c>
      <c r="M254" s="734">
        <v>43252</v>
      </c>
      <c r="N254" s="733"/>
      <c r="O254" s="732">
        <v>1</v>
      </c>
      <c r="P254" s="731" t="s">
        <v>1080</v>
      </c>
      <c r="Q254" s="731" t="s">
        <v>1081</v>
      </c>
      <c r="R254" s="731" t="s">
        <v>1082</v>
      </c>
      <c r="S254" s="733" t="s">
        <v>1084</v>
      </c>
      <c r="T254" s="731" t="s">
        <v>2496</v>
      </c>
    </row>
    <row r="255" spans="1:20" s="402" customFormat="1" ht="15.95" customHeight="1">
      <c r="A255" s="402" t="str">
        <f t="shared" si="3"/>
        <v>DOVERFELIXSTOWE低所有0~999</v>
      </c>
      <c r="B255" s="731" t="s">
        <v>2396</v>
      </c>
      <c r="C255" s="731" t="s">
        <v>1214</v>
      </c>
      <c r="D255" s="732">
        <v>-144</v>
      </c>
      <c r="E255" s="732">
        <v>-139</v>
      </c>
      <c r="F255" s="732">
        <v>70</v>
      </c>
      <c r="G255" s="732">
        <v>0</v>
      </c>
      <c r="H255" s="731" t="s">
        <v>1158</v>
      </c>
      <c r="I255" s="731" t="s">
        <v>1527</v>
      </c>
      <c r="J255" s="731" t="s">
        <v>3706</v>
      </c>
      <c r="K255" s="731" t="s">
        <v>1369</v>
      </c>
      <c r="L255" s="733" t="s">
        <v>1079</v>
      </c>
      <c r="M255" s="734">
        <v>43351</v>
      </c>
      <c r="N255" s="733"/>
      <c r="O255" s="732">
        <v>1</v>
      </c>
      <c r="P255" s="731" t="s">
        <v>1080</v>
      </c>
      <c r="Q255" s="731" t="s">
        <v>1081</v>
      </c>
      <c r="R255" s="731" t="s">
        <v>1082</v>
      </c>
      <c r="S255" s="733" t="s">
        <v>1084</v>
      </c>
      <c r="T255" s="731" t="s">
        <v>2496</v>
      </c>
    </row>
    <row r="256" spans="1:20" s="402" customFormat="1" ht="15.95" customHeight="1">
      <c r="A256" s="402" t="str">
        <f t="shared" si="3"/>
        <v>DOVERSOUTHAMPTON低所有0~999</v>
      </c>
      <c r="B256" s="731" t="s">
        <v>2396</v>
      </c>
      <c r="C256" s="731" t="s">
        <v>1217</v>
      </c>
      <c r="D256" s="732">
        <v>-144</v>
      </c>
      <c r="E256" s="732">
        <v>-139</v>
      </c>
      <c r="F256" s="732">
        <v>70</v>
      </c>
      <c r="G256" s="732">
        <v>0</v>
      </c>
      <c r="H256" s="731" t="s">
        <v>1122</v>
      </c>
      <c r="I256" s="731" t="s">
        <v>1123</v>
      </c>
      <c r="J256" s="731" t="s">
        <v>2456</v>
      </c>
      <c r="K256" s="731" t="s">
        <v>1369</v>
      </c>
      <c r="L256" s="733" t="s">
        <v>1079</v>
      </c>
      <c r="M256" s="734">
        <v>43252</v>
      </c>
      <c r="N256" s="733"/>
      <c r="O256" s="732">
        <v>1</v>
      </c>
      <c r="P256" s="731" t="s">
        <v>1080</v>
      </c>
      <c r="Q256" s="731" t="s">
        <v>1081</v>
      </c>
      <c r="R256" s="731" t="s">
        <v>1082</v>
      </c>
      <c r="S256" s="733" t="s">
        <v>1084</v>
      </c>
      <c r="T256" s="731" t="s">
        <v>2496</v>
      </c>
    </row>
    <row r="257" spans="1:20" s="402" customFormat="1" ht="15.95" customHeight="1">
      <c r="A257" s="402" t="str">
        <f t="shared" si="3"/>
        <v>DRAMMENOSLO标准所有0~999</v>
      </c>
      <c r="B257" s="731" t="s">
        <v>1330</v>
      </c>
      <c r="C257" s="731" t="s">
        <v>758</v>
      </c>
      <c r="D257" s="732">
        <v>-75</v>
      </c>
      <c r="E257" s="732">
        <v>-70</v>
      </c>
      <c r="F257" s="732">
        <v>100</v>
      </c>
      <c r="G257" s="732">
        <v>0</v>
      </c>
      <c r="H257" s="731" t="s">
        <v>1122</v>
      </c>
      <c r="I257" s="731" t="s">
        <v>1123</v>
      </c>
      <c r="J257" s="731" t="s">
        <v>1287</v>
      </c>
      <c r="K257" s="731" t="s">
        <v>1204</v>
      </c>
      <c r="L257" s="733" t="s">
        <v>1079</v>
      </c>
      <c r="M257" s="734">
        <v>43358</v>
      </c>
      <c r="N257" s="733"/>
      <c r="O257" s="732">
        <v>1</v>
      </c>
      <c r="P257" s="731" t="s">
        <v>1080</v>
      </c>
      <c r="Q257" s="731" t="s">
        <v>1081</v>
      </c>
      <c r="R257" s="731" t="s">
        <v>1082</v>
      </c>
      <c r="S257" s="733" t="s">
        <v>1083</v>
      </c>
      <c r="T257" s="733"/>
    </row>
    <row r="258" spans="1:20" s="402" customFormat="1" ht="15.95" customHeight="1">
      <c r="A258" s="402" t="str">
        <f t="shared" si="3"/>
        <v>DRESDENHAMBURG标准所有0~999</v>
      </c>
      <c r="B258" s="731" t="s">
        <v>1331</v>
      </c>
      <c r="C258" s="731" t="s">
        <v>759</v>
      </c>
      <c r="D258" s="732">
        <v>-63</v>
      </c>
      <c r="E258" s="732">
        <v>-58</v>
      </c>
      <c r="F258" s="732">
        <v>90</v>
      </c>
      <c r="G258" s="732">
        <v>0</v>
      </c>
      <c r="H258" s="731" t="s">
        <v>1119</v>
      </c>
      <c r="I258" s="731" t="s">
        <v>3256</v>
      </c>
      <c r="J258" s="731" t="s">
        <v>3257</v>
      </c>
      <c r="K258" s="731" t="s">
        <v>1206</v>
      </c>
      <c r="L258" s="733" t="s">
        <v>1079</v>
      </c>
      <c r="M258" s="734">
        <v>43252</v>
      </c>
      <c r="N258" s="733"/>
      <c r="O258" s="732">
        <v>1</v>
      </c>
      <c r="P258" s="731" t="s">
        <v>1080</v>
      </c>
      <c r="Q258" s="731" t="s">
        <v>1081</v>
      </c>
      <c r="R258" s="731" t="s">
        <v>1082</v>
      </c>
      <c r="S258" s="733" t="s">
        <v>1083</v>
      </c>
      <c r="T258" s="731" t="s">
        <v>2532</v>
      </c>
    </row>
    <row r="259" spans="1:20" s="402" customFormat="1" ht="15.95" customHeight="1">
      <c r="A259" s="402" t="str">
        <f t="shared" si="3"/>
        <v>DUBAIJEBEL ALI标准所有3~999</v>
      </c>
      <c r="B259" s="731" t="s">
        <v>1332</v>
      </c>
      <c r="C259" s="731" t="s">
        <v>230</v>
      </c>
      <c r="D259" s="732">
        <v>-70</v>
      </c>
      <c r="E259" s="732">
        <v>-65</v>
      </c>
      <c r="F259" s="732">
        <v>0</v>
      </c>
      <c r="G259" s="732">
        <v>0</v>
      </c>
      <c r="H259" s="731" t="s">
        <v>1092</v>
      </c>
      <c r="I259" s="731" t="s">
        <v>1093</v>
      </c>
      <c r="J259" s="731" t="s">
        <v>2908</v>
      </c>
      <c r="K259" s="731" t="s">
        <v>1183</v>
      </c>
      <c r="L259" s="733" t="s">
        <v>1079</v>
      </c>
      <c r="M259" s="734">
        <v>43287</v>
      </c>
      <c r="N259" s="733"/>
      <c r="O259" s="732">
        <v>1</v>
      </c>
      <c r="P259" s="731" t="s">
        <v>1188</v>
      </c>
      <c r="Q259" s="731" t="s">
        <v>1081</v>
      </c>
      <c r="R259" s="731" t="s">
        <v>1082</v>
      </c>
      <c r="S259" s="733" t="s">
        <v>1083</v>
      </c>
      <c r="T259" s="731" t="s">
        <v>2551</v>
      </c>
    </row>
    <row r="260" spans="1:20" s="402" customFormat="1" ht="15.95" customHeight="1">
      <c r="A260" s="402" t="str">
        <f t="shared" si="3"/>
        <v>DUBAIJEBEL ALI标准所有0~1</v>
      </c>
      <c r="B260" s="731" t="s">
        <v>1332</v>
      </c>
      <c r="C260" s="731" t="s">
        <v>230</v>
      </c>
      <c r="D260" s="732">
        <v>-80</v>
      </c>
      <c r="E260" s="732">
        <v>-75</v>
      </c>
      <c r="F260" s="732">
        <v>0</v>
      </c>
      <c r="G260" s="732">
        <v>0</v>
      </c>
      <c r="H260" s="731" t="s">
        <v>1092</v>
      </c>
      <c r="I260" s="731" t="s">
        <v>1093</v>
      </c>
      <c r="J260" s="731" t="s">
        <v>2908</v>
      </c>
      <c r="K260" s="731" t="s">
        <v>1183</v>
      </c>
      <c r="L260" s="733" t="s">
        <v>1079</v>
      </c>
      <c r="M260" s="734">
        <v>43287</v>
      </c>
      <c r="N260" s="733"/>
      <c r="O260" s="732">
        <v>1</v>
      </c>
      <c r="P260" s="731" t="s">
        <v>1186</v>
      </c>
      <c r="Q260" s="731" t="s">
        <v>1081</v>
      </c>
      <c r="R260" s="731" t="s">
        <v>1082</v>
      </c>
      <c r="S260" s="733" t="s">
        <v>1083</v>
      </c>
      <c r="T260" s="731" t="s">
        <v>2552</v>
      </c>
    </row>
    <row r="261" spans="1:20" s="402" customFormat="1" ht="15.95" customHeight="1">
      <c r="A261" s="402" t="str">
        <f t="shared" si="3"/>
        <v>DUBAIJEBEL ALI标准所有1~3</v>
      </c>
      <c r="B261" s="731" t="s">
        <v>1332</v>
      </c>
      <c r="C261" s="731" t="s">
        <v>230</v>
      </c>
      <c r="D261" s="732">
        <v>-75</v>
      </c>
      <c r="E261" s="732">
        <v>-70</v>
      </c>
      <c r="F261" s="732">
        <v>0</v>
      </c>
      <c r="G261" s="732">
        <v>0</v>
      </c>
      <c r="H261" s="731" t="s">
        <v>1092</v>
      </c>
      <c r="I261" s="731" t="s">
        <v>1093</v>
      </c>
      <c r="J261" s="731" t="s">
        <v>2908</v>
      </c>
      <c r="K261" s="731" t="s">
        <v>1183</v>
      </c>
      <c r="L261" s="733" t="s">
        <v>1079</v>
      </c>
      <c r="M261" s="734">
        <v>43287</v>
      </c>
      <c r="N261" s="733"/>
      <c r="O261" s="732">
        <v>1</v>
      </c>
      <c r="P261" s="731" t="s">
        <v>1187</v>
      </c>
      <c r="Q261" s="731" t="s">
        <v>1081</v>
      </c>
      <c r="R261" s="731" t="s">
        <v>1082</v>
      </c>
      <c r="S261" s="733" t="s">
        <v>1083</v>
      </c>
      <c r="T261" s="731" t="s">
        <v>2553</v>
      </c>
    </row>
    <row r="262" spans="1:20" s="402" customFormat="1" ht="15.95" customHeight="1">
      <c r="A262" s="402" t="str">
        <f t="shared" si="3"/>
        <v>DUBLINDUBLIN低所有0~999</v>
      </c>
      <c r="B262" s="731" t="s">
        <v>1199</v>
      </c>
      <c r="C262" s="731" t="s">
        <v>1199</v>
      </c>
      <c r="D262" s="732">
        <v>-87</v>
      </c>
      <c r="E262" s="732">
        <v>-82</v>
      </c>
      <c r="F262" s="732">
        <v>25</v>
      </c>
      <c r="G262" s="732">
        <v>0</v>
      </c>
      <c r="H262" s="731" t="s">
        <v>1122</v>
      </c>
      <c r="I262" s="731" t="s">
        <v>1123</v>
      </c>
      <c r="J262" s="731" t="s">
        <v>1287</v>
      </c>
      <c r="K262" s="731" t="s">
        <v>2445</v>
      </c>
      <c r="L262" s="733" t="s">
        <v>1079</v>
      </c>
      <c r="M262" s="734">
        <v>43330</v>
      </c>
      <c r="N262" s="733"/>
      <c r="O262" s="732">
        <v>1</v>
      </c>
      <c r="P262" s="731" t="s">
        <v>1080</v>
      </c>
      <c r="Q262" s="731" t="s">
        <v>1081</v>
      </c>
      <c r="R262" s="731" t="s">
        <v>1082</v>
      </c>
      <c r="S262" s="733" t="s">
        <v>1084</v>
      </c>
      <c r="T262" s="731" t="s">
        <v>2496</v>
      </c>
    </row>
    <row r="263" spans="1:20" s="402" customFormat="1" ht="15.95" customHeight="1">
      <c r="A263" s="402" t="str">
        <f t="shared" si="3"/>
        <v>DUBLINDUBLIN标准所有0~999</v>
      </c>
      <c r="B263" s="731" t="s">
        <v>1199</v>
      </c>
      <c r="C263" s="731" t="s">
        <v>1199</v>
      </c>
      <c r="D263" s="732">
        <v>-62</v>
      </c>
      <c r="E263" s="732">
        <v>-57</v>
      </c>
      <c r="F263" s="732">
        <v>0</v>
      </c>
      <c r="G263" s="732">
        <v>0</v>
      </c>
      <c r="H263" s="731" t="s">
        <v>1122</v>
      </c>
      <c r="I263" s="731" t="s">
        <v>1123</v>
      </c>
      <c r="J263" s="731" t="s">
        <v>1287</v>
      </c>
      <c r="K263" s="731" t="s">
        <v>2445</v>
      </c>
      <c r="L263" s="733" t="s">
        <v>1079</v>
      </c>
      <c r="M263" s="734">
        <v>43330</v>
      </c>
      <c r="N263" s="733"/>
      <c r="O263" s="732">
        <v>1</v>
      </c>
      <c r="P263" s="731" t="s">
        <v>1080</v>
      </c>
      <c r="Q263" s="731" t="s">
        <v>1081</v>
      </c>
      <c r="R263" s="731" t="s">
        <v>1082</v>
      </c>
      <c r="S263" s="733" t="s">
        <v>1083</v>
      </c>
      <c r="T263" s="731" t="s">
        <v>2497</v>
      </c>
    </row>
    <row r="264" spans="1:20" s="402" customFormat="1" ht="15.95" customHeight="1">
      <c r="A264" s="402" t="str">
        <f t="shared" si="3"/>
        <v>DUBROVNIKKOPER低所有0~999</v>
      </c>
      <c r="B264" s="731" t="s">
        <v>1818</v>
      </c>
      <c r="C264" s="731" t="s">
        <v>1131</v>
      </c>
      <c r="D264" s="732">
        <v>-61</v>
      </c>
      <c r="E264" s="732">
        <v>-56</v>
      </c>
      <c r="F264" s="732">
        <v>45</v>
      </c>
      <c r="G264" s="732">
        <v>0</v>
      </c>
      <c r="H264" s="731" t="s">
        <v>1137</v>
      </c>
      <c r="I264" s="731" t="s">
        <v>1122</v>
      </c>
      <c r="J264" s="731" t="s">
        <v>2889</v>
      </c>
      <c r="K264" s="731" t="s">
        <v>1145</v>
      </c>
      <c r="L264" s="733" t="s">
        <v>1079</v>
      </c>
      <c r="M264" s="734">
        <v>43330</v>
      </c>
      <c r="N264" s="733"/>
      <c r="O264" s="732">
        <v>1</v>
      </c>
      <c r="P264" s="731" t="s">
        <v>1080</v>
      </c>
      <c r="Q264" s="731" t="s">
        <v>1081</v>
      </c>
      <c r="R264" s="731" t="s">
        <v>1082</v>
      </c>
      <c r="S264" s="733" t="s">
        <v>1084</v>
      </c>
      <c r="T264" s="731" t="s">
        <v>2527</v>
      </c>
    </row>
    <row r="265" spans="1:20" s="402" customFormat="1" ht="15.95" customHeight="1">
      <c r="A265" s="402" t="str">
        <f t="shared" ref="A265:A328" si="4">B265&amp;C265&amp;S265&amp;L265&amp;P265</f>
        <v>DUNDEEFELIXSTOWE低所有0~999</v>
      </c>
      <c r="B265" s="731" t="s">
        <v>2407</v>
      </c>
      <c r="C265" s="731" t="s">
        <v>1214</v>
      </c>
      <c r="D265" s="732">
        <v>-109</v>
      </c>
      <c r="E265" s="732">
        <v>-104</v>
      </c>
      <c r="F265" s="732">
        <v>70</v>
      </c>
      <c r="G265" s="732">
        <v>0</v>
      </c>
      <c r="H265" s="731" t="s">
        <v>1158</v>
      </c>
      <c r="I265" s="731" t="s">
        <v>1527</v>
      </c>
      <c r="J265" s="731" t="s">
        <v>3042</v>
      </c>
      <c r="K265" s="731" t="s">
        <v>1369</v>
      </c>
      <c r="L265" s="733" t="s">
        <v>1079</v>
      </c>
      <c r="M265" s="734">
        <v>43252</v>
      </c>
      <c r="N265" s="733"/>
      <c r="O265" s="732">
        <v>1</v>
      </c>
      <c r="P265" s="731" t="s">
        <v>1080</v>
      </c>
      <c r="Q265" s="731" t="s">
        <v>1081</v>
      </c>
      <c r="R265" s="731" t="s">
        <v>1082</v>
      </c>
      <c r="S265" s="733" t="s">
        <v>1084</v>
      </c>
      <c r="T265" s="731" t="s">
        <v>2554</v>
      </c>
    </row>
    <row r="266" spans="1:20" s="402" customFormat="1" ht="15.95" customHeight="1">
      <c r="A266" s="402" t="str">
        <f t="shared" si="4"/>
        <v>DUNDEEFELIXSTOWE低所有0~999</v>
      </c>
      <c r="B266" s="731" t="s">
        <v>2407</v>
      </c>
      <c r="C266" s="731" t="s">
        <v>1214</v>
      </c>
      <c r="D266" s="732">
        <v>-109</v>
      </c>
      <c r="E266" s="732">
        <v>-104</v>
      </c>
      <c r="F266" s="732">
        <v>70</v>
      </c>
      <c r="G266" s="732">
        <v>0</v>
      </c>
      <c r="H266" s="731" t="s">
        <v>1158</v>
      </c>
      <c r="I266" s="731" t="s">
        <v>1527</v>
      </c>
      <c r="J266" s="731" t="s">
        <v>3706</v>
      </c>
      <c r="K266" s="731" t="s">
        <v>1369</v>
      </c>
      <c r="L266" s="733" t="s">
        <v>1079</v>
      </c>
      <c r="M266" s="734">
        <v>43351</v>
      </c>
      <c r="N266" s="733"/>
      <c r="O266" s="732">
        <v>1</v>
      </c>
      <c r="P266" s="731" t="s">
        <v>1080</v>
      </c>
      <c r="Q266" s="731" t="s">
        <v>1081</v>
      </c>
      <c r="R266" s="731" t="s">
        <v>1082</v>
      </c>
      <c r="S266" s="733" t="s">
        <v>1084</v>
      </c>
      <c r="T266" s="731" t="s">
        <v>2554</v>
      </c>
    </row>
    <row r="267" spans="1:20" s="402" customFormat="1" ht="15.95" customHeight="1">
      <c r="A267" s="402" t="str">
        <f t="shared" si="4"/>
        <v>DUNDEESOUTHAMPTON低所有0~999</v>
      </c>
      <c r="B267" s="731" t="s">
        <v>2407</v>
      </c>
      <c r="C267" s="731" t="s">
        <v>1217</v>
      </c>
      <c r="D267" s="732">
        <v>-109</v>
      </c>
      <c r="E267" s="732">
        <v>-104</v>
      </c>
      <c r="F267" s="732">
        <v>70</v>
      </c>
      <c r="G267" s="732">
        <v>0</v>
      </c>
      <c r="H267" s="731" t="s">
        <v>1122</v>
      </c>
      <c r="I267" s="731" t="s">
        <v>1123</v>
      </c>
      <c r="J267" s="731" t="s">
        <v>2456</v>
      </c>
      <c r="K267" s="731" t="s">
        <v>1369</v>
      </c>
      <c r="L267" s="733" t="s">
        <v>1079</v>
      </c>
      <c r="M267" s="734">
        <v>43252</v>
      </c>
      <c r="N267" s="733"/>
      <c r="O267" s="732">
        <v>1</v>
      </c>
      <c r="P267" s="731" t="s">
        <v>1080</v>
      </c>
      <c r="Q267" s="731" t="s">
        <v>1081</v>
      </c>
      <c r="R267" s="731" t="s">
        <v>1082</v>
      </c>
      <c r="S267" s="733" t="s">
        <v>1084</v>
      </c>
      <c r="T267" s="731" t="s">
        <v>2554</v>
      </c>
    </row>
    <row r="268" spans="1:20" s="402" customFormat="1" ht="15.95" customHeight="1">
      <c r="A268" s="402" t="str">
        <f t="shared" si="4"/>
        <v>DUNEDINAUCKLAND标准所有0~999</v>
      </c>
      <c r="B268" s="731" t="s">
        <v>1333</v>
      </c>
      <c r="C268" s="731" t="s">
        <v>1114</v>
      </c>
      <c r="D268" s="732">
        <v>96</v>
      </c>
      <c r="E268" s="732">
        <v>101</v>
      </c>
      <c r="F268" s="732">
        <v>0</v>
      </c>
      <c r="G268" s="732">
        <v>0</v>
      </c>
      <c r="H268" s="731" t="s">
        <v>1115</v>
      </c>
      <c r="I268" s="731" t="s">
        <v>1150</v>
      </c>
      <c r="J268" s="731" t="s">
        <v>2894</v>
      </c>
      <c r="K268" s="731" t="s">
        <v>1103</v>
      </c>
      <c r="L268" s="733" t="s">
        <v>1079</v>
      </c>
      <c r="M268" s="734">
        <v>43287</v>
      </c>
      <c r="N268" s="733"/>
      <c r="O268" s="732">
        <v>1</v>
      </c>
      <c r="P268" s="731" t="s">
        <v>1080</v>
      </c>
      <c r="Q268" s="731" t="s">
        <v>1090</v>
      </c>
      <c r="R268" s="733"/>
      <c r="S268" s="733" t="s">
        <v>1083</v>
      </c>
      <c r="T268" s="733"/>
    </row>
    <row r="269" spans="1:20" s="402" customFormat="1" ht="15.95" customHeight="1">
      <c r="A269" s="402" t="str">
        <f t="shared" si="4"/>
        <v>DUNKERQUELE HAVRE标准所有0~999</v>
      </c>
      <c r="B269" s="731" t="s">
        <v>1334</v>
      </c>
      <c r="C269" s="731" t="s">
        <v>1136</v>
      </c>
      <c r="D269" s="732">
        <v>-49</v>
      </c>
      <c r="E269" s="732">
        <v>-44</v>
      </c>
      <c r="F269" s="732">
        <v>0</v>
      </c>
      <c r="G269" s="732">
        <v>0</v>
      </c>
      <c r="H269" s="731" t="s">
        <v>1122</v>
      </c>
      <c r="I269" s="731" t="s">
        <v>1123</v>
      </c>
      <c r="J269" s="731" t="s">
        <v>2435</v>
      </c>
      <c r="K269" s="731" t="s">
        <v>1139</v>
      </c>
      <c r="L269" s="733" t="s">
        <v>1079</v>
      </c>
      <c r="M269" s="734">
        <v>43274</v>
      </c>
      <c r="N269" s="733"/>
      <c r="O269" s="732">
        <v>1</v>
      </c>
      <c r="P269" s="731" t="s">
        <v>1080</v>
      </c>
      <c r="Q269" s="731" t="s">
        <v>1081</v>
      </c>
      <c r="R269" s="731" t="s">
        <v>1082</v>
      </c>
      <c r="S269" s="733" t="s">
        <v>1083</v>
      </c>
      <c r="T269" s="733"/>
    </row>
    <row r="270" spans="1:20" s="402" customFormat="1" ht="15.95" customHeight="1">
      <c r="A270" s="402" t="str">
        <f t="shared" si="4"/>
        <v>DURBANDURBAN低所有0~999</v>
      </c>
      <c r="B270" s="731" t="s">
        <v>1086</v>
      </c>
      <c r="C270" s="731" t="s">
        <v>1086</v>
      </c>
      <c r="D270" s="732">
        <v>-70</v>
      </c>
      <c r="E270" s="732">
        <v>-65</v>
      </c>
      <c r="F270" s="732">
        <v>46</v>
      </c>
      <c r="G270" s="732">
        <v>0</v>
      </c>
      <c r="H270" s="731" t="s">
        <v>1634</v>
      </c>
      <c r="I270" s="731" t="s">
        <v>2447</v>
      </c>
      <c r="J270" s="731" t="s">
        <v>3458</v>
      </c>
      <c r="K270" s="731" t="s">
        <v>3318</v>
      </c>
      <c r="L270" s="733" t="s">
        <v>1079</v>
      </c>
      <c r="M270" s="734">
        <v>43287</v>
      </c>
      <c r="N270" s="733"/>
      <c r="O270" s="732">
        <v>1</v>
      </c>
      <c r="P270" s="731" t="s">
        <v>1080</v>
      </c>
      <c r="Q270" s="731" t="s">
        <v>1081</v>
      </c>
      <c r="R270" s="731" t="s">
        <v>1082</v>
      </c>
      <c r="S270" s="733" t="s">
        <v>1084</v>
      </c>
      <c r="T270" s="731" t="s">
        <v>3459</v>
      </c>
    </row>
    <row r="271" spans="1:20" s="402" customFormat="1" ht="15.95" customHeight="1">
      <c r="A271" s="402" t="str">
        <f t="shared" si="4"/>
        <v>DURBANDURBAN标准所有0~999</v>
      </c>
      <c r="B271" s="731" t="s">
        <v>1086</v>
      </c>
      <c r="C271" s="731" t="s">
        <v>1086</v>
      </c>
      <c r="D271" s="732">
        <v>-24</v>
      </c>
      <c r="E271" s="732">
        <v>-19</v>
      </c>
      <c r="F271" s="732">
        <v>0</v>
      </c>
      <c r="G271" s="732">
        <v>0</v>
      </c>
      <c r="H271" s="731" t="s">
        <v>1634</v>
      </c>
      <c r="I271" s="731" t="s">
        <v>2447</v>
      </c>
      <c r="J271" s="731" t="s">
        <v>3458</v>
      </c>
      <c r="K271" s="731" t="s">
        <v>3318</v>
      </c>
      <c r="L271" s="733" t="s">
        <v>1079</v>
      </c>
      <c r="M271" s="734">
        <v>43287</v>
      </c>
      <c r="N271" s="733"/>
      <c r="O271" s="732">
        <v>1</v>
      </c>
      <c r="P271" s="731" t="s">
        <v>1080</v>
      </c>
      <c r="Q271" s="731" t="s">
        <v>1081</v>
      </c>
      <c r="R271" s="731" t="s">
        <v>1082</v>
      </c>
      <c r="S271" s="733" t="s">
        <v>1083</v>
      </c>
      <c r="T271" s="731" t="s">
        <v>2555</v>
      </c>
    </row>
    <row r="272" spans="1:20" s="402" customFormat="1" ht="15.95" customHeight="1">
      <c r="A272" s="402" t="str">
        <f t="shared" si="4"/>
        <v>DURRESKOPER标准所有0~999</v>
      </c>
      <c r="B272" s="731" t="s">
        <v>1336</v>
      </c>
      <c r="C272" s="731" t="s">
        <v>1131</v>
      </c>
      <c r="D272" s="732">
        <v>-11</v>
      </c>
      <c r="E272" s="732">
        <v>-6</v>
      </c>
      <c r="F272" s="732">
        <v>0</v>
      </c>
      <c r="G272" s="732">
        <v>0</v>
      </c>
      <c r="H272" s="731" t="s">
        <v>1137</v>
      </c>
      <c r="I272" s="731" t="s">
        <v>1122</v>
      </c>
      <c r="J272" s="731" t="s">
        <v>2889</v>
      </c>
      <c r="K272" s="731" t="s">
        <v>1145</v>
      </c>
      <c r="L272" s="733" t="s">
        <v>1079</v>
      </c>
      <c r="M272" s="734">
        <v>43330</v>
      </c>
      <c r="N272" s="733"/>
      <c r="O272" s="732">
        <v>1</v>
      </c>
      <c r="P272" s="731" t="s">
        <v>1080</v>
      </c>
      <c r="Q272" s="731" t="s">
        <v>1081</v>
      </c>
      <c r="R272" s="731" t="s">
        <v>1082</v>
      </c>
      <c r="S272" s="733" t="s">
        <v>1083</v>
      </c>
      <c r="T272" s="731" t="s">
        <v>3652</v>
      </c>
    </row>
    <row r="273" spans="1:20" s="402" customFormat="1" ht="15.95" customHeight="1">
      <c r="A273" s="402" t="str">
        <f t="shared" si="4"/>
        <v>DUSHANBEKOPER标准所有0~999</v>
      </c>
      <c r="B273" s="731" t="s">
        <v>1337</v>
      </c>
      <c r="C273" s="731" t="s">
        <v>1131</v>
      </c>
      <c r="D273" s="732">
        <v>402</v>
      </c>
      <c r="E273" s="732">
        <v>407</v>
      </c>
      <c r="F273" s="732">
        <v>0</v>
      </c>
      <c r="G273" s="732">
        <v>0</v>
      </c>
      <c r="H273" s="731" t="s">
        <v>1137</v>
      </c>
      <c r="I273" s="731" t="s">
        <v>1122</v>
      </c>
      <c r="J273" s="731" t="s">
        <v>2889</v>
      </c>
      <c r="K273" s="731" t="s">
        <v>1112</v>
      </c>
      <c r="L273" s="733" t="s">
        <v>1079</v>
      </c>
      <c r="M273" s="734">
        <v>43295</v>
      </c>
      <c r="N273" s="733"/>
      <c r="O273" s="732">
        <v>4</v>
      </c>
      <c r="P273" s="731" t="s">
        <v>1080</v>
      </c>
      <c r="Q273" s="731" t="s">
        <v>1090</v>
      </c>
      <c r="R273" s="733"/>
      <c r="S273" s="733" t="s">
        <v>1083</v>
      </c>
      <c r="T273" s="731" t="s">
        <v>3032</v>
      </c>
    </row>
    <row r="274" spans="1:20" s="402" customFormat="1" ht="15.95" customHeight="1">
      <c r="A274" s="402" t="str">
        <f t="shared" si="4"/>
        <v>DUSSELDORFHAMBURG标准所有0~999</v>
      </c>
      <c r="B274" s="731" t="s">
        <v>1338</v>
      </c>
      <c r="C274" s="731" t="s">
        <v>759</v>
      </c>
      <c r="D274" s="732">
        <v>-65</v>
      </c>
      <c r="E274" s="732">
        <v>-60</v>
      </c>
      <c r="F274" s="732">
        <v>90</v>
      </c>
      <c r="G274" s="732">
        <v>0</v>
      </c>
      <c r="H274" s="731" t="s">
        <v>1119</v>
      </c>
      <c r="I274" s="731" t="s">
        <v>3256</v>
      </c>
      <c r="J274" s="731" t="s">
        <v>3257</v>
      </c>
      <c r="K274" s="731" t="s">
        <v>1206</v>
      </c>
      <c r="L274" s="733" t="s">
        <v>1079</v>
      </c>
      <c r="M274" s="734">
        <v>43252</v>
      </c>
      <c r="N274" s="733"/>
      <c r="O274" s="732">
        <v>1</v>
      </c>
      <c r="P274" s="731" t="s">
        <v>1080</v>
      </c>
      <c r="Q274" s="731" t="s">
        <v>1081</v>
      </c>
      <c r="R274" s="731" t="s">
        <v>1082</v>
      </c>
      <c r="S274" s="733" t="s">
        <v>1083</v>
      </c>
      <c r="T274" s="731" t="s">
        <v>2529</v>
      </c>
    </row>
    <row r="275" spans="1:20" s="402" customFormat="1" ht="15.95" customHeight="1">
      <c r="A275" s="402" t="str">
        <f t="shared" si="4"/>
        <v>EDINBURGHFELIXSTOWE低所有0~999</v>
      </c>
      <c r="B275" s="731" t="s">
        <v>2409</v>
      </c>
      <c r="C275" s="731" t="s">
        <v>1214</v>
      </c>
      <c r="D275" s="732">
        <v>-109</v>
      </c>
      <c r="E275" s="732">
        <v>-104</v>
      </c>
      <c r="F275" s="732">
        <v>70</v>
      </c>
      <c r="G275" s="732">
        <v>0</v>
      </c>
      <c r="H275" s="731" t="s">
        <v>1158</v>
      </c>
      <c r="I275" s="731" t="s">
        <v>1527</v>
      </c>
      <c r="J275" s="731" t="s">
        <v>3042</v>
      </c>
      <c r="K275" s="731" t="s">
        <v>1369</v>
      </c>
      <c r="L275" s="733" t="s">
        <v>1079</v>
      </c>
      <c r="M275" s="734">
        <v>43252</v>
      </c>
      <c r="N275" s="733"/>
      <c r="O275" s="732">
        <v>1</v>
      </c>
      <c r="P275" s="731" t="s">
        <v>1080</v>
      </c>
      <c r="Q275" s="731" t="s">
        <v>1081</v>
      </c>
      <c r="R275" s="731" t="s">
        <v>1082</v>
      </c>
      <c r="S275" s="733" t="s">
        <v>1084</v>
      </c>
      <c r="T275" s="731" t="s">
        <v>2554</v>
      </c>
    </row>
    <row r="276" spans="1:20" s="402" customFormat="1" ht="15.95" customHeight="1">
      <c r="A276" s="402" t="str">
        <f t="shared" si="4"/>
        <v>EDINBURGHFELIXSTOWE低所有0~999</v>
      </c>
      <c r="B276" s="731" t="s">
        <v>2409</v>
      </c>
      <c r="C276" s="731" t="s">
        <v>1214</v>
      </c>
      <c r="D276" s="732">
        <v>-109</v>
      </c>
      <c r="E276" s="732">
        <v>-104</v>
      </c>
      <c r="F276" s="732">
        <v>70</v>
      </c>
      <c r="G276" s="732">
        <v>0</v>
      </c>
      <c r="H276" s="731" t="s">
        <v>1158</v>
      </c>
      <c r="I276" s="731" t="s">
        <v>1527</v>
      </c>
      <c r="J276" s="731" t="s">
        <v>3706</v>
      </c>
      <c r="K276" s="731" t="s">
        <v>1369</v>
      </c>
      <c r="L276" s="733" t="s">
        <v>1079</v>
      </c>
      <c r="M276" s="734">
        <v>43351</v>
      </c>
      <c r="N276" s="733"/>
      <c r="O276" s="732">
        <v>1</v>
      </c>
      <c r="P276" s="731" t="s">
        <v>1080</v>
      </c>
      <c r="Q276" s="731" t="s">
        <v>1081</v>
      </c>
      <c r="R276" s="731" t="s">
        <v>1082</v>
      </c>
      <c r="S276" s="733" t="s">
        <v>1084</v>
      </c>
      <c r="T276" s="731" t="s">
        <v>2554</v>
      </c>
    </row>
    <row r="277" spans="1:20" s="402" customFormat="1" ht="15.95" customHeight="1">
      <c r="A277" s="402" t="str">
        <f t="shared" si="4"/>
        <v>EDINBURGHSOUTHAMPTON低所有0~999</v>
      </c>
      <c r="B277" s="731" t="s">
        <v>2409</v>
      </c>
      <c r="C277" s="731" t="s">
        <v>1217</v>
      </c>
      <c r="D277" s="732">
        <v>-109</v>
      </c>
      <c r="E277" s="732">
        <v>-104</v>
      </c>
      <c r="F277" s="732">
        <v>70</v>
      </c>
      <c r="G277" s="732">
        <v>0</v>
      </c>
      <c r="H277" s="731" t="s">
        <v>1122</v>
      </c>
      <c r="I277" s="731" t="s">
        <v>1123</v>
      </c>
      <c r="J277" s="731" t="s">
        <v>2456</v>
      </c>
      <c r="K277" s="731" t="s">
        <v>1369</v>
      </c>
      <c r="L277" s="733" t="s">
        <v>1079</v>
      </c>
      <c r="M277" s="734">
        <v>43252</v>
      </c>
      <c r="N277" s="733"/>
      <c r="O277" s="732">
        <v>1</v>
      </c>
      <c r="P277" s="731" t="s">
        <v>1080</v>
      </c>
      <c r="Q277" s="731" t="s">
        <v>1081</v>
      </c>
      <c r="R277" s="731" t="s">
        <v>1082</v>
      </c>
      <c r="S277" s="733" t="s">
        <v>1084</v>
      </c>
      <c r="T277" s="731" t="s">
        <v>2554</v>
      </c>
    </row>
    <row r="278" spans="1:20" s="402" customFormat="1" ht="15.95" customHeight="1">
      <c r="A278" s="402" t="str">
        <f t="shared" si="4"/>
        <v>ELIZABETH,NJNEW YORK,NY标准所有0~999</v>
      </c>
      <c r="B278" s="731" t="s">
        <v>1339</v>
      </c>
      <c r="C278" s="731" t="s">
        <v>1174</v>
      </c>
      <c r="D278" s="732">
        <v>48</v>
      </c>
      <c r="E278" s="732">
        <v>53</v>
      </c>
      <c r="F278" s="732">
        <v>0</v>
      </c>
      <c r="G278" s="732">
        <v>0</v>
      </c>
      <c r="H278" s="731" t="s">
        <v>1115</v>
      </c>
      <c r="I278" s="731" t="s">
        <v>1527</v>
      </c>
      <c r="J278" s="731" t="s">
        <v>2494</v>
      </c>
      <c r="K278" s="731" t="s">
        <v>1206</v>
      </c>
      <c r="L278" s="733" t="s">
        <v>1079</v>
      </c>
      <c r="M278" s="734">
        <v>43346</v>
      </c>
      <c r="N278" s="733"/>
      <c r="O278" s="732">
        <v>1</v>
      </c>
      <c r="P278" s="731" t="s">
        <v>1080</v>
      </c>
      <c r="Q278" s="731" t="s">
        <v>1081</v>
      </c>
      <c r="R278" s="731" t="s">
        <v>1082</v>
      </c>
      <c r="S278" s="733" t="s">
        <v>1083</v>
      </c>
      <c r="T278" s="731" t="s">
        <v>2513</v>
      </c>
    </row>
    <row r="279" spans="1:20" s="402" customFormat="1" ht="15.95" customHeight="1">
      <c r="A279" s="402" t="str">
        <f t="shared" si="4"/>
        <v>ELVERUMOSLO标准所有0~999</v>
      </c>
      <c r="B279" s="731" t="s">
        <v>3566</v>
      </c>
      <c r="C279" s="731" t="s">
        <v>758</v>
      </c>
      <c r="D279" s="732">
        <v>26</v>
      </c>
      <c r="E279" s="732">
        <v>31</v>
      </c>
      <c r="F279" s="732">
        <v>0</v>
      </c>
      <c r="G279" s="732">
        <v>0</v>
      </c>
      <c r="H279" s="731" t="s">
        <v>1122</v>
      </c>
      <c r="I279" s="731" t="s">
        <v>1123</v>
      </c>
      <c r="J279" s="731" t="s">
        <v>1287</v>
      </c>
      <c r="K279" s="731" t="s">
        <v>1204</v>
      </c>
      <c r="L279" s="733" t="s">
        <v>1079</v>
      </c>
      <c r="M279" s="734">
        <v>43358</v>
      </c>
      <c r="N279" s="733"/>
      <c r="O279" s="732">
        <v>2</v>
      </c>
      <c r="P279" s="731" t="s">
        <v>1080</v>
      </c>
      <c r="Q279" s="731" t="s">
        <v>1081</v>
      </c>
      <c r="R279" s="731" t="s">
        <v>1082</v>
      </c>
      <c r="S279" s="733" t="s">
        <v>1083</v>
      </c>
      <c r="T279" s="731" t="s">
        <v>2497</v>
      </c>
    </row>
    <row r="280" spans="1:20" s="402" customFormat="1" ht="15.95" customHeight="1">
      <c r="A280" s="402" t="str">
        <f t="shared" si="4"/>
        <v>ENNAGENOVA标准所有0~999</v>
      </c>
      <c r="B280" s="731" t="s">
        <v>1341</v>
      </c>
      <c r="C280" s="731" t="s">
        <v>754</v>
      </c>
      <c r="D280" s="732">
        <v>-121</v>
      </c>
      <c r="E280" s="732">
        <v>-116</v>
      </c>
      <c r="F280" s="732">
        <v>0</v>
      </c>
      <c r="G280" s="732">
        <v>0</v>
      </c>
      <c r="H280" s="731" t="s">
        <v>1105</v>
      </c>
      <c r="I280" s="731" t="s">
        <v>1221</v>
      </c>
      <c r="J280" s="731" t="s">
        <v>2890</v>
      </c>
      <c r="K280" s="731" t="s">
        <v>1112</v>
      </c>
      <c r="L280" s="733" t="s">
        <v>1079</v>
      </c>
      <c r="M280" s="734">
        <v>43252</v>
      </c>
      <c r="N280" s="733"/>
      <c r="O280" s="732">
        <v>1</v>
      </c>
      <c r="P280" s="731" t="s">
        <v>1080</v>
      </c>
      <c r="Q280" s="731" t="s">
        <v>1081</v>
      </c>
      <c r="R280" s="731" t="s">
        <v>1082</v>
      </c>
      <c r="S280" s="733" t="s">
        <v>1083</v>
      </c>
      <c r="T280" s="733"/>
    </row>
    <row r="281" spans="1:20" s="402" customFormat="1" ht="15.95" customHeight="1">
      <c r="A281" s="402" t="str">
        <f t="shared" si="4"/>
        <v>ENSENADAMANZANILLO,MEXICO标准所有0~999</v>
      </c>
      <c r="B281" s="731" t="s">
        <v>3656</v>
      </c>
      <c r="C281" s="731" t="s">
        <v>1102</v>
      </c>
      <c r="D281" s="732">
        <v>212</v>
      </c>
      <c r="E281" s="732">
        <v>222</v>
      </c>
      <c r="F281" s="732">
        <v>20</v>
      </c>
      <c r="G281" s="732">
        <v>15</v>
      </c>
      <c r="H281" s="731" t="s">
        <v>1150</v>
      </c>
      <c r="I281" s="731" t="s">
        <v>1144</v>
      </c>
      <c r="J281" s="731" t="s">
        <v>3331</v>
      </c>
      <c r="K281" s="731" t="s">
        <v>1106</v>
      </c>
      <c r="L281" s="733" t="s">
        <v>1079</v>
      </c>
      <c r="M281" s="734">
        <v>43358</v>
      </c>
      <c r="N281" s="733"/>
      <c r="O281" s="732">
        <v>1</v>
      </c>
      <c r="P281" s="731" t="s">
        <v>1080</v>
      </c>
      <c r="Q281" s="731" t="s">
        <v>1081</v>
      </c>
      <c r="R281" s="731" t="s">
        <v>1099</v>
      </c>
      <c r="S281" s="733" t="s">
        <v>1083</v>
      </c>
      <c r="T281" s="731" t="s">
        <v>3657</v>
      </c>
    </row>
    <row r="282" spans="1:20" s="402" customFormat="1" ht="15.95" customHeight="1">
      <c r="A282" s="402" t="str">
        <f t="shared" si="4"/>
        <v>ESCHENBACHHAMBURG标准所有0~999</v>
      </c>
      <c r="B282" s="731" t="s">
        <v>1342</v>
      </c>
      <c r="C282" s="731" t="s">
        <v>759</v>
      </c>
      <c r="D282" s="732">
        <v>168</v>
      </c>
      <c r="E282" s="732">
        <v>173</v>
      </c>
      <c r="F282" s="732">
        <v>0</v>
      </c>
      <c r="G282" s="732">
        <v>0</v>
      </c>
      <c r="H282" s="731" t="s">
        <v>1119</v>
      </c>
      <c r="I282" s="731" t="s">
        <v>3256</v>
      </c>
      <c r="J282" s="731" t="s">
        <v>3257</v>
      </c>
      <c r="K282" s="731" t="s">
        <v>1112</v>
      </c>
      <c r="L282" s="733" t="s">
        <v>1079</v>
      </c>
      <c r="M282" s="734">
        <v>43252</v>
      </c>
      <c r="N282" s="733"/>
      <c r="O282" s="732">
        <v>1</v>
      </c>
      <c r="P282" s="731" t="s">
        <v>1080</v>
      </c>
      <c r="Q282" s="731" t="s">
        <v>1090</v>
      </c>
      <c r="R282" s="733"/>
      <c r="S282" s="733" t="s">
        <v>1083</v>
      </c>
      <c r="T282" s="733"/>
    </row>
    <row r="283" spans="1:20" s="402" customFormat="1" ht="15.95" customHeight="1">
      <c r="A283" s="402" t="str">
        <f t="shared" si="4"/>
        <v>ESPOOHELSINKI标准所有0~999</v>
      </c>
      <c r="B283" s="731" t="s">
        <v>1343</v>
      </c>
      <c r="C283" s="731" t="s">
        <v>765</v>
      </c>
      <c r="D283" s="732">
        <v>-17</v>
      </c>
      <c r="E283" s="732">
        <v>-12</v>
      </c>
      <c r="F283" s="732">
        <v>0</v>
      </c>
      <c r="G283" s="732">
        <v>0</v>
      </c>
      <c r="H283" s="731" t="s">
        <v>1122</v>
      </c>
      <c r="I283" s="731" t="s">
        <v>1123</v>
      </c>
      <c r="J283" s="731" t="s">
        <v>1287</v>
      </c>
      <c r="K283" s="731" t="s">
        <v>1344</v>
      </c>
      <c r="L283" s="733" t="s">
        <v>1079</v>
      </c>
      <c r="M283" s="734">
        <v>43358</v>
      </c>
      <c r="N283" s="733"/>
      <c r="O283" s="732">
        <v>1</v>
      </c>
      <c r="P283" s="731" t="s">
        <v>1080</v>
      </c>
      <c r="Q283" s="731" t="s">
        <v>1081</v>
      </c>
      <c r="R283" s="731" t="s">
        <v>1082</v>
      </c>
      <c r="S283" s="733" t="s">
        <v>1083</v>
      </c>
      <c r="T283" s="731" t="s">
        <v>2556</v>
      </c>
    </row>
    <row r="284" spans="1:20" s="402" customFormat="1" ht="15.95" customHeight="1">
      <c r="A284" s="402" t="str">
        <f t="shared" si="4"/>
        <v>ESSENHAMBURG标准所有0~999</v>
      </c>
      <c r="B284" s="731" t="s">
        <v>1345</v>
      </c>
      <c r="C284" s="731" t="s">
        <v>759</v>
      </c>
      <c r="D284" s="732">
        <v>-63</v>
      </c>
      <c r="E284" s="732">
        <v>-58</v>
      </c>
      <c r="F284" s="732">
        <v>90</v>
      </c>
      <c r="G284" s="732">
        <v>0</v>
      </c>
      <c r="H284" s="731" t="s">
        <v>1119</v>
      </c>
      <c r="I284" s="731" t="s">
        <v>3256</v>
      </c>
      <c r="J284" s="731" t="s">
        <v>3257</v>
      </c>
      <c r="K284" s="731" t="s">
        <v>1206</v>
      </c>
      <c r="L284" s="733" t="s">
        <v>1079</v>
      </c>
      <c r="M284" s="734">
        <v>43252</v>
      </c>
      <c r="N284" s="733"/>
      <c r="O284" s="732">
        <v>1</v>
      </c>
      <c r="P284" s="731" t="s">
        <v>1080</v>
      </c>
      <c r="Q284" s="731" t="s">
        <v>1081</v>
      </c>
      <c r="R284" s="731" t="s">
        <v>1082</v>
      </c>
      <c r="S284" s="733" t="s">
        <v>1083</v>
      </c>
      <c r="T284" s="731" t="s">
        <v>2532</v>
      </c>
    </row>
    <row r="285" spans="1:20" s="402" customFormat="1" ht="15.95" customHeight="1">
      <c r="A285" s="402" t="str">
        <f t="shared" si="4"/>
        <v>FELIXSTOWEFELIXSTOWE低所有0~1</v>
      </c>
      <c r="B285" s="731" t="s">
        <v>1214</v>
      </c>
      <c r="C285" s="731" t="s">
        <v>1214</v>
      </c>
      <c r="D285" s="732">
        <v>-170</v>
      </c>
      <c r="E285" s="732">
        <v>-165</v>
      </c>
      <c r="F285" s="732">
        <v>70</v>
      </c>
      <c r="G285" s="732">
        <v>0</v>
      </c>
      <c r="H285" s="731" t="s">
        <v>1158</v>
      </c>
      <c r="I285" s="731" t="s">
        <v>1527</v>
      </c>
      <c r="J285" s="731" t="s">
        <v>3042</v>
      </c>
      <c r="K285" s="731" t="s">
        <v>3043</v>
      </c>
      <c r="L285" s="733" t="s">
        <v>1079</v>
      </c>
      <c r="M285" s="734">
        <v>43252</v>
      </c>
      <c r="N285" s="733"/>
      <c r="O285" s="732">
        <v>1</v>
      </c>
      <c r="P285" s="731" t="s">
        <v>1186</v>
      </c>
      <c r="Q285" s="731" t="s">
        <v>1081</v>
      </c>
      <c r="R285" s="731" t="s">
        <v>1082</v>
      </c>
      <c r="S285" s="733" t="s">
        <v>1084</v>
      </c>
      <c r="T285" s="731" t="s">
        <v>2519</v>
      </c>
    </row>
    <row r="286" spans="1:20" s="402" customFormat="1" ht="15.95" customHeight="1">
      <c r="A286" s="402" t="str">
        <f t="shared" si="4"/>
        <v>FELIXSTOWEFELIXSTOWE低所有3~999</v>
      </c>
      <c r="B286" s="731" t="s">
        <v>1214</v>
      </c>
      <c r="C286" s="731" t="s">
        <v>1214</v>
      </c>
      <c r="D286" s="732">
        <v>-149</v>
      </c>
      <c r="E286" s="732">
        <v>-144</v>
      </c>
      <c r="F286" s="732">
        <v>70</v>
      </c>
      <c r="G286" s="732">
        <v>0</v>
      </c>
      <c r="H286" s="731" t="s">
        <v>1158</v>
      </c>
      <c r="I286" s="731" t="s">
        <v>1527</v>
      </c>
      <c r="J286" s="731" t="s">
        <v>3042</v>
      </c>
      <c r="K286" s="731" t="s">
        <v>3043</v>
      </c>
      <c r="L286" s="733" t="s">
        <v>1079</v>
      </c>
      <c r="M286" s="734">
        <v>43252</v>
      </c>
      <c r="N286" s="733"/>
      <c r="O286" s="732">
        <v>1</v>
      </c>
      <c r="P286" s="731" t="s">
        <v>1188</v>
      </c>
      <c r="Q286" s="731" t="s">
        <v>1081</v>
      </c>
      <c r="R286" s="731" t="s">
        <v>1082</v>
      </c>
      <c r="S286" s="733" t="s">
        <v>1084</v>
      </c>
      <c r="T286" s="731" t="s">
        <v>2520</v>
      </c>
    </row>
    <row r="287" spans="1:20" s="402" customFormat="1" ht="15.95" customHeight="1">
      <c r="A287" s="402" t="str">
        <f t="shared" si="4"/>
        <v>FELIXSTOWEFELIXSTOWE标准所有0~1</v>
      </c>
      <c r="B287" s="731" t="s">
        <v>1214</v>
      </c>
      <c r="C287" s="731" t="s">
        <v>1214</v>
      </c>
      <c r="D287" s="732">
        <v>-100</v>
      </c>
      <c r="E287" s="732">
        <v>-95</v>
      </c>
      <c r="F287" s="732">
        <v>0</v>
      </c>
      <c r="G287" s="732">
        <v>0</v>
      </c>
      <c r="H287" s="731" t="s">
        <v>1158</v>
      </c>
      <c r="I287" s="731" t="s">
        <v>1527</v>
      </c>
      <c r="J287" s="731" t="s">
        <v>3042</v>
      </c>
      <c r="K287" s="731" t="s">
        <v>3043</v>
      </c>
      <c r="L287" s="733" t="s">
        <v>1079</v>
      </c>
      <c r="M287" s="734">
        <v>43252</v>
      </c>
      <c r="N287" s="733"/>
      <c r="O287" s="732">
        <v>1</v>
      </c>
      <c r="P287" s="731" t="s">
        <v>1186</v>
      </c>
      <c r="Q287" s="731" t="s">
        <v>1081</v>
      </c>
      <c r="R287" s="731" t="s">
        <v>1082</v>
      </c>
      <c r="S287" s="733" t="s">
        <v>1083</v>
      </c>
      <c r="T287" s="731" t="s">
        <v>2523</v>
      </c>
    </row>
    <row r="288" spans="1:20" s="402" customFormat="1" ht="15.95" customHeight="1">
      <c r="A288" s="402" t="str">
        <f t="shared" si="4"/>
        <v>FELIXSTOWEFELIXSTOWE标准所有3~999</v>
      </c>
      <c r="B288" s="731" t="s">
        <v>1214</v>
      </c>
      <c r="C288" s="731" t="s">
        <v>1214</v>
      </c>
      <c r="D288" s="732">
        <v>-79</v>
      </c>
      <c r="E288" s="732">
        <v>-74</v>
      </c>
      <c r="F288" s="732">
        <v>0</v>
      </c>
      <c r="G288" s="732">
        <v>0</v>
      </c>
      <c r="H288" s="731" t="s">
        <v>1158</v>
      </c>
      <c r="I288" s="731" t="s">
        <v>1527</v>
      </c>
      <c r="J288" s="731" t="s">
        <v>3042</v>
      </c>
      <c r="K288" s="731" t="s">
        <v>3043</v>
      </c>
      <c r="L288" s="733" t="s">
        <v>1079</v>
      </c>
      <c r="M288" s="734">
        <v>43252</v>
      </c>
      <c r="N288" s="733"/>
      <c r="O288" s="732">
        <v>1</v>
      </c>
      <c r="P288" s="731" t="s">
        <v>1188</v>
      </c>
      <c r="Q288" s="731" t="s">
        <v>1081</v>
      </c>
      <c r="R288" s="731" t="s">
        <v>1082</v>
      </c>
      <c r="S288" s="733" t="s">
        <v>1083</v>
      </c>
      <c r="T288" s="731" t="s">
        <v>2518</v>
      </c>
    </row>
    <row r="289" spans="1:20" s="402" customFormat="1" ht="15.95" customHeight="1">
      <c r="A289" s="402" t="str">
        <f t="shared" si="4"/>
        <v>FELIXSTOWEFELIXSTOWE标准所有1~3</v>
      </c>
      <c r="B289" s="731" t="s">
        <v>1214</v>
      </c>
      <c r="C289" s="731" t="s">
        <v>1214</v>
      </c>
      <c r="D289" s="732">
        <v>-95</v>
      </c>
      <c r="E289" s="732">
        <v>-90</v>
      </c>
      <c r="F289" s="732">
        <v>0</v>
      </c>
      <c r="G289" s="732">
        <v>0</v>
      </c>
      <c r="H289" s="731" t="s">
        <v>1158</v>
      </c>
      <c r="I289" s="731" t="s">
        <v>1527</v>
      </c>
      <c r="J289" s="731" t="s">
        <v>3042</v>
      </c>
      <c r="K289" s="731" t="s">
        <v>3043</v>
      </c>
      <c r="L289" s="733" t="s">
        <v>1079</v>
      </c>
      <c r="M289" s="734">
        <v>43252</v>
      </c>
      <c r="N289" s="733"/>
      <c r="O289" s="732">
        <v>1</v>
      </c>
      <c r="P289" s="731" t="s">
        <v>1187</v>
      </c>
      <c r="Q289" s="731" t="s">
        <v>1081</v>
      </c>
      <c r="R289" s="731" t="s">
        <v>1082</v>
      </c>
      <c r="S289" s="733" t="s">
        <v>1083</v>
      </c>
      <c r="T289" s="731" t="s">
        <v>2521</v>
      </c>
    </row>
    <row r="290" spans="1:20" s="402" customFormat="1" ht="15.95" customHeight="1">
      <c r="A290" s="402" t="str">
        <f t="shared" si="4"/>
        <v>FELIXSTOWEFELIXSTOWE低所有1~3</v>
      </c>
      <c r="B290" s="731" t="s">
        <v>1214</v>
      </c>
      <c r="C290" s="731" t="s">
        <v>1214</v>
      </c>
      <c r="D290" s="732">
        <v>-165</v>
      </c>
      <c r="E290" s="732">
        <v>-160</v>
      </c>
      <c r="F290" s="732">
        <v>70</v>
      </c>
      <c r="G290" s="732">
        <v>0</v>
      </c>
      <c r="H290" s="731" t="s">
        <v>1158</v>
      </c>
      <c r="I290" s="731" t="s">
        <v>1527</v>
      </c>
      <c r="J290" s="731" t="s">
        <v>3042</v>
      </c>
      <c r="K290" s="731" t="s">
        <v>3043</v>
      </c>
      <c r="L290" s="733" t="s">
        <v>1079</v>
      </c>
      <c r="M290" s="734">
        <v>43252</v>
      </c>
      <c r="N290" s="733"/>
      <c r="O290" s="732">
        <v>1</v>
      </c>
      <c r="P290" s="731" t="s">
        <v>1187</v>
      </c>
      <c r="Q290" s="731" t="s">
        <v>1081</v>
      </c>
      <c r="R290" s="731" t="s">
        <v>1082</v>
      </c>
      <c r="S290" s="733" t="s">
        <v>1084</v>
      </c>
      <c r="T290" s="731" t="s">
        <v>2522</v>
      </c>
    </row>
    <row r="291" spans="1:20" s="402" customFormat="1" ht="15.95" customHeight="1">
      <c r="A291" s="402" t="str">
        <f t="shared" si="4"/>
        <v>FELIXSTOWEFELIXSTOWE低所有0~1</v>
      </c>
      <c r="B291" s="731" t="s">
        <v>1214</v>
      </c>
      <c r="C291" s="731" t="s">
        <v>1214</v>
      </c>
      <c r="D291" s="732">
        <v>-170</v>
      </c>
      <c r="E291" s="732">
        <v>-165</v>
      </c>
      <c r="F291" s="732">
        <v>70</v>
      </c>
      <c r="G291" s="732">
        <v>0</v>
      </c>
      <c r="H291" s="731" t="s">
        <v>1158</v>
      </c>
      <c r="I291" s="731" t="s">
        <v>1527</v>
      </c>
      <c r="J291" s="731" t="s">
        <v>3706</v>
      </c>
      <c r="K291" s="731" t="s">
        <v>3043</v>
      </c>
      <c r="L291" s="733" t="s">
        <v>1079</v>
      </c>
      <c r="M291" s="734">
        <v>43351</v>
      </c>
      <c r="N291" s="733"/>
      <c r="O291" s="732">
        <v>1</v>
      </c>
      <c r="P291" s="731" t="s">
        <v>1186</v>
      </c>
      <c r="Q291" s="731" t="s">
        <v>1081</v>
      </c>
      <c r="R291" s="731" t="s">
        <v>1082</v>
      </c>
      <c r="S291" s="733" t="s">
        <v>1084</v>
      </c>
      <c r="T291" s="731" t="s">
        <v>2519</v>
      </c>
    </row>
    <row r="292" spans="1:20" s="402" customFormat="1" ht="15.95" customHeight="1">
      <c r="A292" s="402" t="str">
        <f t="shared" si="4"/>
        <v>FELIXSTOWEFELIXSTOWE低所有3~999</v>
      </c>
      <c r="B292" s="731" t="s">
        <v>1214</v>
      </c>
      <c r="C292" s="731" t="s">
        <v>1214</v>
      </c>
      <c r="D292" s="732">
        <v>-149</v>
      </c>
      <c r="E292" s="732">
        <v>-144</v>
      </c>
      <c r="F292" s="732">
        <v>70</v>
      </c>
      <c r="G292" s="732">
        <v>0</v>
      </c>
      <c r="H292" s="731" t="s">
        <v>1158</v>
      </c>
      <c r="I292" s="731" t="s">
        <v>1527</v>
      </c>
      <c r="J292" s="731" t="s">
        <v>3706</v>
      </c>
      <c r="K292" s="731" t="s">
        <v>3043</v>
      </c>
      <c r="L292" s="733" t="s">
        <v>1079</v>
      </c>
      <c r="M292" s="734">
        <v>43351</v>
      </c>
      <c r="N292" s="733"/>
      <c r="O292" s="732">
        <v>1</v>
      </c>
      <c r="P292" s="731" t="s">
        <v>1188</v>
      </c>
      <c r="Q292" s="731" t="s">
        <v>1081</v>
      </c>
      <c r="R292" s="731" t="s">
        <v>1082</v>
      </c>
      <c r="S292" s="733" t="s">
        <v>1084</v>
      </c>
      <c r="T292" s="731" t="s">
        <v>2520</v>
      </c>
    </row>
    <row r="293" spans="1:20" s="402" customFormat="1" ht="15.95" customHeight="1">
      <c r="A293" s="402" t="str">
        <f t="shared" si="4"/>
        <v>FELIXSTOWEFELIXSTOWE标准所有0~1</v>
      </c>
      <c r="B293" s="731" t="s">
        <v>1214</v>
      </c>
      <c r="C293" s="731" t="s">
        <v>1214</v>
      </c>
      <c r="D293" s="732">
        <v>-100</v>
      </c>
      <c r="E293" s="732">
        <v>-95</v>
      </c>
      <c r="F293" s="732">
        <v>0</v>
      </c>
      <c r="G293" s="732">
        <v>0</v>
      </c>
      <c r="H293" s="731" t="s">
        <v>1158</v>
      </c>
      <c r="I293" s="731" t="s">
        <v>1527</v>
      </c>
      <c r="J293" s="731" t="s">
        <v>3706</v>
      </c>
      <c r="K293" s="731" t="s">
        <v>3043</v>
      </c>
      <c r="L293" s="733" t="s">
        <v>1079</v>
      </c>
      <c r="M293" s="734">
        <v>43351</v>
      </c>
      <c r="N293" s="733"/>
      <c r="O293" s="732">
        <v>1</v>
      </c>
      <c r="P293" s="731" t="s">
        <v>1186</v>
      </c>
      <c r="Q293" s="731" t="s">
        <v>1081</v>
      </c>
      <c r="R293" s="731" t="s">
        <v>1082</v>
      </c>
      <c r="S293" s="733" t="s">
        <v>1083</v>
      </c>
      <c r="T293" s="731" t="s">
        <v>2523</v>
      </c>
    </row>
    <row r="294" spans="1:20" s="402" customFormat="1" ht="15.95" customHeight="1">
      <c r="A294" s="402" t="str">
        <f t="shared" si="4"/>
        <v>FELIXSTOWEFELIXSTOWE标准所有3~999</v>
      </c>
      <c r="B294" s="731" t="s">
        <v>1214</v>
      </c>
      <c r="C294" s="731" t="s">
        <v>1214</v>
      </c>
      <c r="D294" s="732">
        <v>-79</v>
      </c>
      <c r="E294" s="732">
        <v>-74</v>
      </c>
      <c r="F294" s="732">
        <v>0</v>
      </c>
      <c r="G294" s="732">
        <v>0</v>
      </c>
      <c r="H294" s="731" t="s">
        <v>1158</v>
      </c>
      <c r="I294" s="731" t="s">
        <v>1527</v>
      </c>
      <c r="J294" s="731" t="s">
        <v>3706</v>
      </c>
      <c r="K294" s="731" t="s">
        <v>3043</v>
      </c>
      <c r="L294" s="733" t="s">
        <v>1079</v>
      </c>
      <c r="M294" s="734">
        <v>43351</v>
      </c>
      <c r="N294" s="733"/>
      <c r="O294" s="732">
        <v>1</v>
      </c>
      <c r="P294" s="731" t="s">
        <v>1188</v>
      </c>
      <c r="Q294" s="731" t="s">
        <v>1081</v>
      </c>
      <c r="R294" s="731" t="s">
        <v>1082</v>
      </c>
      <c r="S294" s="733" t="s">
        <v>1083</v>
      </c>
      <c r="T294" s="731" t="s">
        <v>2518</v>
      </c>
    </row>
    <row r="295" spans="1:20" s="402" customFormat="1" ht="15.95" customHeight="1">
      <c r="A295" s="402" t="str">
        <f t="shared" si="4"/>
        <v>FELIXSTOWEFELIXSTOWE标准所有1~3</v>
      </c>
      <c r="B295" s="731" t="s">
        <v>1214</v>
      </c>
      <c r="C295" s="731" t="s">
        <v>1214</v>
      </c>
      <c r="D295" s="732">
        <v>-95</v>
      </c>
      <c r="E295" s="732">
        <v>-90</v>
      </c>
      <c r="F295" s="732">
        <v>0</v>
      </c>
      <c r="G295" s="732">
        <v>0</v>
      </c>
      <c r="H295" s="731" t="s">
        <v>1158</v>
      </c>
      <c r="I295" s="731" t="s">
        <v>1527</v>
      </c>
      <c r="J295" s="731" t="s">
        <v>3706</v>
      </c>
      <c r="K295" s="731" t="s">
        <v>3043</v>
      </c>
      <c r="L295" s="733" t="s">
        <v>1079</v>
      </c>
      <c r="M295" s="734">
        <v>43351</v>
      </c>
      <c r="N295" s="733"/>
      <c r="O295" s="732">
        <v>1</v>
      </c>
      <c r="P295" s="731" t="s">
        <v>1187</v>
      </c>
      <c r="Q295" s="731" t="s">
        <v>1081</v>
      </c>
      <c r="R295" s="731" t="s">
        <v>1082</v>
      </c>
      <c r="S295" s="733" t="s">
        <v>1083</v>
      </c>
      <c r="T295" s="731" t="s">
        <v>2521</v>
      </c>
    </row>
    <row r="296" spans="1:20" s="402" customFormat="1" ht="15.95" customHeight="1">
      <c r="A296" s="402" t="str">
        <f t="shared" si="4"/>
        <v>FELIXSTOWEFELIXSTOWE低所有1~3</v>
      </c>
      <c r="B296" s="731" t="s">
        <v>1214</v>
      </c>
      <c r="C296" s="731" t="s">
        <v>1214</v>
      </c>
      <c r="D296" s="732">
        <v>-165</v>
      </c>
      <c r="E296" s="732">
        <v>-160</v>
      </c>
      <c r="F296" s="732">
        <v>70</v>
      </c>
      <c r="G296" s="732">
        <v>0</v>
      </c>
      <c r="H296" s="731" t="s">
        <v>1158</v>
      </c>
      <c r="I296" s="731" t="s">
        <v>1527</v>
      </c>
      <c r="J296" s="731" t="s">
        <v>3706</v>
      </c>
      <c r="K296" s="731" t="s">
        <v>3043</v>
      </c>
      <c r="L296" s="733" t="s">
        <v>1079</v>
      </c>
      <c r="M296" s="734">
        <v>43351</v>
      </c>
      <c r="N296" s="733"/>
      <c r="O296" s="732">
        <v>1</v>
      </c>
      <c r="P296" s="731" t="s">
        <v>1187</v>
      </c>
      <c r="Q296" s="731" t="s">
        <v>1081</v>
      </c>
      <c r="R296" s="731" t="s">
        <v>1082</v>
      </c>
      <c r="S296" s="733" t="s">
        <v>1084</v>
      </c>
      <c r="T296" s="731" t="s">
        <v>2522</v>
      </c>
    </row>
    <row r="297" spans="1:20" s="402" customFormat="1" ht="15.95" customHeight="1">
      <c r="A297" s="402" t="str">
        <f t="shared" si="4"/>
        <v>FERRARAGENOVA标准所有0~999</v>
      </c>
      <c r="B297" s="731" t="s">
        <v>1347</v>
      </c>
      <c r="C297" s="731" t="s">
        <v>754</v>
      </c>
      <c r="D297" s="732">
        <v>-131</v>
      </c>
      <c r="E297" s="732">
        <v>-126</v>
      </c>
      <c r="F297" s="732">
        <v>0</v>
      </c>
      <c r="G297" s="732">
        <v>0</v>
      </c>
      <c r="H297" s="731" t="s">
        <v>1105</v>
      </c>
      <c r="I297" s="731" t="s">
        <v>1221</v>
      </c>
      <c r="J297" s="731" t="s">
        <v>2890</v>
      </c>
      <c r="K297" s="731" t="s">
        <v>1112</v>
      </c>
      <c r="L297" s="733" t="s">
        <v>1079</v>
      </c>
      <c r="M297" s="734">
        <v>43252</v>
      </c>
      <c r="N297" s="733"/>
      <c r="O297" s="732">
        <v>1</v>
      </c>
      <c r="P297" s="731" t="s">
        <v>1080</v>
      </c>
      <c r="Q297" s="731" t="s">
        <v>1081</v>
      </c>
      <c r="R297" s="731" t="s">
        <v>1082</v>
      </c>
      <c r="S297" s="733" t="s">
        <v>1083</v>
      </c>
      <c r="T297" s="733"/>
    </row>
    <row r="298" spans="1:20" s="402" customFormat="1" ht="15.95" customHeight="1">
      <c r="A298" s="402" t="str">
        <f t="shared" si="4"/>
        <v>FIRENZEGENOVA低所有0~999</v>
      </c>
      <c r="B298" s="731" t="s">
        <v>1348</v>
      </c>
      <c r="C298" s="731" t="s">
        <v>754</v>
      </c>
      <c r="D298" s="732">
        <v>-271</v>
      </c>
      <c r="E298" s="732">
        <v>-266</v>
      </c>
      <c r="F298" s="732">
        <v>70</v>
      </c>
      <c r="G298" s="732">
        <v>0</v>
      </c>
      <c r="H298" s="731" t="s">
        <v>1105</v>
      </c>
      <c r="I298" s="731" t="s">
        <v>1221</v>
      </c>
      <c r="J298" s="731" t="s">
        <v>2890</v>
      </c>
      <c r="K298" s="731" t="s">
        <v>1145</v>
      </c>
      <c r="L298" s="733" t="s">
        <v>1079</v>
      </c>
      <c r="M298" s="734">
        <v>43252</v>
      </c>
      <c r="N298" s="733"/>
      <c r="O298" s="732">
        <v>1</v>
      </c>
      <c r="P298" s="731" t="s">
        <v>1080</v>
      </c>
      <c r="Q298" s="731" t="s">
        <v>1081</v>
      </c>
      <c r="R298" s="731" t="s">
        <v>1082</v>
      </c>
      <c r="S298" s="733" t="s">
        <v>1084</v>
      </c>
      <c r="T298" s="733"/>
    </row>
    <row r="299" spans="1:20" s="402" customFormat="1" ht="15.95" customHeight="1">
      <c r="A299" s="402" t="str">
        <f t="shared" si="4"/>
        <v>FIRENZEGENOVA标准所有0~999</v>
      </c>
      <c r="B299" s="731" t="s">
        <v>1348</v>
      </c>
      <c r="C299" s="731" t="s">
        <v>754</v>
      </c>
      <c r="D299" s="732">
        <v>-201</v>
      </c>
      <c r="E299" s="732">
        <v>-196</v>
      </c>
      <c r="F299" s="732">
        <v>0</v>
      </c>
      <c r="G299" s="732">
        <v>0</v>
      </c>
      <c r="H299" s="731" t="s">
        <v>1105</v>
      </c>
      <c r="I299" s="731" t="s">
        <v>1221</v>
      </c>
      <c r="J299" s="731" t="s">
        <v>2890</v>
      </c>
      <c r="K299" s="731" t="s">
        <v>1145</v>
      </c>
      <c r="L299" s="733" t="s">
        <v>1079</v>
      </c>
      <c r="M299" s="734">
        <v>43252</v>
      </c>
      <c r="N299" s="733"/>
      <c r="O299" s="732">
        <v>1</v>
      </c>
      <c r="P299" s="731" t="s">
        <v>1080</v>
      </c>
      <c r="Q299" s="731" t="s">
        <v>1081</v>
      </c>
      <c r="R299" s="731" t="s">
        <v>1082</v>
      </c>
      <c r="S299" s="733" t="s">
        <v>1083</v>
      </c>
      <c r="T299" s="733"/>
    </row>
    <row r="300" spans="1:20" s="402" customFormat="1" ht="15.95" customHeight="1">
      <c r="A300" s="402" t="str">
        <f t="shared" si="4"/>
        <v>FOGGIAGENOVA标准所有0~999</v>
      </c>
      <c r="B300" s="731" t="s">
        <v>1349</v>
      </c>
      <c r="C300" s="731" t="s">
        <v>754</v>
      </c>
      <c r="D300" s="732">
        <v>-131</v>
      </c>
      <c r="E300" s="732">
        <v>-126</v>
      </c>
      <c r="F300" s="732">
        <v>0</v>
      </c>
      <c r="G300" s="732">
        <v>0</v>
      </c>
      <c r="H300" s="731" t="s">
        <v>1105</v>
      </c>
      <c r="I300" s="731" t="s">
        <v>1221</v>
      </c>
      <c r="J300" s="731" t="s">
        <v>2890</v>
      </c>
      <c r="K300" s="731" t="s">
        <v>1112</v>
      </c>
      <c r="L300" s="733" t="s">
        <v>1079</v>
      </c>
      <c r="M300" s="734">
        <v>43252</v>
      </c>
      <c r="N300" s="733"/>
      <c r="O300" s="732">
        <v>1</v>
      </c>
      <c r="P300" s="731" t="s">
        <v>1080</v>
      </c>
      <c r="Q300" s="731" t="s">
        <v>1081</v>
      </c>
      <c r="R300" s="731" t="s">
        <v>1082</v>
      </c>
      <c r="S300" s="733" t="s">
        <v>1083</v>
      </c>
      <c r="T300" s="733"/>
    </row>
    <row r="301" spans="1:20" s="402" customFormat="1" ht="15.95" customHeight="1">
      <c r="A301" s="402" t="str">
        <f t="shared" si="4"/>
        <v>FORLIGENOVA标准所有0~999</v>
      </c>
      <c r="B301" s="731" t="s">
        <v>1350</v>
      </c>
      <c r="C301" s="731" t="s">
        <v>754</v>
      </c>
      <c r="D301" s="732">
        <v>-131</v>
      </c>
      <c r="E301" s="732">
        <v>-126</v>
      </c>
      <c r="F301" s="732">
        <v>0</v>
      </c>
      <c r="G301" s="732">
        <v>0</v>
      </c>
      <c r="H301" s="731" t="s">
        <v>1105</v>
      </c>
      <c r="I301" s="731" t="s">
        <v>1221</v>
      </c>
      <c r="J301" s="731" t="s">
        <v>2890</v>
      </c>
      <c r="K301" s="731" t="s">
        <v>1145</v>
      </c>
      <c r="L301" s="733" t="s">
        <v>1079</v>
      </c>
      <c r="M301" s="734">
        <v>43252</v>
      </c>
      <c r="N301" s="733"/>
      <c r="O301" s="732">
        <v>1</v>
      </c>
      <c r="P301" s="731" t="s">
        <v>1080</v>
      </c>
      <c r="Q301" s="731" t="s">
        <v>1081</v>
      </c>
      <c r="R301" s="731" t="s">
        <v>1082</v>
      </c>
      <c r="S301" s="733" t="s">
        <v>1083</v>
      </c>
      <c r="T301" s="733"/>
    </row>
    <row r="302" spans="1:20" s="402" customFormat="1" ht="15.95" customHeight="1">
      <c r="A302" s="402" t="str">
        <f t="shared" si="4"/>
        <v>FOSFOS标准所有3~999</v>
      </c>
      <c r="B302" s="731" t="s">
        <v>1351</v>
      </c>
      <c r="C302" s="731" t="s">
        <v>1351</v>
      </c>
      <c r="D302" s="732">
        <v>-99</v>
      </c>
      <c r="E302" s="732">
        <v>-94</v>
      </c>
      <c r="F302" s="732">
        <v>0</v>
      </c>
      <c r="G302" s="732">
        <v>0</v>
      </c>
      <c r="H302" s="731" t="s">
        <v>1137</v>
      </c>
      <c r="I302" s="731" t="s">
        <v>1122</v>
      </c>
      <c r="J302" s="731" t="s">
        <v>1314</v>
      </c>
      <c r="K302" s="731" t="s">
        <v>2445</v>
      </c>
      <c r="L302" s="733" t="s">
        <v>1079</v>
      </c>
      <c r="M302" s="734">
        <v>43267</v>
      </c>
      <c r="N302" s="733"/>
      <c r="O302" s="732">
        <v>1</v>
      </c>
      <c r="P302" s="731" t="s">
        <v>1188</v>
      </c>
      <c r="Q302" s="731" t="s">
        <v>1081</v>
      </c>
      <c r="R302" s="731" t="s">
        <v>1082</v>
      </c>
      <c r="S302" s="733" t="s">
        <v>1083</v>
      </c>
      <c r="T302" s="731" t="s">
        <v>3658</v>
      </c>
    </row>
    <row r="303" spans="1:20" s="402" customFormat="1" ht="15.95" customHeight="1">
      <c r="A303" s="402" t="str">
        <f t="shared" si="4"/>
        <v>FOSFOS标准所有0~3</v>
      </c>
      <c r="B303" s="731" t="s">
        <v>1351</v>
      </c>
      <c r="C303" s="731" t="s">
        <v>1351</v>
      </c>
      <c r="D303" s="732">
        <v>-104</v>
      </c>
      <c r="E303" s="732">
        <v>-99</v>
      </c>
      <c r="F303" s="732">
        <v>0</v>
      </c>
      <c r="G303" s="732">
        <v>0</v>
      </c>
      <c r="H303" s="731" t="s">
        <v>1137</v>
      </c>
      <c r="I303" s="731" t="s">
        <v>1122</v>
      </c>
      <c r="J303" s="731" t="s">
        <v>1314</v>
      </c>
      <c r="K303" s="731" t="s">
        <v>2445</v>
      </c>
      <c r="L303" s="733" t="s">
        <v>1079</v>
      </c>
      <c r="M303" s="734">
        <v>43267</v>
      </c>
      <c r="N303" s="733"/>
      <c r="O303" s="732">
        <v>1</v>
      </c>
      <c r="P303" s="731" t="s">
        <v>1216</v>
      </c>
      <c r="Q303" s="731" t="s">
        <v>1081</v>
      </c>
      <c r="R303" s="731" t="s">
        <v>1082</v>
      </c>
      <c r="S303" s="733" t="s">
        <v>1083</v>
      </c>
      <c r="T303" s="731" t="s">
        <v>3659</v>
      </c>
    </row>
    <row r="304" spans="1:20" s="402" customFormat="1" ht="15.95" customHeight="1">
      <c r="A304" s="402" t="str">
        <f t="shared" si="4"/>
        <v>FOSFOS低所有0~3</v>
      </c>
      <c r="B304" s="731" t="s">
        <v>1351</v>
      </c>
      <c r="C304" s="731" t="s">
        <v>1351</v>
      </c>
      <c r="D304" s="732">
        <v>-164</v>
      </c>
      <c r="E304" s="732">
        <v>-159</v>
      </c>
      <c r="F304" s="732">
        <v>60</v>
      </c>
      <c r="G304" s="732">
        <v>0</v>
      </c>
      <c r="H304" s="731" t="s">
        <v>1137</v>
      </c>
      <c r="I304" s="731" t="s">
        <v>1122</v>
      </c>
      <c r="J304" s="731" t="s">
        <v>1314</v>
      </c>
      <c r="K304" s="731" t="s">
        <v>2445</v>
      </c>
      <c r="L304" s="733" t="s">
        <v>1079</v>
      </c>
      <c r="M304" s="734">
        <v>43267</v>
      </c>
      <c r="N304" s="733"/>
      <c r="O304" s="732">
        <v>1</v>
      </c>
      <c r="P304" s="731" t="s">
        <v>1216</v>
      </c>
      <c r="Q304" s="731" t="s">
        <v>1081</v>
      </c>
      <c r="R304" s="731" t="s">
        <v>1082</v>
      </c>
      <c r="S304" s="733" t="s">
        <v>1084</v>
      </c>
      <c r="T304" s="731" t="s">
        <v>3660</v>
      </c>
    </row>
    <row r="305" spans="1:20" s="402" customFormat="1" ht="15.95" customHeight="1">
      <c r="A305" s="402" t="str">
        <f t="shared" si="4"/>
        <v>FOSFOS低所有3~999</v>
      </c>
      <c r="B305" s="731" t="s">
        <v>1351</v>
      </c>
      <c r="C305" s="731" t="s">
        <v>1351</v>
      </c>
      <c r="D305" s="732">
        <v>-159</v>
      </c>
      <c r="E305" s="732">
        <v>-154</v>
      </c>
      <c r="F305" s="732">
        <v>60</v>
      </c>
      <c r="G305" s="732">
        <v>0</v>
      </c>
      <c r="H305" s="731" t="s">
        <v>1137</v>
      </c>
      <c r="I305" s="731" t="s">
        <v>1122</v>
      </c>
      <c r="J305" s="731" t="s">
        <v>1314</v>
      </c>
      <c r="K305" s="731" t="s">
        <v>2445</v>
      </c>
      <c r="L305" s="733" t="s">
        <v>1079</v>
      </c>
      <c r="M305" s="734">
        <v>43267</v>
      </c>
      <c r="N305" s="733"/>
      <c r="O305" s="732">
        <v>1</v>
      </c>
      <c r="P305" s="731" t="s">
        <v>1188</v>
      </c>
      <c r="Q305" s="731" t="s">
        <v>1081</v>
      </c>
      <c r="R305" s="731" t="s">
        <v>1082</v>
      </c>
      <c r="S305" s="733" t="s">
        <v>1084</v>
      </c>
      <c r="T305" s="731" t="s">
        <v>3661</v>
      </c>
    </row>
    <row r="306" spans="1:20" s="402" customFormat="1" ht="15.95" customHeight="1">
      <c r="A306" s="402" t="str">
        <f t="shared" si="4"/>
        <v>FRANKFURTHAMBURG标准所有0~999</v>
      </c>
      <c r="B306" s="731" t="s">
        <v>1352</v>
      </c>
      <c r="C306" s="731" t="s">
        <v>759</v>
      </c>
      <c r="D306" s="732">
        <v>-63</v>
      </c>
      <c r="E306" s="732">
        <v>-58</v>
      </c>
      <c r="F306" s="732">
        <v>90</v>
      </c>
      <c r="G306" s="732">
        <v>0</v>
      </c>
      <c r="H306" s="731" t="s">
        <v>1119</v>
      </c>
      <c r="I306" s="731" t="s">
        <v>3256</v>
      </c>
      <c r="J306" s="731" t="s">
        <v>3257</v>
      </c>
      <c r="K306" s="731" t="s">
        <v>1206</v>
      </c>
      <c r="L306" s="733" t="s">
        <v>1079</v>
      </c>
      <c r="M306" s="734">
        <v>43252</v>
      </c>
      <c r="N306" s="733"/>
      <c r="O306" s="732">
        <v>1</v>
      </c>
      <c r="P306" s="731" t="s">
        <v>1080</v>
      </c>
      <c r="Q306" s="731" t="s">
        <v>1081</v>
      </c>
      <c r="R306" s="731" t="s">
        <v>1082</v>
      </c>
      <c r="S306" s="733" t="s">
        <v>1083</v>
      </c>
      <c r="T306" s="731" t="s">
        <v>2529</v>
      </c>
    </row>
    <row r="307" spans="1:20" s="402" customFormat="1" ht="15.95" customHeight="1">
      <c r="A307" s="402" t="str">
        <f t="shared" si="4"/>
        <v>FREDERIKSTADOSLO标准所有0~999</v>
      </c>
      <c r="B307" s="731" t="s">
        <v>1353</v>
      </c>
      <c r="C307" s="731" t="s">
        <v>758</v>
      </c>
      <c r="D307" s="732">
        <v>-75</v>
      </c>
      <c r="E307" s="732">
        <v>-70</v>
      </c>
      <c r="F307" s="732">
        <v>100</v>
      </c>
      <c r="G307" s="732">
        <v>0</v>
      </c>
      <c r="H307" s="731" t="s">
        <v>1122</v>
      </c>
      <c r="I307" s="731" t="s">
        <v>1123</v>
      </c>
      <c r="J307" s="731" t="s">
        <v>1287</v>
      </c>
      <c r="K307" s="731" t="s">
        <v>1204</v>
      </c>
      <c r="L307" s="733" t="s">
        <v>1079</v>
      </c>
      <c r="M307" s="734">
        <v>43358</v>
      </c>
      <c r="N307" s="733"/>
      <c r="O307" s="732">
        <v>1</v>
      </c>
      <c r="P307" s="731" t="s">
        <v>1080</v>
      </c>
      <c r="Q307" s="731" t="s">
        <v>1081</v>
      </c>
      <c r="R307" s="731" t="s">
        <v>1082</v>
      </c>
      <c r="S307" s="733" t="s">
        <v>1083</v>
      </c>
      <c r="T307" s="733"/>
    </row>
    <row r="308" spans="1:20" s="402" customFormat="1" ht="15.95" customHeight="1">
      <c r="A308" s="402" t="str">
        <f t="shared" si="4"/>
        <v>FREEPORTMIAMI,FL标准所有0~999</v>
      </c>
      <c r="B308" s="731" t="s">
        <v>1354</v>
      </c>
      <c r="C308" s="731" t="s">
        <v>391</v>
      </c>
      <c r="D308" s="732">
        <v>207</v>
      </c>
      <c r="E308" s="732">
        <v>207</v>
      </c>
      <c r="F308" s="732">
        <v>0</v>
      </c>
      <c r="G308" s="732">
        <v>0</v>
      </c>
      <c r="H308" s="731" t="s">
        <v>1132</v>
      </c>
      <c r="I308" s="731" t="s">
        <v>1122</v>
      </c>
      <c r="J308" s="731" t="s">
        <v>2891</v>
      </c>
      <c r="K308" s="731" t="s">
        <v>1098</v>
      </c>
      <c r="L308" s="733" t="s">
        <v>1079</v>
      </c>
      <c r="M308" s="734">
        <v>43346</v>
      </c>
      <c r="N308" s="733"/>
      <c r="O308" s="732">
        <v>2</v>
      </c>
      <c r="P308" s="731" t="s">
        <v>1080</v>
      </c>
      <c r="Q308" s="731" t="s">
        <v>1090</v>
      </c>
      <c r="R308" s="733"/>
      <c r="S308" s="733" t="s">
        <v>1083</v>
      </c>
      <c r="T308" s="731" t="s">
        <v>2508</v>
      </c>
    </row>
    <row r="309" spans="1:20" s="402" customFormat="1" ht="15.95" customHeight="1">
      <c r="A309" s="402" t="str">
        <f t="shared" si="4"/>
        <v>FREETOWNHAMBURG标准所有0~999</v>
      </c>
      <c r="B309" s="731" t="s">
        <v>3286</v>
      </c>
      <c r="C309" s="731" t="s">
        <v>759</v>
      </c>
      <c r="D309" s="732">
        <v>253</v>
      </c>
      <c r="E309" s="732">
        <v>258</v>
      </c>
      <c r="F309" s="732">
        <v>0</v>
      </c>
      <c r="G309" s="732">
        <v>0</v>
      </c>
      <c r="H309" s="731" t="s">
        <v>1119</v>
      </c>
      <c r="I309" s="731" t="s">
        <v>3256</v>
      </c>
      <c r="J309" s="731" t="s">
        <v>3257</v>
      </c>
      <c r="K309" s="731" t="s">
        <v>1098</v>
      </c>
      <c r="L309" s="733" t="s">
        <v>1079</v>
      </c>
      <c r="M309" s="734">
        <v>43252</v>
      </c>
      <c r="N309" s="733"/>
      <c r="O309" s="732">
        <v>1</v>
      </c>
      <c r="P309" s="731" t="s">
        <v>1080</v>
      </c>
      <c r="Q309" s="731" t="s">
        <v>1090</v>
      </c>
      <c r="R309" s="733"/>
      <c r="S309" s="733" t="s">
        <v>1083</v>
      </c>
      <c r="T309" s="731" t="s">
        <v>3534</v>
      </c>
    </row>
    <row r="310" spans="1:20" s="402" customFormat="1" ht="15.95" customHeight="1">
      <c r="A310" s="402" t="str">
        <f t="shared" si="4"/>
        <v>FREMANTLEFREMANTLE标准直客0~999</v>
      </c>
      <c r="B310" s="731" t="s">
        <v>1355</v>
      </c>
      <c r="C310" s="731" t="s">
        <v>1355</v>
      </c>
      <c r="D310" s="732">
        <v>-35</v>
      </c>
      <c r="E310" s="732">
        <v>-30</v>
      </c>
      <c r="F310" s="732">
        <v>0</v>
      </c>
      <c r="G310" s="732">
        <v>0</v>
      </c>
      <c r="H310" s="731" t="s">
        <v>1634</v>
      </c>
      <c r="I310" s="731" t="s">
        <v>1221</v>
      </c>
      <c r="J310" s="731" t="s">
        <v>2771</v>
      </c>
      <c r="K310" s="731" t="s">
        <v>1106</v>
      </c>
      <c r="L310" s="733" t="s">
        <v>1108</v>
      </c>
      <c r="M310" s="734">
        <v>43287</v>
      </c>
      <c r="N310" s="733"/>
      <c r="O310" s="732">
        <v>1</v>
      </c>
      <c r="P310" s="731" t="s">
        <v>1080</v>
      </c>
      <c r="Q310" s="731" t="s">
        <v>1081</v>
      </c>
      <c r="R310" s="731" t="s">
        <v>1082</v>
      </c>
      <c r="S310" s="733" t="s">
        <v>1083</v>
      </c>
      <c r="T310" s="731" t="s">
        <v>2535</v>
      </c>
    </row>
    <row r="311" spans="1:20" s="402" customFormat="1" ht="15.95" customHeight="1">
      <c r="A311" s="402" t="str">
        <f t="shared" si="4"/>
        <v>FREMANTLEFREMANTLE标准同行0~999</v>
      </c>
      <c r="B311" s="731" t="s">
        <v>1355</v>
      </c>
      <c r="C311" s="731" t="s">
        <v>1355</v>
      </c>
      <c r="D311" s="732">
        <v>-5</v>
      </c>
      <c r="E311" s="732">
        <v>0</v>
      </c>
      <c r="F311" s="732">
        <v>0</v>
      </c>
      <c r="G311" s="732">
        <v>0</v>
      </c>
      <c r="H311" s="731" t="s">
        <v>1634</v>
      </c>
      <c r="I311" s="731" t="s">
        <v>1221</v>
      </c>
      <c r="J311" s="731" t="s">
        <v>2771</v>
      </c>
      <c r="K311" s="731" t="s">
        <v>1106</v>
      </c>
      <c r="L311" s="733" t="s">
        <v>1107</v>
      </c>
      <c r="M311" s="734">
        <v>43287</v>
      </c>
      <c r="N311" s="733"/>
      <c r="O311" s="732">
        <v>1</v>
      </c>
      <c r="P311" s="731" t="s">
        <v>1080</v>
      </c>
      <c r="Q311" s="731" t="s">
        <v>1081</v>
      </c>
      <c r="R311" s="731" t="s">
        <v>1082</v>
      </c>
      <c r="S311" s="733" t="s">
        <v>1083</v>
      </c>
      <c r="T311" s="731" t="s">
        <v>2536</v>
      </c>
    </row>
    <row r="312" spans="1:20" s="402" customFormat="1" ht="15.95" customHeight="1">
      <c r="A312" s="402" t="str">
        <f t="shared" si="4"/>
        <v>FROSINONEGENOVA标准所有0~999</v>
      </c>
      <c r="B312" s="731" t="s">
        <v>1356</v>
      </c>
      <c r="C312" s="731" t="s">
        <v>754</v>
      </c>
      <c r="D312" s="732">
        <v>-121</v>
      </c>
      <c r="E312" s="732">
        <v>-116</v>
      </c>
      <c r="F312" s="732">
        <v>0</v>
      </c>
      <c r="G312" s="732">
        <v>0</v>
      </c>
      <c r="H312" s="731" t="s">
        <v>1105</v>
      </c>
      <c r="I312" s="731" t="s">
        <v>1221</v>
      </c>
      <c r="J312" s="731" t="s">
        <v>2890</v>
      </c>
      <c r="K312" s="731" t="s">
        <v>1145</v>
      </c>
      <c r="L312" s="733" t="s">
        <v>1079</v>
      </c>
      <c r="M312" s="734">
        <v>43252</v>
      </c>
      <c r="N312" s="733"/>
      <c r="O312" s="732">
        <v>1</v>
      </c>
      <c r="P312" s="731" t="s">
        <v>1080</v>
      </c>
      <c r="Q312" s="731" t="s">
        <v>1081</v>
      </c>
      <c r="R312" s="731" t="s">
        <v>1082</v>
      </c>
      <c r="S312" s="733" t="s">
        <v>1083</v>
      </c>
      <c r="T312" s="733"/>
    </row>
    <row r="313" spans="1:20" s="402" customFormat="1" ht="15.95" customHeight="1">
      <c r="A313" s="402" t="str">
        <f t="shared" si="4"/>
        <v>FUKUOKAHAKATA标准所有0~999</v>
      </c>
      <c r="B313" s="731" t="s">
        <v>1357</v>
      </c>
      <c r="C313" s="731" t="s">
        <v>1358</v>
      </c>
      <c r="D313" s="732">
        <v>25</v>
      </c>
      <c r="E313" s="732">
        <v>70</v>
      </c>
      <c r="F313" s="732">
        <v>0</v>
      </c>
      <c r="G313" s="732">
        <v>0</v>
      </c>
      <c r="H313" s="731" t="s">
        <v>1076</v>
      </c>
      <c r="I313" s="731" t="s">
        <v>1137</v>
      </c>
      <c r="J313" s="731" t="s">
        <v>2913</v>
      </c>
      <c r="K313" s="731" t="s">
        <v>1137</v>
      </c>
      <c r="L313" s="733" t="s">
        <v>1079</v>
      </c>
      <c r="M313" s="734">
        <v>43287</v>
      </c>
      <c r="N313" s="733"/>
      <c r="O313" s="732">
        <v>1</v>
      </c>
      <c r="P313" s="731" t="s">
        <v>1080</v>
      </c>
      <c r="Q313" s="731" t="s">
        <v>1081</v>
      </c>
      <c r="R313" s="731" t="s">
        <v>1082</v>
      </c>
      <c r="S313" s="733" t="s">
        <v>1083</v>
      </c>
      <c r="T313" s="733"/>
    </row>
    <row r="314" spans="1:20" s="402" customFormat="1" ht="15.95" customHeight="1">
      <c r="A314" s="402" t="str">
        <f t="shared" si="4"/>
        <v>FUKUYAMABUSAN标准所有0~999</v>
      </c>
      <c r="B314" s="731" t="s">
        <v>1359</v>
      </c>
      <c r="C314" s="731" t="s">
        <v>1118</v>
      </c>
      <c r="D314" s="732">
        <v>30</v>
      </c>
      <c r="E314" s="732">
        <v>45</v>
      </c>
      <c r="F314" s="732">
        <v>0</v>
      </c>
      <c r="G314" s="732">
        <v>0</v>
      </c>
      <c r="H314" s="731" t="s">
        <v>1119</v>
      </c>
      <c r="I314" s="731" t="s">
        <v>2909</v>
      </c>
      <c r="J314" s="731" t="s">
        <v>2878</v>
      </c>
      <c r="K314" s="731" t="s">
        <v>1120</v>
      </c>
      <c r="L314" s="733" t="s">
        <v>1079</v>
      </c>
      <c r="M314" s="734">
        <v>43287</v>
      </c>
      <c r="N314" s="733"/>
      <c r="O314" s="732">
        <v>1</v>
      </c>
      <c r="P314" s="731" t="s">
        <v>1080</v>
      </c>
      <c r="Q314" s="731" t="s">
        <v>1081</v>
      </c>
      <c r="R314" s="731" t="s">
        <v>1082</v>
      </c>
      <c r="S314" s="733" t="s">
        <v>1083</v>
      </c>
      <c r="T314" s="731" t="s">
        <v>2505</v>
      </c>
    </row>
    <row r="315" spans="1:20" s="402" customFormat="1" ht="15.95" customHeight="1">
      <c r="A315" s="402" t="str">
        <f t="shared" si="4"/>
        <v>GABORONEDURBAN标准所有0~999</v>
      </c>
      <c r="B315" s="731" t="s">
        <v>1794</v>
      </c>
      <c r="C315" s="731" t="s">
        <v>1086</v>
      </c>
      <c r="D315" s="732">
        <v>185</v>
      </c>
      <c r="E315" s="732">
        <v>190</v>
      </c>
      <c r="F315" s="732">
        <v>0</v>
      </c>
      <c r="G315" s="732">
        <v>0</v>
      </c>
      <c r="H315" s="731" t="s">
        <v>1634</v>
      </c>
      <c r="I315" s="731" t="s">
        <v>2447</v>
      </c>
      <c r="J315" s="731" t="s">
        <v>3458</v>
      </c>
      <c r="K315" s="731" t="s">
        <v>1098</v>
      </c>
      <c r="L315" s="733" t="s">
        <v>1079</v>
      </c>
      <c r="M315" s="734">
        <v>43302</v>
      </c>
      <c r="N315" s="733"/>
      <c r="O315" s="732">
        <v>2</v>
      </c>
      <c r="P315" s="731" t="s">
        <v>1080</v>
      </c>
      <c r="Q315" s="731" t="s">
        <v>1090</v>
      </c>
      <c r="R315" s="733"/>
      <c r="S315" s="733" t="s">
        <v>1083</v>
      </c>
      <c r="T315" s="731" t="s">
        <v>3460</v>
      </c>
    </row>
    <row r="316" spans="1:20" s="402" customFormat="1" ht="15.95" customHeight="1">
      <c r="A316" s="402" t="str">
        <f t="shared" si="4"/>
        <v>GDANSKGDYNIA低所有0~999</v>
      </c>
      <c r="B316" s="731" t="s">
        <v>1360</v>
      </c>
      <c r="C316" s="731" t="s">
        <v>1253</v>
      </c>
      <c r="D316" s="732">
        <v>-139</v>
      </c>
      <c r="E316" s="732">
        <v>-134</v>
      </c>
      <c r="F316" s="732">
        <v>40</v>
      </c>
      <c r="G316" s="732">
        <v>0</v>
      </c>
      <c r="H316" s="731" t="s">
        <v>1122</v>
      </c>
      <c r="I316" s="731" t="s">
        <v>1123</v>
      </c>
      <c r="J316" s="731" t="s">
        <v>1287</v>
      </c>
      <c r="K316" s="731" t="s">
        <v>1204</v>
      </c>
      <c r="L316" s="733" t="s">
        <v>1079</v>
      </c>
      <c r="M316" s="734">
        <v>43330</v>
      </c>
      <c r="N316" s="733"/>
      <c r="O316" s="732">
        <v>1</v>
      </c>
      <c r="P316" s="731" t="s">
        <v>1080</v>
      </c>
      <c r="Q316" s="731" t="s">
        <v>1081</v>
      </c>
      <c r="R316" s="731" t="s">
        <v>1082</v>
      </c>
      <c r="S316" s="733" t="s">
        <v>1084</v>
      </c>
      <c r="T316" s="733"/>
    </row>
    <row r="317" spans="1:20" s="402" customFormat="1" ht="15.95" customHeight="1">
      <c r="A317" s="402" t="str">
        <f t="shared" si="4"/>
        <v>GDANSKGDYNIA标准所有0~999</v>
      </c>
      <c r="B317" s="731" t="s">
        <v>1360</v>
      </c>
      <c r="C317" s="731" t="s">
        <v>1253</v>
      </c>
      <c r="D317" s="732">
        <v>-99</v>
      </c>
      <c r="E317" s="732">
        <v>-94</v>
      </c>
      <c r="F317" s="732">
        <v>0</v>
      </c>
      <c r="G317" s="732">
        <v>0</v>
      </c>
      <c r="H317" s="731" t="s">
        <v>1122</v>
      </c>
      <c r="I317" s="731" t="s">
        <v>1123</v>
      </c>
      <c r="J317" s="731" t="s">
        <v>1287</v>
      </c>
      <c r="K317" s="731" t="s">
        <v>1204</v>
      </c>
      <c r="L317" s="733" t="s">
        <v>1079</v>
      </c>
      <c r="M317" s="734">
        <v>43330</v>
      </c>
      <c r="N317" s="733"/>
      <c r="O317" s="732">
        <v>1</v>
      </c>
      <c r="P317" s="731" t="s">
        <v>1080</v>
      </c>
      <c r="Q317" s="731" t="s">
        <v>1081</v>
      </c>
      <c r="R317" s="731" t="s">
        <v>1082</v>
      </c>
      <c r="S317" s="733" t="s">
        <v>1083</v>
      </c>
      <c r="T317" s="731" t="s">
        <v>2497</v>
      </c>
    </row>
    <row r="318" spans="1:20" s="402" customFormat="1" ht="15.95" customHeight="1">
      <c r="A318" s="402" t="str">
        <f t="shared" si="4"/>
        <v>GDYNIAGDYNIA标准所有3~999</v>
      </c>
      <c r="B318" s="731" t="s">
        <v>1253</v>
      </c>
      <c r="C318" s="731" t="s">
        <v>1253</v>
      </c>
      <c r="D318" s="732">
        <v>-99</v>
      </c>
      <c r="E318" s="732">
        <v>-94</v>
      </c>
      <c r="F318" s="732">
        <v>0</v>
      </c>
      <c r="G318" s="732">
        <v>0</v>
      </c>
      <c r="H318" s="731" t="s">
        <v>1122</v>
      </c>
      <c r="I318" s="731" t="s">
        <v>1123</v>
      </c>
      <c r="J318" s="731" t="s">
        <v>1287</v>
      </c>
      <c r="K318" s="731" t="s">
        <v>1078</v>
      </c>
      <c r="L318" s="733" t="s">
        <v>1079</v>
      </c>
      <c r="M318" s="734">
        <v>43330</v>
      </c>
      <c r="N318" s="733"/>
      <c r="O318" s="732">
        <v>1</v>
      </c>
      <c r="P318" s="731" t="s">
        <v>1188</v>
      </c>
      <c r="Q318" s="731" t="s">
        <v>1081</v>
      </c>
      <c r="R318" s="731" t="s">
        <v>1082</v>
      </c>
      <c r="S318" s="733" t="s">
        <v>1083</v>
      </c>
      <c r="T318" s="731" t="s">
        <v>2518</v>
      </c>
    </row>
    <row r="319" spans="1:20" s="402" customFormat="1" ht="15.95" customHeight="1">
      <c r="A319" s="402" t="str">
        <f t="shared" si="4"/>
        <v>GDYNIAGDYNIA标准所有0~1</v>
      </c>
      <c r="B319" s="731" t="s">
        <v>1253</v>
      </c>
      <c r="C319" s="731" t="s">
        <v>1253</v>
      </c>
      <c r="D319" s="732">
        <v>-119</v>
      </c>
      <c r="E319" s="732">
        <v>-114</v>
      </c>
      <c r="F319" s="732">
        <v>0</v>
      </c>
      <c r="G319" s="732">
        <v>0</v>
      </c>
      <c r="H319" s="731" t="s">
        <v>1122</v>
      </c>
      <c r="I319" s="731" t="s">
        <v>1123</v>
      </c>
      <c r="J319" s="731" t="s">
        <v>1287</v>
      </c>
      <c r="K319" s="731" t="s">
        <v>1078</v>
      </c>
      <c r="L319" s="733" t="s">
        <v>1079</v>
      </c>
      <c r="M319" s="734">
        <v>43330</v>
      </c>
      <c r="N319" s="733"/>
      <c r="O319" s="732">
        <v>1</v>
      </c>
      <c r="P319" s="731" t="s">
        <v>1186</v>
      </c>
      <c r="Q319" s="731" t="s">
        <v>1081</v>
      </c>
      <c r="R319" s="731" t="s">
        <v>1082</v>
      </c>
      <c r="S319" s="733" t="s">
        <v>1083</v>
      </c>
      <c r="T319" s="731" t="s">
        <v>2523</v>
      </c>
    </row>
    <row r="320" spans="1:20" s="402" customFormat="1" ht="15.95" customHeight="1">
      <c r="A320" s="402" t="str">
        <f t="shared" si="4"/>
        <v>GDYNIAGDYNIA低所有3~999</v>
      </c>
      <c r="B320" s="731" t="s">
        <v>1253</v>
      </c>
      <c r="C320" s="731" t="s">
        <v>1253</v>
      </c>
      <c r="D320" s="732">
        <v>-139</v>
      </c>
      <c r="E320" s="732">
        <v>-134</v>
      </c>
      <c r="F320" s="732">
        <v>40</v>
      </c>
      <c r="G320" s="732">
        <v>0</v>
      </c>
      <c r="H320" s="731" t="s">
        <v>1122</v>
      </c>
      <c r="I320" s="731" t="s">
        <v>1123</v>
      </c>
      <c r="J320" s="731" t="s">
        <v>1287</v>
      </c>
      <c r="K320" s="731" t="s">
        <v>1078</v>
      </c>
      <c r="L320" s="733" t="s">
        <v>1079</v>
      </c>
      <c r="M320" s="734">
        <v>43330</v>
      </c>
      <c r="N320" s="733"/>
      <c r="O320" s="732">
        <v>1</v>
      </c>
      <c r="P320" s="731" t="s">
        <v>1188</v>
      </c>
      <c r="Q320" s="731" t="s">
        <v>1081</v>
      </c>
      <c r="R320" s="731" t="s">
        <v>1082</v>
      </c>
      <c r="S320" s="733" t="s">
        <v>1084</v>
      </c>
      <c r="T320" s="731" t="s">
        <v>2520</v>
      </c>
    </row>
    <row r="321" spans="1:20" s="402" customFormat="1" ht="15.95" customHeight="1">
      <c r="A321" s="402" t="str">
        <f t="shared" si="4"/>
        <v>GDYNIAGDYNIA低所有1~3</v>
      </c>
      <c r="B321" s="731" t="s">
        <v>1253</v>
      </c>
      <c r="C321" s="731" t="s">
        <v>1253</v>
      </c>
      <c r="D321" s="732">
        <v>-144</v>
      </c>
      <c r="E321" s="732">
        <v>-139</v>
      </c>
      <c r="F321" s="732">
        <v>40</v>
      </c>
      <c r="G321" s="732">
        <v>0</v>
      </c>
      <c r="H321" s="731" t="s">
        <v>1122</v>
      </c>
      <c r="I321" s="731" t="s">
        <v>1123</v>
      </c>
      <c r="J321" s="731" t="s">
        <v>1287</v>
      </c>
      <c r="K321" s="731" t="s">
        <v>1078</v>
      </c>
      <c r="L321" s="733" t="s">
        <v>1079</v>
      </c>
      <c r="M321" s="734">
        <v>43330</v>
      </c>
      <c r="N321" s="733"/>
      <c r="O321" s="732">
        <v>1</v>
      </c>
      <c r="P321" s="731" t="s">
        <v>1187</v>
      </c>
      <c r="Q321" s="731" t="s">
        <v>1081</v>
      </c>
      <c r="R321" s="731" t="s">
        <v>1082</v>
      </c>
      <c r="S321" s="733" t="s">
        <v>1084</v>
      </c>
      <c r="T321" s="731" t="s">
        <v>2557</v>
      </c>
    </row>
    <row r="322" spans="1:20" s="402" customFormat="1" ht="15.95" customHeight="1">
      <c r="A322" s="402" t="str">
        <f t="shared" si="4"/>
        <v>GDYNIAGDYNIA标准所有1~3</v>
      </c>
      <c r="B322" s="731" t="s">
        <v>1253</v>
      </c>
      <c r="C322" s="731" t="s">
        <v>1253</v>
      </c>
      <c r="D322" s="732">
        <v>-104</v>
      </c>
      <c r="E322" s="732">
        <v>-99</v>
      </c>
      <c r="F322" s="732">
        <v>0</v>
      </c>
      <c r="G322" s="732">
        <v>0</v>
      </c>
      <c r="H322" s="731" t="s">
        <v>1122</v>
      </c>
      <c r="I322" s="731" t="s">
        <v>1123</v>
      </c>
      <c r="J322" s="731" t="s">
        <v>1287</v>
      </c>
      <c r="K322" s="731" t="s">
        <v>1078</v>
      </c>
      <c r="L322" s="733" t="s">
        <v>1079</v>
      </c>
      <c r="M322" s="734">
        <v>43330</v>
      </c>
      <c r="N322" s="733"/>
      <c r="O322" s="732">
        <v>1</v>
      </c>
      <c r="P322" s="731" t="s">
        <v>1187</v>
      </c>
      <c r="Q322" s="731" t="s">
        <v>1081</v>
      </c>
      <c r="R322" s="731" t="s">
        <v>1082</v>
      </c>
      <c r="S322" s="733" t="s">
        <v>1083</v>
      </c>
      <c r="T322" s="731" t="s">
        <v>2521</v>
      </c>
    </row>
    <row r="323" spans="1:20" s="402" customFormat="1" ht="15.95" customHeight="1">
      <c r="A323" s="402" t="str">
        <f t="shared" si="4"/>
        <v>GDYNIAGDYNIA低所有0~1</v>
      </c>
      <c r="B323" s="731" t="s">
        <v>1253</v>
      </c>
      <c r="C323" s="731" t="s">
        <v>1253</v>
      </c>
      <c r="D323" s="732">
        <v>-159</v>
      </c>
      <c r="E323" s="732">
        <v>-150</v>
      </c>
      <c r="F323" s="732">
        <v>40</v>
      </c>
      <c r="G323" s="732">
        <v>0</v>
      </c>
      <c r="H323" s="731" t="s">
        <v>1122</v>
      </c>
      <c r="I323" s="731" t="s">
        <v>1123</v>
      </c>
      <c r="J323" s="731" t="s">
        <v>1287</v>
      </c>
      <c r="K323" s="731" t="s">
        <v>1078</v>
      </c>
      <c r="L323" s="733" t="s">
        <v>1079</v>
      </c>
      <c r="M323" s="734">
        <v>43330</v>
      </c>
      <c r="N323" s="733"/>
      <c r="O323" s="732">
        <v>1</v>
      </c>
      <c r="P323" s="731" t="s">
        <v>1186</v>
      </c>
      <c r="Q323" s="731" t="s">
        <v>1081</v>
      </c>
      <c r="R323" s="731" t="s">
        <v>1082</v>
      </c>
      <c r="S323" s="733" t="s">
        <v>1084</v>
      </c>
      <c r="T323" s="731" t="s">
        <v>2519</v>
      </c>
    </row>
    <row r="324" spans="1:20" s="402" customFormat="1" ht="15.95" customHeight="1">
      <c r="A324" s="402" t="str">
        <f t="shared" si="4"/>
        <v>GEBZEISTANBUL低同行1~999</v>
      </c>
      <c r="B324" s="731" t="s">
        <v>1361</v>
      </c>
      <c r="C324" s="731" t="s">
        <v>762</v>
      </c>
      <c r="D324" s="732">
        <v>-83</v>
      </c>
      <c r="E324" s="732">
        <v>-78</v>
      </c>
      <c r="F324" s="732">
        <v>60</v>
      </c>
      <c r="G324" s="732">
        <v>0</v>
      </c>
      <c r="H324" s="731" t="s">
        <v>2443</v>
      </c>
      <c r="I324" s="731" t="s">
        <v>2444</v>
      </c>
      <c r="J324" s="731" t="s">
        <v>2892</v>
      </c>
      <c r="K324" s="731" t="s">
        <v>1206</v>
      </c>
      <c r="L324" s="733" t="s">
        <v>1107</v>
      </c>
      <c r="M324" s="734">
        <v>43358</v>
      </c>
      <c r="N324" s="733"/>
      <c r="O324" s="732">
        <v>1</v>
      </c>
      <c r="P324" s="731" t="s">
        <v>1237</v>
      </c>
      <c r="Q324" s="731" t="s">
        <v>1090</v>
      </c>
      <c r="R324" s="733"/>
      <c r="S324" s="733" t="s">
        <v>1084</v>
      </c>
      <c r="T324" s="733"/>
    </row>
    <row r="325" spans="1:20" s="402" customFormat="1" ht="15.95" customHeight="1">
      <c r="A325" s="402" t="str">
        <f t="shared" si="4"/>
        <v>GEBZEISTANBUL低同行0~1</v>
      </c>
      <c r="B325" s="731" t="s">
        <v>1361</v>
      </c>
      <c r="C325" s="731" t="s">
        <v>762</v>
      </c>
      <c r="D325" s="732">
        <v>-108</v>
      </c>
      <c r="E325" s="732">
        <v>-103</v>
      </c>
      <c r="F325" s="732">
        <v>60</v>
      </c>
      <c r="G325" s="732">
        <v>0</v>
      </c>
      <c r="H325" s="731" t="s">
        <v>2443</v>
      </c>
      <c r="I325" s="731" t="s">
        <v>2444</v>
      </c>
      <c r="J325" s="731" t="s">
        <v>2892</v>
      </c>
      <c r="K325" s="731" t="s">
        <v>1206</v>
      </c>
      <c r="L325" s="733" t="s">
        <v>1107</v>
      </c>
      <c r="M325" s="734">
        <v>43358</v>
      </c>
      <c r="N325" s="733"/>
      <c r="O325" s="732">
        <v>1</v>
      </c>
      <c r="P325" s="731" t="s">
        <v>1186</v>
      </c>
      <c r="Q325" s="731" t="s">
        <v>1090</v>
      </c>
      <c r="R325" s="733"/>
      <c r="S325" s="733" t="s">
        <v>1084</v>
      </c>
      <c r="T325" s="733"/>
    </row>
    <row r="326" spans="1:20" s="402" customFormat="1" ht="15.95" customHeight="1">
      <c r="A326" s="402" t="str">
        <f t="shared" si="4"/>
        <v>GEBZEISTANBUL标准同行0~1</v>
      </c>
      <c r="B326" s="731" t="s">
        <v>1361</v>
      </c>
      <c r="C326" s="731" t="s">
        <v>762</v>
      </c>
      <c r="D326" s="732">
        <v>-48</v>
      </c>
      <c r="E326" s="732">
        <v>-43</v>
      </c>
      <c r="F326" s="732">
        <v>0</v>
      </c>
      <c r="G326" s="732">
        <v>0</v>
      </c>
      <c r="H326" s="731" t="s">
        <v>2443</v>
      </c>
      <c r="I326" s="731" t="s">
        <v>2444</v>
      </c>
      <c r="J326" s="731" t="s">
        <v>2892</v>
      </c>
      <c r="K326" s="731" t="s">
        <v>1206</v>
      </c>
      <c r="L326" s="733" t="s">
        <v>1107</v>
      </c>
      <c r="M326" s="734">
        <v>43358</v>
      </c>
      <c r="N326" s="733"/>
      <c r="O326" s="732">
        <v>1</v>
      </c>
      <c r="P326" s="731" t="s">
        <v>1186</v>
      </c>
      <c r="Q326" s="731" t="s">
        <v>1081</v>
      </c>
      <c r="R326" s="731" t="s">
        <v>1082</v>
      </c>
      <c r="S326" s="733" t="s">
        <v>1083</v>
      </c>
      <c r="T326" s="733"/>
    </row>
    <row r="327" spans="1:20" s="402" customFormat="1" ht="15.95" customHeight="1">
      <c r="A327" s="402" t="str">
        <f t="shared" si="4"/>
        <v>GEBZEISTANBUL低直客1~999</v>
      </c>
      <c r="B327" s="731" t="s">
        <v>1361</v>
      </c>
      <c r="C327" s="731" t="s">
        <v>762</v>
      </c>
      <c r="D327" s="732">
        <v>-123</v>
      </c>
      <c r="E327" s="732">
        <v>-118</v>
      </c>
      <c r="F327" s="732">
        <v>60</v>
      </c>
      <c r="G327" s="732">
        <v>0</v>
      </c>
      <c r="H327" s="731" t="s">
        <v>2443</v>
      </c>
      <c r="I327" s="731" t="s">
        <v>2444</v>
      </c>
      <c r="J327" s="731" t="s">
        <v>2892</v>
      </c>
      <c r="K327" s="731" t="s">
        <v>1206</v>
      </c>
      <c r="L327" s="733" t="s">
        <v>1108</v>
      </c>
      <c r="M327" s="734">
        <v>43358</v>
      </c>
      <c r="N327" s="733"/>
      <c r="O327" s="732">
        <v>1</v>
      </c>
      <c r="P327" s="731" t="s">
        <v>1237</v>
      </c>
      <c r="Q327" s="731" t="s">
        <v>1090</v>
      </c>
      <c r="R327" s="733"/>
      <c r="S327" s="733" t="s">
        <v>1084</v>
      </c>
      <c r="T327" s="733"/>
    </row>
    <row r="328" spans="1:20" s="402" customFormat="1" ht="15.95" customHeight="1">
      <c r="A328" s="402" t="str">
        <f t="shared" si="4"/>
        <v>GEBZEISTANBUL低直客0~1</v>
      </c>
      <c r="B328" s="731" t="s">
        <v>1361</v>
      </c>
      <c r="C328" s="731" t="s">
        <v>762</v>
      </c>
      <c r="D328" s="732">
        <v>-148</v>
      </c>
      <c r="E328" s="732">
        <v>-143</v>
      </c>
      <c r="F328" s="732">
        <v>60</v>
      </c>
      <c r="G328" s="732">
        <v>0</v>
      </c>
      <c r="H328" s="731" t="s">
        <v>2443</v>
      </c>
      <c r="I328" s="731" t="s">
        <v>2444</v>
      </c>
      <c r="J328" s="731" t="s">
        <v>2892</v>
      </c>
      <c r="K328" s="731" t="s">
        <v>1206</v>
      </c>
      <c r="L328" s="733" t="s">
        <v>1108</v>
      </c>
      <c r="M328" s="734">
        <v>43358</v>
      </c>
      <c r="N328" s="733"/>
      <c r="O328" s="732">
        <v>1</v>
      </c>
      <c r="P328" s="731" t="s">
        <v>1186</v>
      </c>
      <c r="Q328" s="731" t="s">
        <v>1090</v>
      </c>
      <c r="R328" s="733"/>
      <c r="S328" s="733" t="s">
        <v>1084</v>
      </c>
      <c r="T328" s="733"/>
    </row>
    <row r="329" spans="1:20" s="402" customFormat="1" ht="15.95" customHeight="1">
      <c r="A329" s="402" t="str">
        <f t="shared" ref="A329:A392" si="5">B329&amp;C329&amp;S329&amp;L329&amp;P329</f>
        <v>GEBZEISTANBUL标准直客0~1</v>
      </c>
      <c r="B329" s="731" t="s">
        <v>1361</v>
      </c>
      <c r="C329" s="731" t="s">
        <v>762</v>
      </c>
      <c r="D329" s="732">
        <v>-88</v>
      </c>
      <c r="E329" s="732">
        <v>-83</v>
      </c>
      <c r="F329" s="732">
        <v>0</v>
      </c>
      <c r="G329" s="732">
        <v>0</v>
      </c>
      <c r="H329" s="731" t="s">
        <v>2443</v>
      </c>
      <c r="I329" s="731" t="s">
        <v>2444</v>
      </c>
      <c r="J329" s="731" t="s">
        <v>2892</v>
      </c>
      <c r="K329" s="731" t="s">
        <v>1206</v>
      </c>
      <c r="L329" s="733" t="s">
        <v>1108</v>
      </c>
      <c r="M329" s="734">
        <v>43358</v>
      </c>
      <c r="N329" s="733"/>
      <c r="O329" s="732">
        <v>1</v>
      </c>
      <c r="P329" s="731" t="s">
        <v>1186</v>
      </c>
      <c r="Q329" s="731" t="s">
        <v>1090</v>
      </c>
      <c r="R329" s="733"/>
      <c r="S329" s="733" t="s">
        <v>1083</v>
      </c>
      <c r="T329" s="733"/>
    </row>
    <row r="330" spans="1:20" s="402" customFormat="1" ht="15.95" customHeight="1">
      <c r="A330" s="402" t="str">
        <f t="shared" si="5"/>
        <v>GEBZEISTANBUL标准直客1~999</v>
      </c>
      <c r="B330" s="731" t="s">
        <v>1361</v>
      </c>
      <c r="C330" s="731" t="s">
        <v>762</v>
      </c>
      <c r="D330" s="732">
        <v>-63</v>
      </c>
      <c r="E330" s="732">
        <v>-58</v>
      </c>
      <c r="F330" s="732">
        <v>0</v>
      </c>
      <c r="G330" s="732">
        <v>0</v>
      </c>
      <c r="H330" s="731" t="s">
        <v>2443</v>
      </c>
      <c r="I330" s="731" t="s">
        <v>2444</v>
      </c>
      <c r="J330" s="731" t="s">
        <v>2892</v>
      </c>
      <c r="K330" s="731" t="s">
        <v>1206</v>
      </c>
      <c r="L330" s="733" t="s">
        <v>1108</v>
      </c>
      <c r="M330" s="734">
        <v>43358</v>
      </c>
      <c r="N330" s="733"/>
      <c r="O330" s="732">
        <v>1</v>
      </c>
      <c r="P330" s="731" t="s">
        <v>1237</v>
      </c>
      <c r="Q330" s="731" t="s">
        <v>1090</v>
      </c>
      <c r="R330" s="733"/>
      <c r="S330" s="733" t="s">
        <v>1083</v>
      </c>
      <c r="T330" s="733"/>
    </row>
    <row r="331" spans="1:20" s="402" customFormat="1" ht="15.95" customHeight="1">
      <c r="A331" s="402" t="str">
        <f t="shared" si="5"/>
        <v>GEBZEISTANBUL标准同行1~999</v>
      </c>
      <c r="B331" s="731" t="s">
        <v>1361</v>
      </c>
      <c r="C331" s="731" t="s">
        <v>762</v>
      </c>
      <c r="D331" s="732">
        <v>-23</v>
      </c>
      <c r="E331" s="732">
        <v>-18</v>
      </c>
      <c r="F331" s="732">
        <v>0</v>
      </c>
      <c r="G331" s="732">
        <v>0</v>
      </c>
      <c r="H331" s="731" t="s">
        <v>2443</v>
      </c>
      <c r="I331" s="731" t="s">
        <v>2444</v>
      </c>
      <c r="J331" s="731" t="s">
        <v>2892</v>
      </c>
      <c r="K331" s="731" t="s">
        <v>1206</v>
      </c>
      <c r="L331" s="733" t="s">
        <v>1107</v>
      </c>
      <c r="M331" s="734">
        <v>43358</v>
      </c>
      <c r="N331" s="733"/>
      <c r="O331" s="732">
        <v>1</v>
      </c>
      <c r="P331" s="731" t="s">
        <v>1237</v>
      </c>
      <c r="Q331" s="731" t="s">
        <v>1090</v>
      </c>
      <c r="R331" s="733"/>
      <c r="S331" s="733" t="s">
        <v>1083</v>
      </c>
      <c r="T331" s="733"/>
    </row>
    <row r="332" spans="1:20" s="402" customFormat="1" ht="15.95" customHeight="1">
      <c r="A332" s="402" t="str">
        <f t="shared" si="5"/>
        <v>GEBZEGEBZE标准同行1~999</v>
      </c>
      <c r="B332" s="731" t="s">
        <v>1361</v>
      </c>
      <c r="C332" s="731" t="s">
        <v>1361</v>
      </c>
      <c r="D332" s="732">
        <v>-23</v>
      </c>
      <c r="E332" s="732">
        <v>-18</v>
      </c>
      <c r="F332" s="732">
        <v>0</v>
      </c>
      <c r="G332" s="732">
        <v>0</v>
      </c>
      <c r="H332" s="731" t="s">
        <v>1077</v>
      </c>
      <c r="I332" s="731" t="s">
        <v>1132</v>
      </c>
      <c r="J332" s="731" t="s">
        <v>1262</v>
      </c>
      <c r="K332" s="731" t="s">
        <v>1192</v>
      </c>
      <c r="L332" s="733" t="s">
        <v>1107</v>
      </c>
      <c r="M332" s="734">
        <v>43358</v>
      </c>
      <c r="N332" s="733"/>
      <c r="O332" s="732">
        <v>1</v>
      </c>
      <c r="P332" s="731" t="s">
        <v>1237</v>
      </c>
      <c r="Q332" s="731" t="s">
        <v>1081</v>
      </c>
      <c r="R332" s="731" t="s">
        <v>1082</v>
      </c>
      <c r="S332" s="733" t="s">
        <v>1083</v>
      </c>
      <c r="T332" s="731" t="s">
        <v>2558</v>
      </c>
    </row>
    <row r="333" spans="1:20" s="402" customFormat="1" ht="15.95" customHeight="1">
      <c r="A333" s="402" t="str">
        <f t="shared" si="5"/>
        <v>GEBZEGEBZE低同行1~999</v>
      </c>
      <c r="B333" s="731" t="s">
        <v>1361</v>
      </c>
      <c r="C333" s="731" t="s">
        <v>1361</v>
      </c>
      <c r="D333" s="732">
        <v>-83</v>
      </c>
      <c r="E333" s="732">
        <v>-78</v>
      </c>
      <c r="F333" s="732">
        <v>60</v>
      </c>
      <c r="G333" s="732">
        <v>0</v>
      </c>
      <c r="H333" s="731" t="s">
        <v>1077</v>
      </c>
      <c r="I333" s="731" t="s">
        <v>1132</v>
      </c>
      <c r="J333" s="731" t="s">
        <v>1262</v>
      </c>
      <c r="K333" s="731" t="s">
        <v>1192</v>
      </c>
      <c r="L333" s="733" t="s">
        <v>1107</v>
      </c>
      <c r="M333" s="734">
        <v>43358</v>
      </c>
      <c r="N333" s="733"/>
      <c r="O333" s="732">
        <v>1</v>
      </c>
      <c r="P333" s="731" t="s">
        <v>1237</v>
      </c>
      <c r="Q333" s="731" t="s">
        <v>1081</v>
      </c>
      <c r="R333" s="731" t="s">
        <v>1082</v>
      </c>
      <c r="S333" s="733" t="s">
        <v>1084</v>
      </c>
      <c r="T333" s="731" t="s">
        <v>2558</v>
      </c>
    </row>
    <row r="334" spans="1:20" s="402" customFormat="1" ht="15.95" customHeight="1">
      <c r="A334" s="402" t="str">
        <f t="shared" si="5"/>
        <v>GEBZEGEBZE标准直客0~1</v>
      </c>
      <c r="B334" s="731" t="s">
        <v>1361</v>
      </c>
      <c r="C334" s="731" t="s">
        <v>1361</v>
      </c>
      <c r="D334" s="732">
        <v>-88</v>
      </c>
      <c r="E334" s="732">
        <v>-83</v>
      </c>
      <c r="F334" s="732">
        <v>0</v>
      </c>
      <c r="G334" s="732">
        <v>0</v>
      </c>
      <c r="H334" s="731" t="s">
        <v>1077</v>
      </c>
      <c r="I334" s="731" t="s">
        <v>1132</v>
      </c>
      <c r="J334" s="731" t="s">
        <v>1262</v>
      </c>
      <c r="K334" s="731" t="s">
        <v>1192</v>
      </c>
      <c r="L334" s="733" t="s">
        <v>1108</v>
      </c>
      <c r="M334" s="734">
        <v>43358</v>
      </c>
      <c r="N334" s="733"/>
      <c r="O334" s="732">
        <v>1</v>
      </c>
      <c r="P334" s="731" t="s">
        <v>1186</v>
      </c>
      <c r="Q334" s="731" t="s">
        <v>1081</v>
      </c>
      <c r="R334" s="731" t="s">
        <v>1082</v>
      </c>
      <c r="S334" s="733" t="s">
        <v>1083</v>
      </c>
      <c r="T334" s="731" t="s">
        <v>2559</v>
      </c>
    </row>
    <row r="335" spans="1:20" s="402" customFormat="1" ht="15.95" customHeight="1">
      <c r="A335" s="402" t="str">
        <f t="shared" si="5"/>
        <v>GEBZEGEBZE低同行0~1</v>
      </c>
      <c r="B335" s="731" t="s">
        <v>1361</v>
      </c>
      <c r="C335" s="731" t="s">
        <v>1361</v>
      </c>
      <c r="D335" s="732">
        <v>-108</v>
      </c>
      <c r="E335" s="732">
        <v>-103</v>
      </c>
      <c r="F335" s="732">
        <v>60</v>
      </c>
      <c r="G335" s="732">
        <v>0</v>
      </c>
      <c r="H335" s="731" t="s">
        <v>1077</v>
      </c>
      <c r="I335" s="731" t="s">
        <v>1132</v>
      </c>
      <c r="J335" s="731" t="s">
        <v>1262</v>
      </c>
      <c r="K335" s="731" t="s">
        <v>1192</v>
      </c>
      <c r="L335" s="733" t="s">
        <v>1107</v>
      </c>
      <c r="M335" s="734">
        <v>43358</v>
      </c>
      <c r="N335" s="733"/>
      <c r="O335" s="732">
        <v>1</v>
      </c>
      <c r="P335" s="731" t="s">
        <v>1186</v>
      </c>
      <c r="Q335" s="731" t="s">
        <v>1081</v>
      </c>
      <c r="R335" s="731" t="s">
        <v>1082</v>
      </c>
      <c r="S335" s="733" t="s">
        <v>1084</v>
      </c>
      <c r="T335" s="731" t="s">
        <v>2559</v>
      </c>
    </row>
    <row r="336" spans="1:20" s="402" customFormat="1" ht="15.95" customHeight="1">
      <c r="A336" s="402" t="str">
        <f t="shared" si="5"/>
        <v>GEBZEGEBZE标准同行0~1</v>
      </c>
      <c r="B336" s="731" t="s">
        <v>1361</v>
      </c>
      <c r="C336" s="731" t="s">
        <v>1361</v>
      </c>
      <c r="D336" s="732">
        <v>-48</v>
      </c>
      <c r="E336" s="732">
        <v>-43</v>
      </c>
      <c r="F336" s="732">
        <v>0</v>
      </c>
      <c r="G336" s="732">
        <v>0</v>
      </c>
      <c r="H336" s="731" t="s">
        <v>1077</v>
      </c>
      <c r="I336" s="731" t="s">
        <v>1132</v>
      </c>
      <c r="J336" s="731" t="s">
        <v>1262</v>
      </c>
      <c r="K336" s="731" t="s">
        <v>1192</v>
      </c>
      <c r="L336" s="733" t="s">
        <v>1107</v>
      </c>
      <c r="M336" s="734">
        <v>43358</v>
      </c>
      <c r="N336" s="733"/>
      <c r="O336" s="732">
        <v>1</v>
      </c>
      <c r="P336" s="731" t="s">
        <v>1186</v>
      </c>
      <c r="Q336" s="731" t="s">
        <v>1081</v>
      </c>
      <c r="R336" s="731" t="s">
        <v>1082</v>
      </c>
      <c r="S336" s="733" t="s">
        <v>1083</v>
      </c>
      <c r="T336" s="731" t="s">
        <v>2559</v>
      </c>
    </row>
    <row r="337" spans="1:20" s="402" customFormat="1" ht="15.95" customHeight="1">
      <c r="A337" s="402" t="str">
        <f t="shared" si="5"/>
        <v>GEBZEGEBZE低直客1~999</v>
      </c>
      <c r="B337" s="731" t="s">
        <v>1361</v>
      </c>
      <c r="C337" s="731" t="s">
        <v>1361</v>
      </c>
      <c r="D337" s="732">
        <v>-123</v>
      </c>
      <c r="E337" s="732">
        <v>-118</v>
      </c>
      <c r="F337" s="732">
        <v>60</v>
      </c>
      <c r="G337" s="732">
        <v>0</v>
      </c>
      <c r="H337" s="731" t="s">
        <v>1077</v>
      </c>
      <c r="I337" s="731" t="s">
        <v>1132</v>
      </c>
      <c r="J337" s="731" t="s">
        <v>1262</v>
      </c>
      <c r="K337" s="731" t="s">
        <v>1192</v>
      </c>
      <c r="L337" s="733" t="s">
        <v>1108</v>
      </c>
      <c r="M337" s="734">
        <v>43358</v>
      </c>
      <c r="N337" s="733"/>
      <c r="O337" s="732">
        <v>1</v>
      </c>
      <c r="P337" s="731" t="s">
        <v>1237</v>
      </c>
      <c r="Q337" s="731" t="s">
        <v>1081</v>
      </c>
      <c r="R337" s="731" t="s">
        <v>1082</v>
      </c>
      <c r="S337" s="733" t="s">
        <v>1084</v>
      </c>
      <c r="T337" s="731" t="s">
        <v>2558</v>
      </c>
    </row>
    <row r="338" spans="1:20" s="402" customFormat="1" ht="15.95" customHeight="1">
      <c r="A338" s="402" t="str">
        <f t="shared" si="5"/>
        <v>GEBZEGEBZE标准直客1~999</v>
      </c>
      <c r="B338" s="731" t="s">
        <v>1361</v>
      </c>
      <c r="C338" s="731" t="s">
        <v>1361</v>
      </c>
      <c r="D338" s="732">
        <v>-63</v>
      </c>
      <c r="E338" s="732">
        <v>-58</v>
      </c>
      <c r="F338" s="732">
        <v>0</v>
      </c>
      <c r="G338" s="732">
        <v>0</v>
      </c>
      <c r="H338" s="731" t="s">
        <v>1077</v>
      </c>
      <c r="I338" s="731" t="s">
        <v>1132</v>
      </c>
      <c r="J338" s="731" t="s">
        <v>1262</v>
      </c>
      <c r="K338" s="731" t="s">
        <v>1192</v>
      </c>
      <c r="L338" s="733" t="s">
        <v>1108</v>
      </c>
      <c r="M338" s="734">
        <v>43358</v>
      </c>
      <c r="N338" s="733"/>
      <c r="O338" s="732">
        <v>1</v>
      </c>
      <c r="P338" s="731" t="s">
        <v>1237</v>
      </c>
      <c r="Q338" s="731" t="s">
        <v>1081</v>
      </c>
      <c r="R338" s="731" t="s">
        <v>1082</v>
      </c>
      <c r="S338" s="733" t="s">
        <v>1083</v>
      </c>
      <c r="T338" s="731" t="s">
        <v>2558</v>
      </c>
    </row>
    <row r="339" spans="1:20" s="402" customFormat="1" ht="15.95" customHeight="1">
      <c r="A339" s="402" t="str">
        <f t="shared" si="5"/>
        <v>GEBZEGEBZE低直客0~1</v>
      </c>
      <c r="B339" s="731" t="s">
        <v>1361</v>
      </c>
      <c r="C339" s="731" t="s">
        <v>1361</v>
      </c>
      <c r="D339" s="732">
        <v>-148</v>
      </c>
      <c r="E339" s="732">
        <v>-143</v>
      </c>
      <c r="F339" s="732">
        <v>60</v>
      </c>
      <c r="G339" s="732">
        <v>0</v>
      </c>
      <c r="H339" s="731" t="s">
        <v>1077</v>
      </c>
      <c r="I339" s="731" t="s">
        <v>1132</v>
      </c>
      <c r="J339" s="731" t="s">
        <v>1262</v>
      </c>
      <c r="K339" s="731" t="s">
        <v>1192</v>
      </c>
      <c r="L339" s="733" t="s">
        <v>1108</v>
      </c>
      <c r="M339" s="734">
        <v>43358</v>
      </c>
      <c r="N339" s="733"/>
      <c r="O339" s="732">
        <v>1</v>
      </c>
      <c r="P339" s="731" t="s">
        <v>1186</v>
      </c>
      <c r="Q339" s="731" t="s">
        <v>1081</v>
      </c>
      <c r="R339" s="731" t="s">
        <v>1082</v>
      </c>
      <c r="S339" s="733" t="s">
        <v>1084</v>
      </c>
      <c r="T339" s="731" t="s">
        <v>2559</v>
      </c>
    </row>
    <row r="340" spans="1:20" s="402" customFormat="1" ht="15.95" customHeight="1">
      <c r="A340" s="402" t="str">
        <f t="shared" si="5"/>
        <v>GEMLIKISTANBUL低同行0~1</v>
      </c>
      <c r="B340" s="731" t="s">
        <v>1362</v>
      </c>
      <c r="C340" s="731" t="s">
        <v>762</v>
      </c>
      <c r="D340" s="732">
        <v>-98</v>
      </c>
      <c r="E340" s="732">
        <v>-93</v>
      </c>
      <c r="F340" s="732">
        <v>60</v>
      </c>
      <c r="G340" s="732">
        <v>0</v>
      </c>
      <c r="H340" s="731" t="s">
        <v>2443</v>
      </c>
      <c r="I340" s="731" t="s">
        <v>2444</v>
      </c>
      <c r="J340" s="731" t="s">
        <v>2892</v>
      </c>
      <c r="K340" s="731" t="s">
        <v>1094</v>
      </c>
      <c r="L340" s="733" t="s">
        <v>1107</v>
      </c>
      <c r="M340" s="734">
        <v>43358</v>
      </c>
      <c r="N340" s="733"/>
      <c r="O340" s="732">
        <v>1</v>
      </c>
      <c r="P340" s="731" t="s">
        <v>1186</v>
      </c>
      <c r="Q340" s="731" t="s">
        <v>1081</v>
      </c>
      <c r="R340" s="731" t="s">
        <v>1082</v>
      </c>
      <c r="S340" s="733" t="s">
        <v>1084</v>
      </c>
      <c r="T340" s="731" t="s">
        <v>2559</v>
      </c>
    </row>
    <row r="341" spans="1:20" s="402" customFormat="1" ht="15.95" customHeight="1">
      <c r="A341" s="402" t="str">
        <f t="shared" si="5"/>
        <v>GEMLIKISTANBUL标准同行0~1</v>
      </c>
      <c r="B341" s="731" t="s">
        <v>1362</v>
      </c>
      <c r="C341" s="731" t="s">
        <v>762</v>
      </c>
      <c r="D341" s="732">
        <v>-38</v>
      </c>
      <c r="E341" s="732">
        <v>-33</v>
      </c>
      <c r="F341" s="732">
        <v>0</v>
      </c>
      <c r="G341" s="732">
        <v>0</v>
      </c>
      <c r="H341" s="731" t="s">
        <v>2443</v>
      </c>
      <c r="I341" s="731" t="s">
        <v>2444</v>
      </c>
      <c r="J341" s="731" t="s">
        <v>2892</v>
      </c>
      <c r="K341" s="731" t="s">
        <v>1094</v>
      </c>
      <c r="L341" s="733" t="s">
        <v>1107</v>
      </c>
      <c r="M341" s="734">
        <v>43358</v>
      </c>
      <c r="N341" s="733"/>
      <c r="O341" s="732">
        <v>1</v>
      </c>
      <c r="P341" s="731" t="s">
        <v>1186</v>
      </c>
      <c r="Q341" s="731" t="s">
        <v>1081</v>
      </c>
      <c r="R341" s="731" t="s">
        <v>1082</v>
      </c>
      <c r="S341" s="733" t="s">
        <v>1083</v>
      </c>
      <c r="T341" s="731" t="s">
        <v>2559</v>
      </c>
    </row>
    <row r="342" spans="1:20" s="402" customFormat="1" ht="15.95" customHeight="1">
      <c r="A342" s="402" t="str">
        <f t="shared" si="5"/>
        <v>GEMLIKISTANBUL标准直客1~999</v>
      </c>
      <c r="B342" s="731" t="s">
        <v>1362</v>
      </c>
      <c r="C342" s="731" t="s">
        <v>762</v>
      </c>
      <c r="D342" s="732">
        <v>-53</v>
      </c>
      <c r="E342" s="732">
        <v>-48</v>
      </c>
      <c r="F342" s="732">
        <v>0</v>
      </c>
      <c r="G342" s="732">
        <v>0</v>
      </c>
      <c r="H342" s="731" t="s">
        <v>2443</v>
      </c>
      <c r="I342" s="731" t="s">
        <v>2444</v>
      </c>
      <c r="J342" s="731" t="s">
        <v>2892</v>
      </c>
      <c r="K342" s="731" t="s">
        <v>1094</v>
      </c>
      <c r="L342" s="733" t="s">
        <v>1108</v>
      </c>
      <c r="M342" s="734">
        <v>43358</v>
      </c>
      <c r="N342" s="733"/>
      <c r="O342" s="732">
        <v>1</v>
      </c>
      <c r="P342" s="731" t="s">
        <v>1237</v>
      </c>
      <c r="Q342" s="731" t="s">
        <v>1081</v>
      </c>
      <c r="R342" s="731" t="s">
        <v>1082</v>
      </c>
      <c r="S342" s="733" t="s">
        <v>1083</v>
      </c>
      <c r="T342" s="731" t="s">
        <v>2558</v>
      </c>
    </row>
    <row r="343" spans="1:20" s="402" customFormat="1" ht="15.95" customHeight="1">
      <c r="A343" s="402" t="str">
        <f t="shared" si="5"/>
        <v>GEMLIKISTANBUL标准同行1~999</v>
      </c>
      <c r="B343" s="731" t="s">
        <v>1362</v>
      </c>
      <c r="C343" s="731" t="s">
        <v>762</v>
      </c>
      <c r="D343" s="732">
        <v>-13</v>
      </c>
      <c r="E343" s="732">
        <v>-8</v>
      </c>
      <c r="F343" s="732">
        <v>0</v>
      </c>
      <c r="G343" s="732">
        <v>0</v>
      </c>
      <c r="H343" s="731" t="s">
        <v>2443</v>
      </c>
      <c r="I343" s="731" t="s">
        <v>2444</v>
      </c>
      <c r="J343" s="731" t="s">
        <v>2892</v>
      </c>
      <c r="K343" s="731" t="s">
        <v>1094</v>
      </c>
      <c r="L343" s="733" t="s">
        <v>1107</v>
      </c>
      <c r="M343" s="734">
        <v>43358</v>
      </c>
      <c r="N343" s="733"/>
      <c r="O343" s="732">
        <v>1</v>
      </c>
      <c r="P343" s="731" t="s">
        <v>1237</v>
      </c>
      <c r="Q343" s="731" t="s">
        <v>1081</v>
      </c>
      <c r="R343" s="731" t="s">
        <v>1082</v>
      </c>
      <c r="S343" s="733" t="s">
        <v>1083</v>
      </c>
      <c r="T343" s="731" t="s">
        <v>2558</v>
      </c>
    </row>
    <row r="344" spans="1:20" s="402" customFormat="1" ht="15.95" customHeight="1">
      <c r="A344" s="402" t="str">
        <f t="shared" si="5"/>
        <v>GEMLIKISTANBUL低同行1~999</v>
      </c>
      <c r="B344" s="731" t="s">
        <v>1362</v>
      </c>
      <c r="C344" s="731" t="s">
        <v>762</v>
      </c>
      <c r="D344" s="732">
        <v>-73</v>
      </c>
      <c r="E344" s="732">
        <v>-68</v>
      </c>
      <c r="F344" s="732">
        <v>60</v>
      </c>
      <c r="G344" s="732">
        <v>0</v>
      </c>
      <c r="H344" s="731" t="s">
        <v>2443</v>
      </c>
      <c r="I344" s="731" t="s">
        <v>2444</v>
      </c>
      <c r="J344" s="731" t="s">
        <v>2892</v>
      </c>
      <c r="K344" s="731" t="s">
        <v>1094</v>
      </c>
      <c r="L344" s="733" t="s">
        <v>1107</v>
      </c>
      <c r="M344" s="734">
        <v>43358</v>
      </c>
      <c r="N344" s="733"/>
      <c r="O344" s="732">
        <v>1</v>
      </c>
      <c r="P344" s="731" t="s">
        <v>1237</v>
      </c>
      <c r="Q344" s="731" t="s">
        <v>1081</v>
      </c>
      <c r="R344" s="731" t="s">
        <v>1082</v>
      </c>
      <c r="S344" s="733" t="s">
        <v>1084</v>
      </c>
      <c r="T344" s="731" t="s">
        <v>2558</v>
      </c>
    </row>
    <row r="345" spans="1:20" s="402" customFormat="1" ht="15.95" customHeight="1">
      <c r="A345" s="402" t="str">
        <f t="shared" si="5"/>
        <v>GEMLIKISTANBUL低直客1~999</v>
      </c>
      <c r="B345" s="731" t="s">
        <v>1362</v>
      </c>
      <c r="C345" s="731" t="s">
        <v>762</v>
      </c>
      <c r="D345" s="732">
        <v>-113</v>
      </c>
      <c r="E345" s="732">
        <v>-108</v>
      </c>
      <c r="F345" s="732">
        <v>60</v>
      </c>
      <c r="G345" s="732">
        <v>0</v>
      </c>
      <c r="H345" s="731" t="s">
        <v>2443</v>
      </c>
      <c r="I345" s="731" t="s">
        <v>2444</v>
      </c>
      <c r="J345" s="731" t="s">
        <v>2892</v>
      </c>
      <c r="K345" s="731" t="s">
        <v>1094</v>
      </c>
      <c r="L345" s="733" t="s">
        <v>1108</v>
      </c>
      <c r="M345" s="734">
        <v>43358</v>
      </c>
      <c r="N345" s="733"/>
      <c r="O345" s="732">
        <v>1</v>
      </c>
      <c r="P345" s="731" t="s">
        <v>1237</v>
      </c>
      <c r="Q345" s="731" t="s">
        <v>1081</v>
      </c>
      <c r="R345" s="731" t="s">
        <v>1082</v>
      </c>
      <c r="S345" s="733" t="s">
        <v>1084</v>
      </c>
      <c r="T345" s="731" t="s">
        <v>2558</v>
      </c>
    </row>
    <row r="346" spans="1:20" s="402" customFormat="1" ht="15.95" customHeight="1">
      <c r="A346" s="402" t="str">
        <f t="shared" si="5"/>
        <v>GEMLIKISTANBUL标准直客0~1</v>
      </c>
      <c r="B346" s="731" t="s">
        <v>1362</v>
      </c>
      <c r="C346" s="731" t="s">
        <v>762</v>
      </c>
      <c r="D346" s="732">
        <v>-78</v>
      </c>
      <c r="E346" s="732">
        <v>-73</v>
      </c>
      <c r="F346" s="732">
        <v>0</v>
      </c>
      <c r="G346" s="732">
        <v>0</v>
      </c>
      <c r="H346" s="731" t="s">
        <v>2443</v>
      </c>
      <c r="I346" s="731" t="s">
        <v>2444</v>
      </c>
      <c r="J346" s="731" t="s">
        <v>2892</v>
      </c>
      <c r="K346" s="731" t="s">
        <v>1094</v>
      </c>
      <c r="L346" s="733" t="s">
        <v>1108</v>
      </c>
      <c r="M346" s="734">
        <v>43358</v>
      </c>
      <c r="N346" s="733"/>
      <c r="O346" s="732">
        <v>1</v>
      </c>
      <c r="P346" s="731" t="s">
        <v>1186</v>
      </c>
      <c r="Q346" s="731" t="s">
        <v>1081</v>
      </c>
      <c r="R346" s="731" t="s">
        <v>1082</v>
      </c>
      <c r="S346" s="733" t="s">
        <v>1083</v>
      </c>
      <c r="T346" s="731" t="s">
        <v>2559</v>
      </c>
    </row>
    <row r="347" spans="1:20" s="402" customFormat="1" ht="15.95" customHeight="1">
      <c r="A347" s="402" t="str">
        <f t="shared" si="5"/>
        <v>GEMLIKISTANBUL低直客0~1</v>
      </c>
      <c r="B347" s="731" t="s">
        <v>1362</v>
      </c>
      <c r="C347" s="731" t="s">
        <v>762</v>
      </c>
      <c r="D347" s="732">
        <v>-138</v>
      </c>
      <c r="E347" s="732">
        <v>-133</v>
      </c>
      <c r="F347" s="732">
        <v>60</v>
      </c>
      <c r="G347" s="732">
        <v>0</v>
      </c>
      <c r="H347" s="731" t="s">
        <v>2443</v>
      </c>
      <c r="I347" s="731" t="s">
        <v>2444</v>
      </c>
      <c r="J347" s="731" t="s">
        <v>2892</v>
      </c>
      <c r="K347" s="731" t="s">
        <v>1094</v>
      </c>
      <c r="L347" s="733" t="s">
        <v>1108</v>
      </c>
      <c r="M347" s="734">
        <v>43358</v>
      </c>
      <c r="N347" s="733"/>
      <c r="O347" s="732">
        <v>1</v>
      </c>
      <c r="P347" s="731" t="s">
        <v>1186</v>
      </c>
      <c r="Q347" s="731" t="s">
        <v>1081</v>
      </c>
      <c r="R347" s="731" t="s">
        <v>1082</v>
      </c>
      <c r="S347" s="733" t="s">
        <v>1084</v>
      </c>
      <c r="T347" s="731" t="s">
        <v>2559</v>
      </c>
    </row>
    <row r="348" spans="1:20" s="402" customFormat="1" ht="15.95" customHeight="1">
      <c r="A348" s="402" t="str">
        <f t="shared" si="5"/>
        <v>GENEVAKOPER低所有0~999</v>
      </c>
      <c r="B348" s="731" t="s">
        <v>1363</v>
      </c>
      <c r="C348" s="731" t="s">
        <v>1131</v>
      </c>
      <c r="D348" s="732">
        <v>-141</v>
      </c>
      <c r="E348" s="732">
        <v>-136</v>
      </c>
      <c r="F348" s="732">
        <v>45</v>
      </c>
      <c r="G348" s="732">
        <v>0</v>
      </c>
      <c r="H348" s="731" t="s">
        <v>1137</v>
      </c>
      <c r="I348" s="731" t="s">
        <v>1122</v>
      </c>
      <c r="J348" s="731" t="s">
        <v>2889</v>
      </c>
      <c r="K348" s="731" t="s">
        <v>1206</v>
      </c>
      <c r="L348" s="733" t="s">
        <v>1079</v>
      </c>
      <c r="M348" s="734">
        <v>43330</v>
      </c>
      <c r="N348" s="733"/>
      <c r="O348" s="732">
        <v>1</v>
      </c>
      <c r="P348" s="731" t="s">
        <v>1080</v>
      </c>
      <c r="Q348" s="731" t="s">
        <v>1081</v>
      </c>
      <c r="R348" s="731" t="s">
        <v>1082</v>
      </c>
      <c r="S348" s="733" t="s">
        <v>1084</v>
      </c>
      <c r="T348" s="731" t="s">
        <v>2541</v>
      </c>
    </row>
    <row r="349" spans="1:20" s="402" customFormat="1" ht="15.95" customHeight="1">
      <c r="A349" s="402" t="str">
        <f t="shared" si="5"/>
        <v>GENOVAGENOVA标准所有3~999</v>
      </c>
      <c r="B349" s="731" t="s">
        <v>754</v>
      </c>
      <c r="C349" s="731" t="s">
        <v>754</v>
      </c>
      <c r="D349" s="732">
        <v>-221</v>
      </c>
      <c r="E349" s="732">
        <v>-216</v>
      </c>
      <c r="F349" s="732">
        <v>0</v>
      </c>
      <c r="G349" s="732">
        <v>0</v>
      </c>
      <c r="H349" s="731" t="s">
        <v>1105</v>
      </c>
      <c r="I349" s="731" t="s">
        <v>1221</v>
      </c>
      <c r="J349" s="731" t="s">
        <v>2890</v>
      </c>
      <c r="K349" s="731" t="s">
        <v>2449</v>
      </c>
      <c r="L349" s="733" t="s">
        <v>1079</v>
      </c>
      <c r="M349" s="734">
        <v>43252</v>
      </c>
      <c r="N349" s="733"/>
      <c r="O349" s="732">
        <v>1</v>
      </c>
      <c r="P349" s="731" t="s">
        <v>1188</v>
      </c>
      <c r="Q349" s="731" t="s">
        <v>1081</v>
      </c>
      <c r="R349" s="731" t="s">
        <v>1082</v>
      </c>
      <c r="S349" s="733" t="s">
        <v>1083</v>
      </c>
      <c r="T349" s="731" t="s">
        <v>2518</v>
      </c>
    </row>
    <row r="350" spans="1:20" s="402" customFormat="1" ht="15.95" customHeight="1">
      <c r="A350" s="402" t="str">
        <f t="shared" si="5"/>
        <v>GENOVAGENOVA低所有0~1</v>
      </c>
      <c r="B350" s="731" t="s">
        <v>754</v>
      </c>
      <c r="C350" s="731" t="s">
        <v>754</v>
      </c>
      <c r="D350" s="732">
        <v>-341</v>
      </c>
      <c r="E350" s="732">
        <v>-336</v>
      </c>
      <c r="F350" s="732">
        <v>70</v>
      </c>
      <c r="G350" s="732">
        <v>0</v>
      </c>
      <c r="H350" s="731" t="s">
        <v>1105</v>
      </c>
      <c r="I350" s="731" t="s">
        <v>1221</v>
      </c>
      <c r="J350" s="731" t="s">
        <v>2890</v>
      </c>
      <c r="K350" s="731" t="s">
        <v>2449</v>
      </c>
      <c r="L350" s="733" t="s">
        <v>1079</v>
      </c>
      <c r="M350" s="734">
        <v>43252</v>
      </c>
      <c r="N350" s="733"/>
      <c r="O350" s="732">
        <v>1</v>
      </c>
      <c r="P350" s="731" t="s">
        <v>1186</v>
      </c>
      <c r="Q350" s="731" t="s">
        <v>1081</v>
      </c>
      <c r="R350" s="731" t="s">
        <v>1082</v>
      </c>
      <c r="S350" s="733" t="s">
        <v>1084</v>
      </c>
      <c r="T350" s="731" t="s">
        <v>2519</v>
      </c>
    </row>
    <row r="351" spans="1:20" s="402" customFormat="1" ht="15.95" customHeight="1">
      <c r="A351" s="402" t="str">
        <f t="shared" si="5"/>
        <v>GENOVAGENOVA低所有3~999</v>
      </c>
      <c r="B351" s="731" t="s">
        <v>754</v>
      </c>
      <c r="C351" s="731" t="s">
        <v>754</v>
      </c>
      <c r="D351" s="732">
        <v>-291</v>
      </c>
      <c r="E351" s="732">
        <v>-286</v>
      </c>
      <c r="F351" s="732">
        <v>70</v>
      </c>
      <c r="G351" s="732">
        <v>0</v>
      </c>
      <c r="H351" s="731" t="s">
        <v>1105</v>
      </c>
      <c r="I351" s="731" t="s">
        <v>1221</v>
      </c>
      <c r="J351" s="731" t="s">
        <v>2890</v>
      </c>
      <c r="K351" s="731" t="s">
        <v>2449</v>
      </c>
      <c r="L351" s="733" t="s">
        <v>1079</v>
      </c>
      <c r="M351" s="734">
        <v>43252</v>
      </c>
      <c r="N351" s="733"/>
      <c r="O351" s="732">
        <v>1</v>
      </c>
      <c r="P351" s="731" t="s">
        <v>1188</v>
      </c>
      <c r="Q351" s="731" t="s">
        <v>1081</v>
      </c>
      <c r="R351" s="731" t="s">
        <v>1082</v>
      </c>
      <c r="S351" s="733" t="s">
        <v>1084</v>
      </c>
      <c r="T351" s="731" t="s">
        <v>2520</v>
      </c>
    </row>
    <row r="352" spans="1:20" s="402" customFormat="1" ht="15.95" customHeight="1">
      <c r="A352" s="402" t="str">
        <f t="shared" si="5"/>
        <v>GENOVAGENOVA低所有1~3</v>
      </c>
      <c r="B352" s="731" t="s">
        <v>754</v>
      </c>
      <c r="C352" s="731" t="s">
        <v>754</v>
      </c>
      <c r="D352" s="732">
        <v>-306</v>
      </c>
      <c r="E352" s="732">
        <v>-301</v>
      </c>
      <c r="F352" s="732">
        <v>70</v>
      </c>
      <c r="G352" s="732">
        <v>0</v>
      </c>
      <c r="H352" s="731" t="s">
        <v>1105</v>
      </c>
      <c r="I352" s="731" t="s">
        <v>1221</v>
      </c>
      <c r="J352" s="731" t="s">
        <v>2890</v>
      </c>
      <c r="K352" s="731" t="s">
        <v>2449</v>
      </c>
      <c r="L352" s="733" t="s">
        <v>1079</v>
      </c>
      <c r="M352" s="734">
        <v>43252</v>
      </c>
      <c r="N352" s="733"/>
      <c r="O352" s="732">
        <v>1</v>
      </c>
      <c r="P352" s="731" t="s">
        <v>1187</v>
      </c>
      <c r="Q352" s="731" t="s">
        <v>1081</v>
      </c>
      <c r="R352" s="731" t="s">
        <v>1082</v>
      </c>
      <c r="S352" s="733" t="s">
        <v>1084</v>
      </c>
      <c r="T352" s="731" t="s">
        <v>2522</v>
      </c>
    </row>
    <row r="353" spans="1:20" s="402" customFormat="1" ht="15.95" customHeight="1">
      <c r="A353" s="402" t="str">
        <f t="shared" si="5"/>
        <v>GENOVAGENOVA标准所有0~1</v>
      </c>
      <c r="B353" s="731" t="s">
        <v>754</v>
      </c>
      <c r="C353" s="731" t="s">
        <v>754</v>
      </c>
      <c r="D353" s="732">
        <v>-271</v>
      </c>
      <c r="E353" s="732">
        <v>-266</v>
      </c>
      <c r="F353" s="732">
        <v>0</v>
      </c>
      <c r="G353" s="732">
        <v>0</v>
      </c>
      <c r="H353" s="731" t="s">
        <v>1105</v>
      </c>
      <c r="I353" s="731" t="s">
        <v>1221</v>
      </c>
      <c r="J353" s="731" t="s">
        <v>2890</v>
      </c>
      <c r="K353" s="731" t="s">
        <v>2449</v>
      </c>
      <c r="L353" s="733" t="s">
        <v>1079</v>
      </c>
      <c r="M353" s="734">
        <v>43252</v>
      </c>
      <c r="N353" s="733"/>
      <c r="O353" s="732">
        <v>1</v>
      </c>
      <c r="P353" s="731" t="s">
        <v>1186</v>
      </c>
      <c r="Q353" s="731" t="s">
        <v>1081</v>
      </c>
      <c r="R353" s="731" t="s">
        <v>1082</v>
      </c>
      <c r="S353" s="733" t="s">
        <v>1083</v>
      </c>
      <c r="T353" s="731" t="s">
        <v>2523</v>
      </c>
    </row>
    <row r="354" spans="1:20" s="402" customFormat="1" ht="15.95" customHeight="1">
      <c r="A354" s="402" t="str">
        <f t="shared" si="5"/>
        <v>GENOVAGENOVA标准所有1~3</v>
      </c>
      <c r="B354" s="731" t="s">
        <v>754</v>
      </c>
      <c r="C354" s="731" t="s">
        <v>754</v>
      </c>
      <c r="D354" s="732">
        <v>-236</v>
      </c>
      <c r="E354" s="732">
        <v>-231</v>
      </c>
      <c r="F354" s="732">
        <v>0</v>
      </c>
      <c r="G354" s="732">
        <v>0</v>
      </c>
      <c r="H354" s="731" t="s">
        <v>1105</v>
      </c>
      <c r="I354" s="731" t="s">
        <v>1221</v>
      </c>
      <c r="J354" s="731" t="s">
        <v>2890</v>
      </c>
      <c r="K354" s="731" t="s">
        <v>2449</v>
      </c>
      <c r="L354" s="733" t="s">
        <v>1079</v>
      </c>
      <c r="M354" s="734">
        <v>43252</v>
      </c>
      <c r="N354" s="733"/>
      <c r="O354" s="732">
        <v>1</v>
      </c>
      <c r="P354" s="731" t="s">
        <v>1187</v>
      </c>
      <c r="Q354" s="731" t="s">
        <v>1081</v>
      </c>
      <c r="R354" s="731" t="s">
        <v>1082</v>
      </c>
      <c r="S354" s="733" t="s">
        <v>1083</v>
      </c>
      <c r="T354" s="731" t="s">
        <v>2521</v>
      </c>
    </row>
    <row r="355" spans="1:20" s="402" customFormat="1" ht="15.95" customHeight="1">
      <c r="A355" s="402" t="str">
        <f t="shared" si="5"/>
        <v>GEORGE TOWNCOLON FREE ZONE标准所有0~999</v>
      </c>
      <c r="B355" s="731" t="s">
        <v>1364</v>
      </c>
      <c r="C355" s="731" t="s">
        <v>753</v>
      </c>
      <c r="D355" s="732">
        <v>355</v>
      </c>
      <c r="E355" s="732">
        <v>365</v>
      </c>
      <c r="F355" s="732">
        <v>0</v>
      </c>
      <c r="G355" s="732">
        <v>0</v>
      </c>
      <c r="H355" s="731" t="s">
        <v>1177</v>
      </c>
      <c r="I355" s="731" t="s">
        <v>1132</v>
      </c>
      <c r="J355" s="731" t="s">
        <v>3239</v>
      </c>
      <c r="K355" s="731" t="s">
        <v>1103</v>
      </c>
      <c r="L355" s="733" t="s">
        <v>1079</v>
      </c>
      <c r="M355" s="734">
        <v>43358</v>
      </c>
      <c r="N355" s="733"/>
      <c r="O355" s="732">
        <v>1</v>
      </c>
      <c r="P355" s="731" t="s">
        <v>1080</v>
      </c>
      <c r="Q355" s="731" t="s">
        <v>1090</v>
      </c>
      <c r="R355" s="733"/>
      <c r="S355" s="733" t="s">
        <v>1083</v>
      </c>
      <c r="T355" s="731" t="s">
        <v>2540</v>
      </c>
    </row>
    <row r="356" spans="1:20" s="402" customFormat="1" ht="15.95" customHeight="1">
      <c r="A356" s="402" t="str">
        <f t="shared" si="5"/>
        <v>GEORGETOWN,GUYANACOLON FREE ZONE标准所有0~999</v>
      </c>
      <c r="B356" s="731" t="s">
        <v>1365</v>
      </c>
      <c r="C356" s="731" t="s">
        <v>753</v>
      </c>
      <c r="D356" s="732">
        <v>183</v>
      </c>
      <c r="E356" s="732">
        <v>193</v>
      </c>
      <c r="F356" s="732">
        <v>0</v>
      </c>
      <c r="G356" s="732">
        <v>0</v>
      </c>
      <c r="H356" s="731" t="s">
        <v>1177</v>
      </c>
      <c r="I356" s="731" t="s">
        <v>1132</v>
      </c>
      <c r="J356" s="731" t="s">
        <v>3239</v>
      </c>
      <c r="K356" s="731" t="s">
        <v>1098</v>
      </c>
      <c r="L356" s="733" t="s">
        <v>1079</v>
      </c>
      <c r="M356" s="734">
        <v>43358</v>
      </c>
      <c r="N356" s="733"/>
      <c r="O356" s="732">
        <v>1</v>
      </c>
      <c r="P356" s="731" t="s">
        <v>1080</v>
      </c>
      <c r="Q356" s="731" t="s">
        <v>1090</v>
      </c>
      <c r="R356" s="733"/>
      <c r="S356" s="733" t="s">
        <v>1083</v>
      </c>
      <c r="T356" s="731" t="s">
        <v>2560</v>
      </c>
    </row>
    <row r="357" spans="1:20" s="402" customFormat="1" ht="15.95" customHeight="1">
      <c r="A357" s="402" t="str">
        <f t="shared" si="5"/>
        <v>GIJONBARCELONA标准所有0~999</v>
      </c>
      <c r="B357" s="731" t="s">
        <v>1366</v>
      </c>
      <c r="C357" s="731" t="s">
        <v>1128</v>
      </c>
      <c r="D357" s="732">
        <v>-85</v>
      </c>
      <c r="E357" s="732">
        <v>-80</v>
      </c>
      <c r="F357" s="732">
        <v>0</v>
      </c>
      <c r="G357" s="732">
        <v>0</v>
      </c>
      <c r="H357" s="731" t="s">
        <v>1634</v>
      </c>
      <c r="I357" s="731" t="s">
        <v>2447</v>
      </c>
      <c r="J357" s="731" t="s">
        <v>3253</v>
      </c>
      <c r="K357" s="731" t="s">
        <v>2464</v>
      </c>
      <c r="L357" s="733" t="s">
        <v>1079</v>
      </c>
      <c r="M357" s="734">
        <v>43267</v>
      </c>
      <c r="N357" s="733"/>
      <c r="O357" s="732">
        <v>1</v>
      </c>
      <c r="P357" s="731" t="s">
        <v>1080</v>
      </c>
      <c r="Q357" s="731" t="s">
        <v>1081</v>
      </c>
      <c r="R357" s="731" t="s">
        <v>1082</v>
      </c>
      <c r="S357" s="733" t="s">
        <v>1083</v>
      </c>
      <c r="T357" s="733"/>
    </row>
    <row r="358" spans="1:20" s="402" customFormat="1" ht="15.95" customHeight="1">
      <c r="A358" s="402" t="str">
        <f t="shared" si="5"/>
        <v>GISBORNEAUCKLAND标准所有0~999</v>
      </c>
      <c r="B358" s="731" t="s">
        <v>1367</v>
      </c>
      <c r="C358" s="731" t="s">
        <v>1114</v>
      </c>
      <c r="D358" s="732">
        <v>90</v>
      </c>
      <c r="E358" s="732">
        <v>95</v>
      </c>
      <c r="F358" s="732">
        <v>0</v>
      </c>
      <c r="G358" s="732">
        <v>0</v>
      </c>
      <c r="H358" s="731" t="s">
        <v>1115</v>
      </c>
      <c r="I358" s="731" t="s">
        <v>1150</v>
      </c>
      <c r="J358" s="731" t="s">
        <v>2894</v>
      </c>
      <c r="K358" s="731" t="s">
        <v>1103</v>
      </c>
      <c r="L358" s="733" t="s">
        <v>1079</v>
      </c>
      <c r="M358" s="734">
        <v>43287</v>
      </c>
      <c r="N358" s="733"/>
      <c r="O358" s="732">
        <v>1</v>
      </c>
      <c r="P358" s="731" t="s">
        <v>1080</v>
      </c>
      <c r="Q358" s="731" t="s">
        <v>1090</v>
      </c>
      <c r="R358" s="733"/>
      <c r="S358" s="733" t="s">
        <v>1083</v>
      </c>
      <c r="T358" s="733"/>
    </row>
    <row r="359" spans="1:20" s="402" customFormat="1" ht="15.95" customHeight="1">
      <c r="A359" s="402" t="str">
        <f t="shared" si="5"/>
        <v>GLASGOWFELIXSTOWE标准所有3~999</v>
      </c>
      <c r="B359" s="731" t="s">
        <v>1368</v>
      </c>
      <c r="C359" s="731" t="s">
        <v>1214</v>
      </c>
      <c r="D359" s="732">
        <v>-39</v>
      </c>
      <c r="E359" s="732">
        <v>-34</v>
      </c>
      <c r="F359" s="732">
        <v>0</v>
      </c>
      <c r="G359" s="732">
        <v>0</v>
      </c>
      <c r="H359" s="731" t="s">
        <v>1158</v>
      </c>
      <c r="I359" s="731" t="s">
        <v>1527</v>
      </c>
      <c r="J359" s="731" t="s">
        <v>3042</v>
      </c>
      <c r="K359" s="731" t="s">
        <v>1215</v>
      </c>
      <c r="L359" s="733" t="s">
        <v>1079</v>
      </c>
      <c r="M359" s="734">
        <v>43252</v>
      </c>
      <c r="N359" s="733"/>
      <c r="O359" s="732">
        <v>1</v>
      </c>
      <c r="P359" s="731" t="s">
        <v>1188</v>
      </c>
      <c r="Q359" s="731" t="s">
        <v>1081</v>
      </c>
      <c r="R359" s="731" t="s">
        <v>1082</v>
      </c>
      <c r="S359" s="733" t="s">
        <v>1083</v>
      </c>
      <c r="T359" s="731" t="s">
        <v>2561</v>
      </c>
    </row>
    <row r="360" spans="1:20" s="402" customFormat="1" ht="15.95" customHeight="1">
      <c r="A360" s="402" t="str">
        <f t="shared" si="5"/>
        <v>GLASGOWFELIXSTOWE低所有3~999</v>
      </c>
      <c r="B360" s="731" t="s">
        <v>1368</v>
      </c>
      <c r="C360" s="731" t="s">
        <v>1214</v>
      </c>
      <c r="D360" s="732">
        <v>-109</v>
      </c>
      <c r="E360" s="732">
        <v>-104</v>
      </c>
      <c r="F360" s="732">
        <v>70</v>
      </c>
      <c r="G360" s="732">
        <v>0</v>
      </c>
      <c r="H360" s="731" t="s">
        <v>1158</v>
      </c>
      <c r="I360" s="731" t="s">
        <v>1527</v>
      </c>
      <c r="J360" s="731" t="s">
        <v>3042</v>
      </c>
      <c r="K360" s="731" t="s">
        <v>1215</v>
      </c>
      <c r="L360" s="733" t="s">
        <v>1079</v>
      </c>
      <c r="M360" s="734">
        <v>43252</v>
      </c>
      <c r="N360" s="733"/>
      <c r="O360" s="732">
        <v>1</v>
      </c>
      <c r="P360" s="731" t="s">
        <v>1188</v>
      </c>
      <c r="Q360" s="731" t="s">
        <v>1081</v>
      </c>
      <c r="R360" s="731" t="s">
        <v>1082</v>
      </c>
      <c r="S360" s="733" t="s">
        <v>1084</v>
      </c>
      <c r="T360" s="731" t="s">
        <v>2562</v>
      </c>
    </row>
    <row r="361" spans="1:20" s="402" customFormat="1" ht="15.95" customHeight="1">
      <c r="A361" s="402" t="str">
        <f t="shared" si="5"/>
        <v>GLASGOWFELIXSTOWE标准所有0~3</v>
      </c>
      <c r="B361" s="731" t="s">
        <v>1368</v>
      </c>
      <c r="C361" s="731" t="s">
        <v>1214</v>
      </c>
      <c r="D361" s="732">
        <v>-44</v>
      </c>
      <c r="E361" s="732">
        <v>-39</v>
      </c>
      <c r="F361" s="732">
        <v>0</v>
      </c>
      <c r="G361" s="732">
        <v>0</v>
      </c>
      <c r="H361" s="731" t="s">
        <v>1158</v>
      </c>
      <c r="I361" s="731" t="s">
        <v>1527</v>
      </c>
      <c r="J361" s="731" t="s">
        <v>3042</v>
      </c>
      <c r="K361" s="731" t="s">
        <v>1369</v>
      </c>
      <c r="L361" s="733" t="s">
        <v>1079</v>
      </c>
      <c r="M361" s="734">
        <v>43252</v>
      </c>
      <c r="N361" s="733"/>
      <c r="O361" s="732">
        <v>1</v>
      </c>
      <c r="P361" s="731" t="s">
        <v>1216</v>
      </c>
      <c r="Q361" s="731" t="s">
        <v>1081</v>
      </c>
      <c r="R361" s="731" t="s">
        <v>1082</v>
      </c>
      <c r="S361" s="733" t="s">
        <v>1083</v>
      </c>
      <c r="T361" s="731" t="s">
        <v>2521</v>
      </c>
    </row>
    <row r="362" spans="1:20" s="402" customFormat="1" ht="15.95" customHeight="1">
      <c r="A362" s="402" t="str">
        <f t="shared" si="5"/>
        <v>GLASGOWFELIXSTOWE低所有0~3</v>
      </c>
      <c r="B362" s="731" t="s">
        <v>1368</v>
      </c>
      <c r="C362" s="731" t="s">
        <v>1214</v>
      </c>
      <c r="D362" s="732">
        <v>-114</v>
      </c>
      <c r="E362" s="732">
        <v>-109</v>
      </c>
      <c r="F362" s="732">
        <v>70</v>
      </c>
      <c r="G362" s="732">
        <v>0</v>
      </c>
      <c r="H362" s="731" t="s">
        <v>1158</v>
      </c>
      <c r="I362" s="731" t="s">
        <v>1527</v>
      </c>
      <c r="J362" s="731" t="s">
        <v>3042</v>
      </c>
      <c r="K362" s="731" t="s">
        <v>1369</v>
      </c>
      <c r="L362" s="733" t="s">
        <v>1079</v>
      </c>
      <c r="M362" s="734">
        <v>43252</v>
      </c>
      <c r="N362" s="733"/>
      <c r="O362" s="732">
        <v>1</v>
      </c>
      <c r="P362" s="731" t="s">
        <v>1216</v>
      </c>
      <c r="Q362" s="731" t="s">
        <v>1081</v>
      </c>
      <c r="R362" s="731" t="s">
        <v>1082</v>
      </c>
      <c r="S362" s="733" t="s">
        <v>1084</v>
      </c>
      <c r="T362" s="731" t="s">
        <v>2522</v>
      </c>
    </row>
    <row r="363" spans="1:20" s="402" customFormat="1" ht="15.95" customHeight="1">
      <c r="A363" s="402" t="str">
        <f t="shared" si="5"/>
        <v>GLASGOWFELIXSTOWE标准所有3~999</v>
      </c>
      <c r="B363" s="731" t="s">
        <v>1368</v>
      </c>
      <c r="C363" s="731" t="s">
        <v>1214</v>
      </c>
      <c r="D363" s="732">
        <v>-39</v>
      </c>
      <c r="E363" s="732">
        <v>-34</v>
      </c>
      <c r="F363" s="732">
        <v>0</v>
      </c>
      <c r="G363" s="732">
        <v>0</v>
      </c>
      <c r="H363" s="731" t="s">
        <v>1158</v>
      </c>
      <c r="I363" s="731" t="s">
        <v>1527</v>
      </c>
      <c r="J363" s="731" t="s">
        <v>3706</v>
      </c>
      <c r="K363" s="731" t="s">
        <v>1215</v>
      </c>
      <c r="L363" s="733" t="s">
        <v>1079</v>
      </c>
      <c r="M363" s="734">
        <v>43351</v>
      </c>
      <c r="N363" s="733"/>
      <c r="O363" s="732">
        <v>1</v>
      </c>
      <c r="P363" s="731" t="s">
        <v>1188</v>
      </c>
      <c r="Q363" s="731" t="s">
        <v>1081</v>
      </c>
      <c r="R363" s="731" t="s">
        <v>1082</v>
      </c>
      <c r="S363" s="733" t="s">
        <v>1083</v>
      </c>
      <c r="T363" s="731" t="s">
        <v>2561</v>
      </c>
    </row>
    <row r="364" spans="1:20" s="402" customFormat="1" ht="15.95" customHeight="1">
      <c r="A364" s="402" t="str">
        <f t="shared" si="5"/>
        <v>GLASGOWFELIXSTOWE低所有3~999</v>
      </c>
      <c r="B364" s="731" t="s">
        <v>1368</v>
      </c>
      <c r="C364" s="731" t="s">
        <v>1214</v>
      </c>
      <c r="D364" s="732">
        <v>-109</v>
      </c>
      <c r="E364" s="732">
        <v>-104</v>
      </c>
      <c r="F364" s="732">
        <v>70</v>
      </c>
      <c r="G364" s="732">
        <v>0</v>
      </c>
      <c r="H364" s="731" t="s">
        <v>1158</v>
      </c>
      <c r="I364" s="731" t="s">
        <v>1527</v>
      </c>
      <c r="J364" s="731" t="s">
        <v>3706</v>
      </c>
      <c r="K364" s="731" t="s">
        <v>1215</v>
      </c>
      <c r="L364" s="733" t="s">
        <v>1079</v>
      </c>
      <c r="M364" s="734">
        <v>43351</v>
      </c>
      <c r="N364" s="733"/>
      <c r="O364" s="732">
        <v>1</v>
      </c>
      <c r="P364" s="731" t="s">
        <v>1188</v>
      </c>
      <c r="Q364" s="731" t="s">
        <v>1081</v>
      </c>
      <c r="R364" s="731" t="s">
        <v>1082</v>
      </c>
      <c r="S364" s="733" t="s">
        <v>1084</v>
      </c>
      <c r="T364" s="731" t="s">
        <v>2562</v>
      </c>
    </row>
    <row r="365" spans="1:20" s="402" customFormat="1" ht="15.95" customHeight="1">
      <c r="A365" s="402" t="str">
        <f t="shared" si="5"/>
        <v>GLASGOWFELIXSTOWE标准所有0~3</v>
      </c>
      <c r="B365" s="731" t="s">
        <v>1368</v>
      </c>
      <c r="C365" s="731" t="s">
        <v>1214</v>
      </c>
      <c r="D365" s="732">
        <v>-44</v>
      </c>
      <c r="E365" s="732">
        <v>-39</v>
      </c>
      <c r="F365" s="732">
        <v>0</v>
      </c>
      <c r="G365" s="732">
        <v>0</v>
      </c>
      <c r="H365" s="731" t="s">
        <v>1158</v>
      </c>
      <c r="I365" s="731" t="s">
        <v>1527</v>
      </c>
      <c r="J365" s="731" t="s">
        <v>3706</v>
      </c>
      <c r="K365" s="731" t="s">
        <v>1369</v>
      </c>
      <c r="L365" s="733" t="s">
        <v>1079</v>
      </c>
      <c r="M365" s="734">
        <v>43351</v>
      </c>
      <c r="N365" s="733"/>
      <c r="O365" s="732">
        <v>1</v>
      </c>
      <c r="P365" s="731" t="s">
        <v>1216</v>
      </c>
      <c r="Q365" s="731" t="s">
        <v>1081</v>
      </c>
      <c r="R365" s="731" t="s">
        <v>1082</v>
      </c>
      <c r="S365" s="733" t="s">
        <v>1083</v>
      </c>
      <c r="T365" s="731" t="s">
        <v>2521</v>
      </c>
    </row>
    <row r="366" spans="1:20" s="402" customFormat="1" ht="15.95" customHeight="1">
      <c r="A366" s="402" t="str">
        <f t="shared" si="5"/>
        <v>GLASGOWFELIXSTOWE低所有0~3</v>
      </c>
      <c r="B366" s="731" t="s">
        <v>1368</v>
      </c>
      <c r="C366" s="731" t="s">
        <v>1214</v>
      </c>
      <c r="D366" s="732">
        <v>-114</v>
      </c>
      <c r="E366" s="732">
        <v>-109</v>
      </c>
      <c r="F366" s="732">
        <v>70</v>
      </c>
      <c r="G366" s="732">
        <v>0</v>
      </c>
      <c r="H366" s="731" t="s">
        <v>1158</v>
      </c>
      <c r="I366" s="731" t="s">
        <v>1527</v>
      </c>
      <c r="J366" s="731" t="s">
        <v>3706</v>
      </c>
      <c r="K366" s="731" t="s">
        <v>1369</v>
      </c>
      <c r="L366" s="733" t="s">
        <v>1079</v>
      </c>
      <c r="M366" s="734">
        <v>43351</v>
      </c>
      <c r="N366" s="733"/>
      <c r="O366" s="732">
        <v>1</v>
      </c>
      <c r="P366" s="731" t="s">
        <v>1216</v>
      </c>
      <c r="Q366" s="731" t="s">
        <v>1081</v>
      </c>
      <c r="R366" s="731" t="s">
        <v>1082</v>
      </c>
      <c r="S366" s="733" t="s">
        <v>1084</v>
      </c>
      <c r="T366" s="731" t="s">
        <v>2522</v>
      </c>
    </row>
    <row r="367" spans="1:20" s="402" customFormat="1" ht="15.95" customHeight="1">
      <c r="A367" s="402" t="str">
        <f t="shared" si="5"/>
        <v>GLASGOWSOUTHAMPTON低所有3~999</v>
      </c>
      <c r="B367" s="731" t="s">
        <v>1368</v>
      </c>
      <c r="C367" s="731" t="s">
        <v>1217</v>
      </c>
      <c r="D367" s="732">
        <v>-109</v>
      </c>
      <c r="E367" s="732">
        <v>-104</v>
      </c>
      <c r="F367" s="732">
        <v>70</v>
      </c>
      <c r="G367" s="732">
        <v>0</v>
      </c>
      <c r="H367" s="731" t="s">
        <v>1122</v>
      </c>
      <c r="I367" s="731" t="s">
        <v>1123</v>
      </c>
      <c r="J367" s="731" t="s">
        <v>2456</v>
      </c>
      <c r="K367" s="731" t="s">
        <v>1215</v>
      </c>
      <c r="L367" s="733" t="s">
        <v>1079</v>
      </c>
      <c r="M367" s="734">
        <v>43252</v>
      </c>
      <c r="N367" s="733"/>
      <c r="O367" s="732">
        <v>1</v>
      </c>
      <c r="P367" s="731" t="s">
        <v>1188</v>
      </c>
      <c r="Q367" s="731" t="s">
        <v>1081</v>
      </c>
      <c r="R367" s="731" t="s">
        <v>1082</v>
      </c>
      <c r="S367" s="733" t="s">
        <v>1084</v>
      </c>
      <c r="T367" s="731" t="s">
        <v>2562</v>
      </c>
    </row>
    <row r="368" spans="1:20" s="402" customFormat="1" ht="15.95" customHeight="1">
      <c r="A368" s="402" t="str">
        <f t="shared" si="5"/>
        <v>GLASGOWSOUTHAMPTON标准所有3~999</v>
      </c>
      <c r="B368" s="731" t="s">
        <v>1368</v>
      </c>
      <c r="C368" s="731" t="s">
        <v>1217</v>
      </c>
      <c r="D368" s="732">
        <v>-39</v>
      </c>
      <c r="E368" s="732">
        <v>-34</v>
      </c>
      <c r="F368" s="732">
        <v>0</v>
      </c>
      <c r="G368" s="732">
        <v>0</v>
      </c>
      <c r="H368" s="731" t="s">
        <v>1122</v>
      </c>
      <c r="I368" s="731" t="s">
        <v>1123</v>
      </c>
      <c r="J368" s="731" t="s">
        <v>2456</v>
      </c>
      <c r="K368" s="731" t="s">
        <v>1215</v>
      </c>
      <c r="L368" s="733" t="s">
        <v>1079</v>
      </c>
      <c r="M368" s="734">
        <v>43252</v>
      </c>
      <c r="N368" s="733"/>
      <c r="O368" s="732">
        <v>1</v>
      </c>
      <c r="P368" s="731" t="s">
        <v>1188</v>
      </c>
      <c r="Q368" s="731" t="s">
        <v>1081</v>
      </c>
      <c r="R368" s="731" t="s">
        <v>1082</v>
      </c>
      <c r="S368" s="733" t="s">
        <v>1083</v>
      </c>
      <c r="T368" s="731" t="s">
        <v>2561</v>
      </c>
    </row>
    <row r="369" spans="1:20" s="402" customFormat="1" ht="15.95" customHeight="1">
      <c r="A369" s="402" t="str">
        <f t="shared" si="5"/>
        <v>GLASGOWSOUTHAMPTON低所有0~3</v>
      </c>
      <c r="B369" s="731" t="s">
        <v>1368</v>
      </c>
      <c r="C369" s="731" t="s">
        <v>1217</v>
      </c>
      <c r="D369" s="732">
        <v>-114</v>
      </c>
      <c r="E369" s="732">
        <v>-109</v>
      </c>
      <c r="F369" s="732">
        <v>70</v>
      </c>
      <c r="G369" s="732">
        <v>0</v>
      </c>
      <c r="H369" s="731" t="s">
        <v>1122</v>
      </c>
      <c r="I369" s="731" t="s">
        <v>1123</v>
      </c>
      <c r="J369" s="731" t="s">
        <v>2456</v>
      </c>
      <c r="K369" s="731" t="s">
        <v>1369</v>
      </c>
      <c r="L369" s="733" t="s">
        <v>1079</v>
      </c>
      <c r="M369" s="734">
        <v>43252</v>
      </c>
      <c r="N369" s="733"/>
      <c r="O369" s="732">
        <v>1</v>
      </c>
      <c r="P369" s="731" t="s">
        <v>1216</v>
      </c>
      <c r="Q369" s="731" t="s">
        <v>1081</v>
      </c>
      <c r="R369" s="731" t="s">
        <v>1082</v>
      </c>
      <c r="S369" s="733" t="s">
        <v>1084</v>
      </c>
      <c r="T369" s="731" t="s">
        <v>2522</v>
      </c>
    </row>
    <row r="370" spans="1:20" s="402" customFormat="1" ht="15.95" customHeight="1">
      <c r="A370" s="402" t="str">
        <f t="shared" si="5"/>
        <v>GLASGOWSOUTHAMPTON标准所有0~3</v>
      </c>
      <c r="B370" s="731" t="s">
        <v>1368</v>
      </c>
      <c r="C370" s="731" t="s">
        <v>1217</v>
      </c>
      <c r="D370" s="732">
        <v>-44</v>
      </c>
      <c r="E370" s="732">
        <v>-39</v>
      </c>
      <c r="F370" s="732">
        <v>0</v>
      </c>
      <c r="G370" s="732">
        <v>0</v>
      </c>
      <c r="H370" s="731" t="s">
        <v>1122</v>
      </c>
      <c r="I370" s="731" t="s">
        <v>1123</v>
      </c>
      <c r="J370" s="731" t="s">
        <v>2456</v>
      </c>
      <c r="K370" s="731" t="s">
        <v>1369</v>
      </c>
      <c r="L370" s="733" t="s">
        <v>1079</v>
      </c>
      <c r="M370" s="734">
        <v>43252</v>
      </c>
      <c r="N370" s="733"/>
      <c r="O370" s="732">
        <v>1</v>
      </c>
      <c r="P370" s="731" t="s">
        <v>1216</v>
      </c>
      <c r="Q370" s="731" t="s">
        <v>1081</v>
      </c>
      <c r="R370" s="731" t="s">
        <v>1082</v>
      </c>
      <c r="S370" s="733" t="s">
        <v>1083</v>
      </c>
      <c r="T370" s="731" t="s">
        <v>2521</v>
      </c>
    </row>
    <row r="371" spans="1:20" s="402" customFormat="1" ht="15.95" customHeight="1">
      <c r="A371" s="402" t="str">
        <f t="shared" si="5"/>
        <v>GLOUCESTERFELIXSTOWE低所有0~999</v>
      </c>
      <c r="B371" s="731" t="s">
        <v>2410</v>
      </c>
      <c r="C371" s="731" t="s">
        <v>1214</v>
      </c>
      <c r="D371" s="732">
        <v>-144</v>
      </c>
      <c r="E371" s="732">
        <v>-139</v>
      </c>
      <c r="F371" s="732">
        <v>70</v>
      </c>
      <c r="G371" s="732">
        <v>0</v>
      </c>
      <c r="H371" s="731" t="s">
        <v>1158</v>
      </c>
      <c r="I371" s="731" t="s">
        <v>1527</v>
      </c>
      <c r="J371" s="731" t="s">
        <v>3042</v>
      </c>
      <c r="K371" s="731" t="s">
        <v>1369</v>
      </c>
      <c r="L371" s="733" t="s">
        <v>1079</v>
      </c>
      <c r="M371" s="734">
        <v>43252</v>
      </c>
      <c r="N371" s="733"/>
      <c r="O371" s="732">
        <v>1</v>
      </c>
      <c r="P371" s="731" t="s">
        <v>1080</v>
      </c>
      <c r="Q371" s="731" t="s">
        <v>1081</v>
      </c>
      <c r="R371" s="731" t="s">
        <v>1082</v>
      </c>
      <c r="S371" s="733" t="s">
        <v>1084</v>
      </c>
      <c r="T371" s="731" t="s">
        <v>2496</v>
      </c>
    </row>
    <row r="372" spans="1:20" s="402" customFormat="1" ht="15.95" customHeight="1">
      <c r="A372" s="402" t="str">
        <f t="shared" si="5"/>
        <v>GLOUCESTERFELIXSTOWE低所有0~999</v>
      </c>
      <c r="B372" s="731" t="s">
        <v>2410</v>
      </c>
      <c r="C372" s="731" t="s">
        <v>1214</v>
      </c>
      <c r="D372" s="732">
        <v>-144</v>
      </c>
      <c r="E372" s="732">
        <v>-139</v>
      </c>
      <c r="F372" s="732">
        <v>70</v>
      </c>
      <c r="G372" s="732">
        <v>0</v>
      </c>
      <c r="H372" s="731" t="s">
        <v>1158</v>
      </c>
      <c r="I372" s="731" t="s">
        <v>1527</v>
      </c>
      <c r="J372" s="731" t="s">
        <v>3706</v>
      </c>
      <c r="K372" s="731" t="s">
        <v>1369</v>
      </c>
      <c r="L372" s="733" t="s">
        <v>1079</v>
      </c>
      <c r="M372" s="734">
        <v>43351</v>
      </c>
      <c r="N372" s="733"/>
      <c r="O372" s="732">
        <v>1</v>
      </c>
      <c r="P372" s="731" t="s">
        <v>1080</v>
      </c>
      <c r="Q372" s="731" t="s">
        <v>1081</v>
      </c>
      <c r="R372" s="731" t="s">
        <v>1082</v>
      </c>
      <c r="S372" s="733" t="s">
        <v>1084</v>
      </c>
      <c r="T372" s="731" t="s">
        <v>2496</v>
      </c>
    </row>
    <row r="373" spans="1:20" s="402" customFormat="1" ht="15.95" customHeight="1">
      <c r="A373" s="402" t="str">
        <f t="shared" si="5"/>
        <v>GLOUCESTERSOUTHAMPTON低所有0~999</v>
      </c>
      <c r="B373" s="731" t="s">
        <v>2410</v>
      </c>
      <c r="C373" s="731" t="s">
        <v>1217</v>
      </c>
      <c r="D373" s="732">
        <v>-144</v>
      </c>
      <c r="E373" s="732">
        <v>-139</v>
      </c>
      <c r="F373" s="732">
        <v>70</v>
      </c>
      <c r="G373" s="732">
        <v>0</v>
      </c>
      <c r="H373" s="731" t="s">
        <v>1122</v>
      </c>
      <c r="I373" s="731" t="s">
        <v>1123</v>
      </c>
      <c r="J373" s="731" t="s">
        <v>2456</v>
      </c>
      <c r="K373" s="731" t="s">
        <v>1369</v>
      </c>
      <c r="L373" s="733" t="s">
        <v>1079</v>
      </c>
      <c r="M373" s="734">
        <v>43252</v>
      </c>
      <c r="N373" s="733"/>
      <c r="O373" s="732">
        <v>1</v>
      </c>
      <c r="P373" s="731" t="s">
        <v>1080</v>
      </c>
      <c r="Q373" s="731" t="s">
        <v>1081</v>
      </c>
      <c r="R373" s="731" t="s">
        <v>1082</v>
      </c>
      <c r="S373" s="733" t="s">
        <v>1084</v>
      </c>
      <c r="T373" s="731" t="s">
        <v>2496</v>
      </c>
    </row>
    <row r="374" spans="1:20" s="402" customFormat="1" ht="15.95" customHeight="1">
      <c r="A374" s="402" t="str">
        <f t="shared" si="5"/>
        <v>GOMELHAMBURG标准所有0~999</v>
      </c>
      <c r="B374" s="731" t="s">
        <v>3697</v>
      </c>
      <c r="C374" s="731" t="s">
        <v>759</v>
      </c>
      <c r="D374" s="732">
        <v>168</v>
      </c>
      <c r="E374" s="732">
        <v>173</v>
      </c>
      <c r="F374" s="732">
        <v>0</v>
      </c>
      <c r="G374" s="732">
        <v>0</v>
      </c>
      <c r="H374" s="731" t="s">
        <v>1119</v>
      </c>
      <c r="I374" s="731" t="s">
        <v>3256</v>
      </c>
      <c r="J374" s="731" t="s">
        <v>3257</v>
      </c>
      <c r="K374" s="731" t="s">
        <v>1112</v>
      </c>
      <c r="L374" s="733" t="s">
        <v>1079</v>
      </c>
      <c r="M374" s="734">
        <v>43344</v>
      </c>
      <c r="N374" s="733"/>
      <c r="O374" s="732">
        <v>1</v>
      </c>
      <c r="P374" s="731" t="s">
        <v>1080</v>
      </c>
      <c r="Q374" s="731" t="s">
        <v>1090</v>
      </c>
      <c r="R374" s="733"/>
      <c r="S374" s="733" t="s">
        <v>1083</v>
      </c>
      <c r="T374" s="731" t="s">
        <v>3695</v>
      </c>
    </row>
    <row r="375" spans="1:20" s="402" customFormat="1" ht="15.95" customHeight="1">
      <c r="A375" s="402" t="str">
        <f t="shared" si="5"/>
        <v>GORIZIAGENOVA标准所有0~999</v>
      </c>
      <c r="B375" s="731" t="s">
        <v>1370</v>
      </c>
      <c r="C375" s="731" t="s">
        <v>754</v>
      </c>
      <c r="D375" s="732">
        <v>-131</v>
      </c>
      <c r="E375" s="732">
        <v>-126</v>
      </c>
      <c r="F375" s="732">
        <v>0</v>
      </c>
      <c r="G375" s="732">
        <v>0</v>
      </c>
      <c r="H375" s="731" t="s">
        <v>1105</v>
      </c>
      <c r="I375" s="731" t="s">
        <v>1221</v>
      </c>
      <c r="J375" s="731" t="s">
        <v>2890</v>
      </c>
      <c r="K375" s="733"/>
      <c r="L375" s="733" t="s">
        <v>1079</v>
      </c>
      <c r="M375" s="734">
        <v>43252</v>
      </c>
      <c r="N375" s="733"/>
      <c r="O375" s="732">
        <v>1</v>
      </c>
      <c r="P375" s="731" t="s">
        <v>1080</v>
      </c>
      <c r="Q375" s="731" t="s">
        <v>1081</v>
      </c>
      <c r="R375" s="731" t="s">
        <v>1082</v>
      </c>
      <c r="S375" s="733" t="s">
        <v>1083</v>
      </c>
      <c r="T375" s="733"/>
    </row>
    <row r="376" spans="1:20" s="402" customFormat="1" ht="15.95" customHeight="1">
      <c r="A376" s="402" t="str">
        <f t="shared" si="5"/>
        <v>GOTHENBURGGOTHENBURG标准所有0~999</v>
      </c>
      <c r="B376" s="731" t="s">
        <v>1371</v>
      </c>
      <c r="C376" s="731" t="s">
        <v>1371</v>
      </c>
      <c r="D376" s="732">
        <v>-49</v>
      </c>
      <c r="E376" s="732">
        <v>-44</v>
      </c>
      <c r="F376" s="732">
        <v>0</v>
      </c>
      <c r="G376" s="732">
        <v>0</v>
      </c>
      <c r="H376" s="731" t="s">
        <v>1132</v>
      </c>
      <c r="I376" s="731" t="s">
        <v>1122</v>
      </c>
      <c r="J376" s="731" t="s">
        <v>2732</v>
      </c>
      <c r="K376" s="731" t="s">
        <v>1372</v>
      </c>
      <c r="L376" s="733" t="s">
        <v>1079</v>
      </c>
      <c r="M376" s="734">
        <v>43358</v>
      </c>
      <c r="N376" s="733"/>
      <c r="O376" s="732">
        <v>1</v>
      </c>
      <c r="P376" s="731" t="s">
        <v>1080</v>
      </c>
      <c r="Q376" s="731" t="s">
        <v>1081</v>
      </c>
      <c r="R376" s="731" t="s">
        <v>1082</v>
      </c>
      <c r="S376" s="733" t="s">
        <v>1083</v>
      </c>
      <c r="T376" s="731" t="s">
        <v>2497</v>
      </c>
    </row>
    <row r="377" spans="1:20" s="402" customFormat="1" ht="15.95" customHeight="1">
      <c r="A377" s="402" t="str">
        <f t="shared" si="5"/>
        <v>GOTHENBURGGOTHENBURG低所有0~999</v>
      </c>
      <c r="B377" s="731" t="s">
        <v>1371</v>
      </c>
      <c r="C377" s="731" t="s">
        <v>1371</v>
      </c>
      <c r="D377" s="732">
        <v>-149</v>
      </c>
      <c r="E377" s="732">
        <v>-144</v>
      </c>
      <c r="F377" s="732">
        <v>100</v>
      </c>
      <c r="G377" s="732">
        <v>0</v>
      </c>
      <c r="H377" s="731" t="s">
        <v>1132</v>
      </c>
      <c r="I377" s="731" t="s">
        <v>1122</v>
      </c>
      <c r="J377" s="731" t="s">
        <v>2732</v>
      </c>
      <c r="K377" s="731" t="s">
        <v>1372</v>
      </c>
      <c r="L377" s="733" t="s">
        <v>1079</v>
      </c>
      <c r="M377" s="734">
        <v>43358</v>
      </c>
      <c r="N377" s="733"/>
      <c r="O377" s="732">
        <v>1</v>
      </c>
      <c r="P377" s="731" t="s">
        <v>1080</v>
      </c>
      <c r="Q377" s="731" t="s">
        <v>1081</v>
      </c>
      <c r="R377" s="731" t="s">
        <v>1082</v>
      </c>
      <c r="S377" s="733" t="s">
        <v>1084</v>
      </c>
      <c r="T377" s="731" t="s">
        <v>2496</v>
      </c>
    </row>
    <row r="378" spans="1:20" s="402" customFormat="1" ht="15.95" customHeight="1">
      <c r="A378" s="402" t="str">
        <f t="shared" si="5"/>
        <v>GOTTINGENHAMBURG标准所有0~999</v>
      </c>
      <c r="B378" s="731" t="s">
        <v>1373</v>
      </c>
      <c r="C378" s="731" t="s">
        <v>759</v>
      </c>
      <c r="D378" s="732">
        <v>-63</v>
      </c>
      <c r="E378" s="732">
        <v>-58</v>
      </c>
      <c r="F378" s="732">
        <v>90</v>
      </c>
      <c r="G378" s="732">
        <v>0</v>
      </c>
      <c r="H378" s="731" t="s">
        <v>1119</v>
      </c>
      <c r="I378" s="731" t="s">
        <v>3256</v>
      </c>
      <c r="J378" s="731" t="s">
        <v>3257</v>
      </c>
      <c r="K378" s="731" t="s">
        <v>1206</v>
      </c>
      <c r="L378" s="733" t="s">
        <v>1079</v>
      </c>
      <c r="M378" s="734">
        <v>43252</v>
      </c>
      <c r="N378" s="733"/>
      <c r="O378" s="732">
        <v>1</v>
      </c>
      <c r="P378" s="731" t="s">
        <v>1080</v>
      </c>
      <c r="Q378" s="731" t="s">
        <v>1081</v>
      </c>
      <c r="R378" s="731" t="s">
        <v>1082</v>
      </c>
      <c r="S378" s="733" t="s">
        <v>1083</v>
      </c>
      <c r="T378" s="731" t="s">
        <v>2529</v>
      </c>
    </row>
    <row r="379" spans="1:20" s="402" customFormat="1" ht="15.95" customHeight="1">
      <c r="A379" s="402" t="str">
        <f t="shared" si="5"/>
        <v>GRANGEMOUTHFELIXSTOWE低所有0~999</v>
      </c>
      <c r="B379" s="731" t="s">
        <v>2408</v>
      </c>
      <c r="C379" s="731" t="s">
        <v>1214</v>
      </c>
      <c r="D379" s="732">
        <v>-109</v>
      </c>
      <c r="E379" s="732">
        <v>-104</v>
      </c>
      <c r="F379" s="732">
        <v>70</v>
      </c>
      <c r="G379" s="732">
        <v>0</v>
      </c>
      <c r="H379" s="731" t="s">
        <v>1158</v>
      </c>
      <c r="I379" s="731" t="s">
        <v>1527</v>
      </c>
      <c r="J379" s="731" t="s">
        <v>3042</v>
      </c>
      <c r="K379" s="731" t="s">
        <v>1369</v>
      </c>
      <c r="L379" s="733" t="s">
        <v>1079</v>
      </c>
      <c r="M379" s="734">
        <v>43252</v>
      </c>
      <c r="N379" s="733"/>
      <c r="O379" s="732">
        <v>1</v>
      </c>
      <c r="P379" s="731" t="s">
        <v>1080</v>
      </c>
      <c r="Q379" s="731" t="s">
        <v>1081</v>
      </c>
      <c r="R379" s="731" t="s">
        <v>1082</v>
      </c>
      <c r="S379" s="733" t="s">
        <v>1084</v>
      </c>
      <c r="T379" s="731" t="s">
        <v>2554</v>
      </c>
    </row>
    <row r="380" spans="1:20" s="402" customFormat="1" ht="15.95" customHeight="1">
      <c r="A380" s="402" t="str">
        <f t="shared" si="5"/>
        <v>GRANGEMOUTHFELIXSTOWE低所有0~999</v>
      </c>
      <c r="B380" s="731" t="s">
        <v>2408</v>
      </c>
      <c r="C380" s="731" t="s">
        <v>1214</v>
      </c>
      <c r="D380" s="732">
        <v>-109</v>
      </c>
      <c r="E380" s="732">
        <v>-104</v>
      </c>
      <c r="F380" s="732">
        <v>70</v>
      </c>
      <c r="G380" s="732">
        <v>0</v>
      </c>
      <c r="H380" s="731" t="s">
        <v>1158</v>
      </c>
      <c r="I380" s="731" t="s">
        <v>1527</v>
      </c>
      <c r="J380" s="731" t="s">
        <v>3706</v>
      </c>
      <c r="K380" s="731" t="s">
        <v>1369</v>
      </c>
      <c r="L380" s="733" t="s">
        <v>1079</v>
      </c>
      <c r="M380" s="734">
        <v>43351</v>
      </c>
      <c r="N380" s="733"/>
      <c r="O380" s="732">
        <v>1</v>
      </c>
      <c r="P380" s="731" t="s">
        <v>1080</v>
      </c>
      <c r="Q380" s="731" t="s">
        <v>1081</v>
      </c>
      <c r="R380" s="731" t="s">
        <v>1082</v>
      </c>
      <c r="S380" s="733" t="s">
        <v>1084</v>
      </c>
      <c r="T380" s="731" t="s">
        <v>2554</v>
      </c>
    </row>
    <row r="381" spans="1:20" s="402" customFormat="1" ht="15.95" customHeight="1">
      <c r="A381" s="402" t="str">
        <f t="shared" si="5"/>
        <v>GRANGEMOUTHSOUTHAMPTON低所有0~999</v>
      </c>
      <c r="B381" s="731" t="s">
        <v>2408</v>
      </c>
      <c r="C381" s="731" t="s">
        <v>1217</v>
      </c>
      <c r="D381" s="732">
        <v>-109</v>
      </c>
      <c r="E381" s="732">
        <v>-104</v>
      </c>
      <c r="F381" s="732">
        <v>70</v>
      </c>
      <c r="G381" s="732">
        <v>0</v>
      </c>
      <c r="H381" s="731" t="s">
        <v>1122</v>
      </c>
      <c r="I381" s="731" t="s">
        <v>1123</v>
      </c>
      <c r="J381" s="731" t="s">
        <v>2456</v>
      </c>
      <c r="K381" s="731" t="s">
        <v>1369</v>
      </c>
      <c r="L381" s="733" t="s">
        <v>1079</v>
      </c>
      <c r="M381" s="734">
        <v>43252</v>
      </c>
      <c r="N381" s="733"/>
      <c r="O381" s="732">
        <v>1</v>
      </c>
      <c r="P381" s="731" t="s">
        <v>1080</v>
      </c>
      <c r="Q381" s="731" t="s">
        <v>1081</v>
      </c>
      <c r="R381" s="731" t="s">
        <v>1082</v>
      </c>
      <c r="S381" s="733" t="s">
        <v>1084</v>
      </c>
      <c r="T381" s="731" t="s">
        <v>2554</v>
      </c>
    </row>
    <row r="382" spans="1:20" s="402" customFormat="1" ht="15.95" customHeight="1">
      <c r="A382" s="402" t="str">
        <f t="shared" si="5"/>
        <v>GRAZKOPER标准所有0~999</v>
      </c>
      <c r="B382" s="731" t="s">
        <v>1374</v>
      </c>
      <c r="C382" s="731" t="s">
        <v>1131</v>
      </c>
      <c r="D382" s="732">
        <v>-163</v>
      </c>
      <c r="E382" s="732">
        <v>-158</v>
      </c>
      <c r="F382" s="732">
        <v>45</v>
      </c>
      <c r="G382" s="732">
        <v>0</v>
      </c>
      <c r="H382" s="731" t="s">
        <v>1137</v>
      </c>
      <c r="I382" s="731" t="s">
        <v>1122</v>
      </c>
      <c r="J382" s="731" t="s">
        <v>2889</v>
      </c>
      <c r="K382" s="731" t="s">
        <v>1249</v>
      </c>
      <c r="L382" s="733" t="s">
        <v>1079</v>
      </c>
      <c r="M382" s="734">
        <v>43330</v>
      </c>
      <c r="N382" s="733"/>
      <c r="O382" s="732">
        <v>1</v>
      </c>
      <c r="P382" s="731" t="s">
        <v>1080</v>
      </c>
      <c r="Q382" s="731" t="s">
        <v>1081</v>
      </c>
      <c r="R382" s="731" t="s">
        <v>1082</v>
      </c>
      <c r="S382" s="733" t="s">
        <v>1083</v>
      </c>
      <c r="T382" s="731" t="s">
        <v>2527</v>
      </c>
    </row>
    <row r="383" spans="1:20" s="402" customFormat="1" ht="15.95" customHeight="1">
      <c r="A383" s="402" t="str">
        <f t="shared" si="5"/>
        <v>GRENOBLELE HAVRE标准所有0~999</v>
      </c>
      <c r="B383" s="731" t="s">
        <v>1375</v>
      </c>
      <c r="C383" s="731" t="s">
        <v>1136</v>
      </c>
      <c r="D383" s="732">
        <v>-33</v>
      </c>
      <c r="E383" s="732">
        <v>-28</v>
      </c>
      <c r="F383" s="732">
        <v>0</v>
      </c>
      <c r="G383" s="732">
        <v>0</v>
      </c>
      <c r="H383" s="731" t="s">
        <v>1122</v>
      </c>
      <c r="I383" s="731" t="s">
        <v>1123</v>
      </c>
      <c r="J383" s="731" t="s">
        <v>2435</v>
      </c>
      <c r="K383" s="731" t="s">
        <v>1139</v>
      </c>
      <c r="L383" s="733" t="s">
        <v>1079</v>
      </c>
      <c r="M383" s="734">
        <v>43252</v>
      </c>
      <c r="N383" s="733"/>
      <c r="O383" s="732">
        <v>1</v>
      </c>
      <c r="P383" s="731" t="s">
        <v>1080</v>
      </c>
      <c r="Q383" s="731" t="s">
        <v>1081</v>
      </c>
      <c r="R383" s="731" t="s">
        <v>1082</v>
      </c>
      <c r="S383" s="733" t="s">
        <v>1083</v>
      </c>
      <c r="T383" s="733"/>
    </row>
    <row r="384" spans="1:20" s="402" customFormat="1" ht="15.95" customHeight="1">
      <c r="A384" s="402" t="str">
        <f t="shared" si="5"/>
        <v>GRODNOHAMBURG标准所有0~999</v>
      </c>
      <c r="B384" s="731" t="s">
        <v>3698</v>
      </c>
      <c r="C384" s="731" t="s">
        <v>759</v>
      </c>
      <c r="D384" s="732">
        <v>168</v>
      </c>
      <c r="E384" s="732">
        <v>173</v>
      </c>
      <c r="F384" s="732">
        <v>0</v>
      </c>
      <c r="G384" s="732">
        <v>0</v>
      </c>
      <c r="H384" s="731" t="s">
        <v>1119</v>
      </c>
      <c r="I384" s="731" t="s">
        <v>3256</v>
      </c>
      <c r="J384" s="731" t="s">
        <v>3257</v>
      </c>
      <c r="K384" s="731" t="s">
        <v>1112</v>
      </c>
      <c r="L384" s="733" t="s">
        <v>1079</v>
      </c>
      <c r="M384" s="734">
        <v>43344</v>
      </c>
      <c r="N384" s="733"/>
      <c r="O384" s="732">
        <v>1</v>
      </c>
      <c r="P384" s="731" t="s">
        <v>1080</v>
      </c>
      <c r="Q384" s="731" t="s">
        <v>1090</v>
      </c>
      <c r="R384" s="733"/>
      <c r="S384" s="733" t="s">
        <v>1083</v>
      </c>
      <c r="T384" s="731" t="s">
        <v>3695</v>
      </c>
    </row>
    <row r="385" spans="1:20" s="402" customFormat="1" ht="15.95" customHeight="1">
      <c r="A385" s="402" t="str">
        <f t="shared" si="5"/>
        <v>GROSSETOGENOVA标准所有0~999</v>
      </c>
      <c r="B385" s="731" t="s">
        <v>1376</v>
      </c>
      <c r="C385" s="731" t="s">
        <v>754</v>
      </c>
      <c r="D385" s="732">
        <v>-121</v>
      </c>
      <c r="E385" s="732">
        <v>-116</v>
      </c>
      <c r="F385" s="732">
        <v>0</v>
      </c>
      <c r="G385" s="732">
        <v>0</v>
      </c>
      <c r="H385" s="731" t="s">
        <v>1105</v>
      </c>
      <c r="I385" s="731" t="s">
        <v>1221</v>
      </c>
      <c r="J385" s="731" t="s">
        <v>2890</v>
      </c>
      <c r="K385" s="733"/>
      <c r="L385" s="733" t="s">
        <v>1079</v>
      </c>
      <c r="M385" s="734">
        <v>43252</v>
      </c>
      <c r="N385" s="733"/>
      <c r="O385" s="732">
        <v>1</v>
      </c>
      <c r="P385" s="731" t="s">
        <v>1080</v>
      </c>
      <c r="Q385" s="731" t="s">
        <v>1081</v>
      </c>
      <c r="R385" s="731" t="s">
        <v>1082</v>
      </c>
      <c r="S385" s="733" t="s">
        <v>1083</v>
      </c>
      <c r="T385" s="733"/>
    </row>
    <row r="386" spans="1:20" s="402" customFormat="1" ht="15.95" customHeight="1">
      <c r="A386" s="402" t="str">
        <f t="shared" si="5"/>
        <v>GUADALAJARA,MEXICOMANZANILLO,MEXICO标准所有0~999</v>
      </c>
      <c r="B386" s="731" t="s">
        <v>1377</v>
      </c>
      <c r="C386" s="731" t="s">
        <v>1102</v>
      </c>
      <c r="D386" s="732">
        <v>139</v>
      </c>
      <c r="E386" s="732">
        <v>149</v>
      </c>
      <c r="F386" s="732">
        <v>20</v>
      </c>
      <c r="G386" s="732">
        <v>15</v>
      </c>
      <c r="H386" s="731" t="s">
        <v>1150</v>
      </c>
      <c r="I386" s="731" t="s">
        <v>1144</v>
      </c>
      <c r="J386" s="731" t="s">
        <v>3331</v>
      </c>
      <c r="K386" s="731" t="s">
        <v>1103</v>
      </c>
      <c r="L386" s="733" t="s">
        <v>1079</v>
      </c>
      <c r="M386" s="734">
        <v>43358</v>
      </c>
      <c r="N386" s="733"/>
      <c r="O386" s="732">
        <v>1</v>
      </c>
      <c r="P386" s="731" t="s">
        <v>1080</v>
      </c>
      <c r="Q386" s="731" t="s">
        <v>1081</v>
      </c>
      <c r="R386" s="731" t="s">
        <v>1099</v>
      </c>
      <c r="S386" s="733" t="s">
        <v>1083</v>
      </c>
      <c r="T386" s="731" t="s">
        <v>2500</v>
      </c>
    </row>
    <row r="387" spans="1:20" s="402" customFormat="1" ht="15.95" customHeight="1">
      <c r="A387" s="402" t="str">
        <f t="shared" si="5"/>
        <v>GUADELOUPECOLON FREE ZONE标准所有0~999</v>
      </c>
      <c r="B387" s="731" t="s">
        <v>1378</v>
      </c>
      <c r="C387" s="731" t="s">
        <v>753</v>
      </c>
      <c r="D387" s="732">
        <v>430</v>
      </c>
      <c r="E387" s="732">
        <v>440</v>
      </c>
      <c r="F387" s="732">
        <v>0</v>
      </c>
      <c r="G387" s="732">
        <v>0</v>
      </c>
      <c r="H387" s="731" t="s">
        <v>1177</v>
      </c>
      <c r="I387" s="731" t="s">
        <v>1132</v>
      </c>
      <c r="J387" s="731" t="s">
        <v>3239</v>
      </c>
      <c r="K387" s="731" t="s">
        <v>1275</v>
      </c>
      <c r="L387" s="733" t="s">
        <v>1079</v>
      </c>
      <c r="M387" s="734">
        <v>43358</v>
      </c>
      <c r="N387" s="733"/>
      <c r="O387" s="732">
        <v>2</v>
      </c>
      <c r="P387" s="731" t="s">
        <v>1080</v>
      </c>
      <c r="Q387" s="731" t="s">
        <v>1090</v>
      </c>
      <c r="R387" s="733"/>
      <c r="S387" s="733" t="s">
        <v>1083</v>
      </c>
      <c r="T387" s="731" t="s">
        <v>2546</v>
      </c>
    </row>
    <row r="388" spans="1:20" s="402" customFormat="1" ht="15.95" customHeight="1">
      <c r="A388" s="402" t="str">
        <f t="shared" si="5"/>
        <v>GUAMHONG KONG标准所有0~999</v>
      </c>
      <c r="B388" s="731" t="s">
        <v>1379</v>
      </c>
      <c r="C388" s="731" t="s">
        <v>1271</v>
      </c>
      <c r="D388" s="732">
        <v>150</v>
      </c>
      <c r="E388" s="732">
        <v>155</v>
      </c>
      <c r="F388" s="732">
        <v>0</v>
      </c>
      <c r="G388" s="732">
        <v>0</v>
      </c>
      <c r="H388" s="731" t="s">
        <v>1119</v>
      </c>
      <c r="I388" s="731" t="s">
        <v>2909</v>
      </c>
      <c r="J388" s="731" t="s">
        <v>2879</v>
      </c>
      <c r="K388" s="731" t="s">
        <v>1106</v>
      </c>
      <c r="L388" s="733" t="s">
        <v>1079</v>
      </c>
      <c r="M388" s="734">
        <v>43287</v>
      </c>
      <c r="N388" s="733"/>
      <c r="O388" s="732">
        <v>1</v>
      </c>
      <c r="P388" s="731" t="s">
        <v>1080</v>
      </c>
      <c r="Q388" s="731" t="s">
        <v>1090</v>
      </c>
      <c r="R388" s="733"/>
      <c r="S388" s="733" t="s">
        <v>1083</v>
      </c>
      <c r="T388" s="733"/>
    </row>
    <row r="389" spans="1:20" s="402" customFormat="1" ht="15.95" customHeight="1">
      <c r="A389" s="402" t="str">
        <f t="shared" si="5"/>
        <v>GUATEMALA CITYGUATEMALA CITY标准所有0~999</v>
      </c>
      <c r="B389" s="731" t="s">
        <v>1101</v>
      </c>
      <c r="C389" s="731" t="s">
        <v>1101</v>
      </c>
      <c r="D389" s="732">
        <v>109</v>
      </c>
      <c r="E389" s="732">
        <v>119</v>
      </c>
      <c r="F389" s="732">
        <v>40</v>
      </c>
      <c r="G389" s="732">
        <v>0</v>
      </c>
      <c r="H389" s="731" t="s">
        <v>1096</v>
      </c>
      <c r="I389" s="731" t="s">
        <v>1097</v>
      </c>
      <c r="J389" s="731" t="s">
        <v>3121</v>
      </c>
      <c r="K389" s="731" t="s">
        <v>1161</v>
      </c>
      <c r="L389" s="733" t="s">
        <v>1079</v>
      </c>
      <c r="M389" s="734">
        <v>43358</v>
      </c>
      <c r="N389" s="733"/>
      <c r="O389" s="732">
        <v>1</v>
      </c>
      <c r="P389" s="731" t="s">
        <v>1080</v>
      </c>
      <c r="Q389" s="731" t="s">
        <v>1081</v>
      </c>
      <c r="R389" s="731" t="s">
        <v>1099</v>
      </c>
      <c r="S389" s="733" t="s">
        <v>1083</v>
      </c>
      <c r="T389" s="731" t="s">
        <v>2499</v>
      </c>
    </row>
    <row r="390" spans="1:20" s="402" customFormat="1" ht="15.95" customHeight="1">
      <c r="A390" s="402" t="str">
        <f t="shared" si="5"/>
        <v>GUATEMALA CITYCOLON FREE ZONE标准所有0~999</v>
      </c>
      <c r="B390" s="731" t="s">
        <v>1101</v>
      </c>
      <c r="C390" s="731" t="s">
        <v>753</v>
      </c>
      <c r="D390" s="732">
        <v>130</v>
      </c>
      <c r="E390" s="732">
        <v>140</v>
      </c>
      <c r="F390" s="732">
        <v>40</v>
      </c>
      <c r="G390" s="732">
        <v>0</v>
      </c>
      <c r="H390" s="731" t="s">
        <v>1177</v>
      </c>
      <c r="I390" s="731" t="s">
        <v>1132</v>
      </c>
      <c r="J390" s="731" t="s">
        <v>3239</v>
      </c>
      <c r="K390" s="731" t="s">
        <v>1112</v>
      </c>
      <c r="L390" s="733" t="s">
        <v>1079</v>
      </c>
      <c r="M390" s="734">
        <v>43358</v>
      </c>
      <c r="N390" s="733"/>
      <c r="O390" s="732">
        <v>1</v>
      </c>
      <c r="P390" s="731" t="s">
        <v>1080</v>
      </c>
      <c r="Q390" s="731" t="s">
        <v>1081</v>
      </c>
      <c r="R390" s="731" t="s">
        <v>1099</v>
      </c>
      <c r="S390" s="733" t="s">
        <v>1083</v>
      </c>
      <c r="T390" s="731" t="s">
        <v>2499</v>
      </c>
    </row>
    <row r="391" spans="1:20" s="402" customFormat="1" ht="15.95" customHeight="1">
      <c r="A391" s="402" t="str">
        <f t="shared" si="5"/>
        <v>GUATEMALA CITYSAN JOSE标准所有0~999</v>
      </c>
      <c r="B391" s="731" t="s">
        <v>1101</v>
      </c>
      <c r="C391" s="731" t="s">
        <v>752</v>
      </c>
      <c r="D391" s="732">
        <v>138</v>
      </c>
      <c r="E391" s="732">
        <v>148</v>
      </c>
      <c r="F391" s="732">
        <v>40</v>
      </c>
      <c r="G391" s="732">
        <v>0</v>
      </c>
      <c r="H391" s="731" t="s">
        <v>1177</v>
      </c>
      <c r="I391" s="731" t="s">
        <v>1132</v>
      </c>
      <c r="J391" s="731" t="s">
        <v>3372</v>
      </c>
      <c r="K391" s="731" t="s">
        <v>1100</v>
      </c>
      <c r="L391" s="733" t="s">
        <v>1079</v>
      </c>
      <c r="M391" s="734">
        <v>43358</v>
      </c>
      <c r="N391" s="733"/>
      <c r="O391" s="732">
        <v>1</v>
      </c>
      <c r="P391" s="731" t="s">
        <v>1080</v>
      </c>
      <c r="Q391" s="731" t="s">
        <v>1081</v>
      </c>
      <c r="R391" s="731" t="s">
        <v>1099</v>
      </c>
      <c r="S391" s="733" t="s">
        <v>1083</v>
      </c>
      <c r="T391" s="731" t="s">
        <v>2499</v>
      </c>
    </row>
    <row r="392" spans="1:20" s="402" customFormat="1" ht="15.95" customHeight="1">
      <c r="A392" s="402" t="str">
        <f t="shared" si="5"/>
        <v>GUAYAQUILGUAYAQUIL标准所有0~999</v>
      </c>
      <c r="B392" s="731" t="s">
        <v>1380</v>
      </c>
      <c r="C392" s="731" t="s">
        <v>1380</v>
      </c>
      <c r="D392" s="732">
        <v>-11</v>
      </c>
      <c r="E392" s="732">
        <v>-1</v>
      </c>
      <c r="F392" s="732">
        <v>35</v>
      </c>
      <c r="G392" s="732">
        <v>40</v>
      </c>
      <c r="H392" s="731" t="s">
        <v>1132</v>
      </c>
      <c r="I392" s="731" t="s">
        <v>1123</v>
      </c>
      <c r="J392" s="731" t="s">
        <v>3237</v>
      </c>
      <c r="K392" s="731" t="s">
        <v>1381</v>
      </c>
      <c r="L392" s="733" t="s">
        <v>1079</v>
      </c>
      <c r="M392" s="734">
        <v>43358</v>
      </c>
      <c r="N392" s="733"/>
      <c r="O392" s="732">
        <v>1</v>
      </c>
      <c r="P392" s="731" t="s">
        <v>1080</v>
      </c>
      <c r="Q392" s="731" t="s">
        <v>1081</v>
      </c>
      <c r="R392" s="731" t="s">
        <v>1099</v>
      </c>
      <c r="S392" s="733" t="s">
        <v>1083</v>
      </c>
      <c r="T392" s="731" t="s">
        <v>2499</v>
      </c>
    </row>
    <row r="393" spans="1:20" s="402" customFormat="1" ht="15.95" customHeight="1">
      <c r="A393" s="402" t="str">
        <f t="shared" ref="A393:A456" si="6">B393&amp;C393&amp;S393&amp;L393&amp;P393</f>
        <v>HAIFAASHDOD低所有0~999</v>
      </c>
      <c r="B393" s="731" t="s">
        <v>1382</v>
      </c>
      <c r="C393" s="731" t="s">
        <v>755</v>
      </c>
      <c r="D393" s="732">
        <v>-67</v>
      </c>
      <c r="E393" s="732">
        <v>-62</v>
      </c>
      <c r="F393" s="732">
        <v>50</v>
      </c>
      <c r="G393" s="732">
        <v>0</v>
      </c>
      <c r="H393" s="731" t="s">
        <v>3255</v>
      </c>
      <c r="I393" s="731" t="s">
        <v>1097</v>
      </c>
      <c r="J393" s="731" t="s">
        <v>1791</v>
      </c>
      <c r="K393" s="731" t="s">
        <v>1162</v>
      </c>
      <c r="L393" s="733" t="s">
        <v>1079</v>
      </c>
      <c r="M393" s="734">
        <v>43351</v>
      </c>
      <c r="N393" s="733"/>
      <c r="O393" s="732">
        <v>1</v>
      </c>
      <c r="P393" s="731" t="s">
        <v>1080</v>
      </c>
      <c r="Q393" s="731" t="s">
        <v>1081</v>
      </c>
      <c r="R393" s="731" t="s">
        <v>1082</v>
      </c>
      <c r="S393" s="733" t="s">
        <v>1084</v>
      </c>
      <c r="T393" s="731" t="s">
        <v>2496</v>
      </c>
    </row>
    <row r="394" spans="1:20" s="402" customFormat="1" ht="15.95" customHeight="1">
      <c r="A394" s="402" t="str">
        <f t="shared" si="6"/>
        <v>HAIFAASHDOD标准所有0~999</v>
      </c>
      <c r="B394" s="731" t="s">
        <v>1382</v>
      </c>
      <c r="C394" s="731" t="s">
        <v>755</v>
      </c>
      <c r="D394" s="732">
        <v>-17</v>
      </c>
      <c r="E394" s="732">
        <v>-12</v>
      </c>
      <c r="F394" s="732">
        <v>0</v>
      </c>
      <c r="G394" s="732">
        <v>0</v>
      </c>
      <c r="H394" s="731" t="s">
        <v>3255</v>
      </c>
      <c r="I394" s="731" t="s">
        <v>1097</v>
      </c>
      <c r="J394" s="731" t="s">
        <v>1791</v>
      </c>
      <c r="K394" s="731" t="s">
        <v>1162</v>
      </c>
      <c r="L394" s="733" t="s">
        <v>1079</v>
      </c>
      <c r="M394" s="734">
        <v>43351</v>
      </c>
      <c r="N394" s="733"/>
      <c r="O394" s="732">
        <v>1</v>
      </c>
      <c r="P394" s="731" t="s">
        <v>1080</v>
      </c>
      <c r="Q394" s="731" t="s">
        <v>1081</v>
      </c>
      <c r="R394" s="731" t="s">
        <v>1082</v>
      </c>
      <c r="S394" s="733" t="s">
        <v>1083</v>
      </c>
      <c r="T394" s="731" t="s">
        <v>2497</v>
      </c>
    </row>
    <row r="395" spans="1:20" s="402" customFormat="1" ht="15.95" customHeight="1">
      <c r="A395" s="402" t="str">
        <f t="shared" si="6"/>
        <v>HAIPHONGHAIPHONG标准所有0~999</v>
      </c>
      <c r="B395" s="731" t="s">
        <v>1383</v>
      </c>
      <c r="C395" s="731" t="s">
        <v>1383</v>
      </c>
      <c r="D395" s="732">
        <v>-13</v>
      </c>
      <c r="E395" s="732">
        <v>-8</v>
      </c>
      <c r="F395" s="732">
        <v>0</v>
      </c>
      <c r="G395" s="732">
        <v>0</v>
      </c>
      <c r="H395" s="731" t="s">
        <v>2992</v>
      </c>
      <c r="I395" s="731" t="s">
        <v>2993</v>
      </c>
      <c r="J395" s="731" t="s">
        <v>3180</v>
      </c>
      <c r="K395" s="731" t="s">
        <v>3181</v>
      </c>
      <c r="L395" s="733" t="s">
        <v>1079</v>
      </c>
      <c r="M395" s="734">
        <v>43282</v>
      </c>
      <c r="N395" s="733"/>
      <c r="O395" s="732">
        <v>0</v>
      </c>
      <c r="P395" s="731" t="s">
        <v>1080</v>
      </c>
      <c r="Q395" s="731" t="s">
        <v>1081</v>
      </c>
      <c r="R395" s="731" t="s">
        <v>1082</v>
      </c>
      <c r="S395" s="733" t="s">
        <v>1083</v>
      </c>
      <c r="T395" s="731" t="s">
        <v>2517</v>
      </c>
    </row>
    <row r="396" spans="1:20" s="402" customFormat="1" ht="15.95" customHeight="1">
      <c r="A396" s="402" t="str">
        <f t="shared" si="6"/>
        <v>HAKATAHAKATA标准直客0~999</v>
      </c>
      <c r="B396" s="731" t="s">
        <v>1358</v>
      </c>
      <c r="C396" s="731" t="s">
        <v>1358</v>
      </c>
      <c r="D396" s="732">
        <v>-40</v>
      </c>
      <c r="E396" s="732">
        <v>-40</v>
      </c>
      <c r="F396" s="732">
        <v>0</v>
      </c>
      <c r="G396" s="732">
        <v>0</v>
      </c>
      <c r="H396" s="731" t="s">
        <v>1076</v>
      </c>
      <c r="I396" s="731" t="s">
        <v>1137</v>
      </c>
      <c r="J396" s="731" t="s">
        <v>2913</v>
      </c>
      <c r="K396" s="731" t="s">
        <v>1137</v>
      </c>
      <c r="L396" s="733" t="s">
        <v>1108</v>
      </c>
      <c r="M396" s="734">
        <v>43287</v>
      </c>
      <c r="N396" s="733"/>
      <c r="O396" s="732">
        <v>1</v>
      </c>
      <c r="P396" s="731" t="s">
        <v>1080</v>
      </c>
      <c r="Q396" s="731" t="s">
        <v>1081</v>
      </c>
      <c r="R396" s="731" t="s">
        <v>1082</v>
      </c>
      <c r="S396" s="733" t="s">
        <v>1083</v>
      </c>
      <c r="T396" s="731" t="s">
        <v>2914</v>
      </c>
    </row>
    <row r="397" spans="1:20" s="402" customFormat="1" ht="15.95" customHeight="1">
      <c r="A397" s="402" t="str">
        <f t="shared" si="6"/>
        <v>HAKATAHAKATA标准同行0~999</v>
      </c>
      <c r="B397" s="731" t="s">
        <v>1358</v>
      </c>
      <c r="C397" s="731" t="s">
        <v>1358</v>
      </c>
      <c r="D397" s="732">
        <v>-35</v>
      </c>
      <c r="E397" s="732">
        <v>-35</v>
      </c>
      <c r="F397" s="732">
        <v>0</v>
      </c>
      <c r="G397" s="732">
        <v>0</v>
      </c>
      <c r="H397" s="731" t="s">
        <v>1076</v>
      </c>
      <c r="I397" s="731" t="s">
        <v>1137</v>
      </c>
      <c r="J397" s="731" t="s">
        <v>2913</v>
      </c>
      <c r="K397" s="731" t="s">
        <v>1137</v>
      </c>
      <c r="L397" s="733" t="s">
        <v>1107</v>
      </c>
      <c r="M397" s="734">
        <v>43287</v>
      </c>
      <c r="N397" s="733"/>
      <c r="O397" s="732">
        <v>1</v>
      </c>
      <c r="P397" s="731" t="s">
        <v>1080</v>
      </c>
      <c r="Q397" s="731" t="s">
        <v>1081</v>
      </c>
      <c r="R397" s="731" t="s">
        <v>1082</v>
      </c>
      <c r="S397" s="733" t="s">
        <v>1083</v>
      </c>
      <c r="T397" s="731" t="s">
        <v>2914</v>
      </c>
    </row>
    <row r="398" spans="1:20" s="402" customFormat="1" ht="15.95" customHeight="1">
      <c r="A398" s="402" t="str">
        <f t="shared" si="6"/>
        <v>HALDENOSLO标准所有0~999</v>
      </c>
      <c r="B398" s="731" t="s">
        <v>3567</v>
      </c>
      <c r="C398" s="731" t="s">
        <v>758</v>
      </c>
      <c r="D398" s="732">
        <v>26</v>
      </c>
      <c r="E398" s="732">
        <v>31</v>
      </c>
      <c r="F398" s="732">
        <v>0</v>
      </c>
      <c r="G398" s="732">
        <v>0</v>
      </c>
      <c r="H398" s="731" t="s">
        <v>1122</v>
      </c>
      <c r="I398" s="731" t="s">
        <v>1123</v>
      </c>
      <c r="J398" s="731" t="s">
        <v>1287</v>
      </c>
      <c r="K398" s="731" t="s">
        <v>1204</v>
      </c>
      <c r="L398" s="733" t="s">
        <v>1079</v>
      </c>
      <c r="M398" s="734">
        <v>43358</v>
      </c>
      <c r="N398" s="733"/>
      <c r="O398" s="732">
        <v>2</v>
      </c>
      <c r="P398" s="731" t="s">
        <v>1080</v>
      </c>
      <c r="Q398" s="731" t="s">
        <v>1081</v>
      </c>
      <c r="R398" s="731" t="s">
        <v>1082</v>
      </c>
      <c r="S398" s="733" t="s">
        <v>1083</v>
      </c>
      <c r="T398" s="731" t="s">
        <v>2497</v>
      </c>
    </row>
    <row r="399" spans="1:20" s="402" customFormat="1" ht="15.95" customHeight="1">
      <c r="A399" s="402" t="str">
        <f t="shared" si="6"/>
        <v>HAMADHAMAD标准所有0~999</v>
      </c>
      <c r="B399" s="731" t="s">
        <v>2772</v>
      </c>
      <c r="C399" s="731" t="s">
        <v>2772</v>
      </c>
      <c r="D399" s="732">
        <v>-10</v>
      </c>
      <c r="E399" s="732">
        <v>-5</v>
      </c>
      <c r="F399" s="732">
        <v>0</v>
      </c>
      <c r="G399" s="732">
        <v>0</v>
      </c>
      <c r="H399" s="731" t="s">
        <v>1122</v>
      </c>
      <c r="I399" s="731" t="s">
        <v>1077</v>
      </c>
      <c r="J399" s="731" t="s">
        <v>2395</v>
      </c>
      <c r="K399" s="731" t="s">
        <v>1317</v>
      </c>
      <c r="L399" s="733" t="s">
        <v>1079</v>
      </c>
      <c r="M399" s="734">
        <v>43316</v>
      </c>
      <c r="N399" s="733"/>
      <c r="O399" s="732">
        <v>1</v>
      </c>
      <c r="P399" s="731" t="s">
        <v>1080</v>
      </c>
      <c r="Q399" s="731" t="s">
        <v>1081</v>
      </c>
      <c r="R399" s="731" t="s">
        <v>1082</v>
      </c>
      <c r="S399" s="733" t="s">
        <v>1083</v>
      </c>
      <c r="T399" s="731" t="s">
        <v>3426</v>
      </c>
    </row>
    <row r="400" spans="1:20" s="402" customFormat="1" ht="15.95" customHeight="1">
      <c r="A400" s="402" t="str">
        <f t="shared" si="6"/>
        <v>HAMBURGHAMBURG低所有0~1</v>
      </c>
      <c r="B400" s="731" t="s">
        <v>759</v>
      </c>
      <c r="C400" s="731" t="s">
        <v>759</v>
      </c>
      <c r="D400" s="732">
        <v>-120</v>
      </c>
      <c r="E400" s="732">
        <v>-120</v>
      </c>
      <c r="F400" s="732">
        <v>90</v>
      </c>
      <c r="G400" s="732">
        <v>0</v>
      </c>
      <c r="H400" s="731" t="s">
        <v>1119</v>
      </c>
      <c r="I400" s="731" t="s">
        <v>3256</v>
      </c>
      <c r="J400" s="731" t="s">
        <v>3257</v>
      </c>
      <c r="K400" s="731" t="s">
        <v>3260</v>
      </c>
      <c r="L400" s="733" t="s">
        <v>1079</v>
      </c>
      <c r="M400" s="734">
        <v>43252</v>
      </c>
      <c r="N400" s="733"/>
      <c r="O400" s="732">
        <v>1</v>
      </c>
      <c r="P400" s="731" t="s">
        <v>1186</v>
      </c>
      <c r="Q400" s="731" t="s">
        <v>1081</v>
      </c>
      <c r="R400" s="731" t="s">
        <v>1082</v>
      </c>
      <c r="S400" s="733" t="s">
        <v>1084</v>
      </c>
      <c r="T400" s="731" t="s">
        <v>2563</v>
      </c>
    </row>
    <row r="401" spans="1:20" s="402" customFormat="1" ht="15.95" customHeight="1">
      <c r="A401" s="402" t="str">
        <f t="shared" si="6"/>
        <v>HAMBURGHAMBURG标准所有1~3</v>
      </c>
      <c r="B401" s="731" t="s">
        <v>759</v>
      </c>
      <c r="C401" s="731" t="s">
        <v>759</v>
      </c>
      <c r="D401" s="732">
        <v>-27</v>
      </c>
      <c r="E401" s="732">
        <v>-27</v>
      </c>
      <c r="F401" s="732">
        <v>0</v>
      </c>
      <c r="G401" s="732">
        <v>0</v>
      </c>
      <c r="H401" s="731" t="s">
        <v>1119</v>
      </c>
      <c r="I401" s="731" t="s">
        <v>3256</v>
      </c>
      <c r="J401" s="731" t="s">
        <v>3257</v>
      </c>
      <c r="K401" s="731" t="s">
        <v>3260</v>
      </c>
      <c r="L401" s="733" t="s">
        <v>1079</v>
      </c>
      <c r="M401" s="734">
        <v>43252</v>
      </c>
      <c r="N401" s="733"/>
      <c r="O401" s="732">
        <v>1</v>
      </c>
      <c r="P401" s="731" t="s">
        <v>1187</v>
      </c>
      <c r="Q401" s="731" t="s">
        <v>1081</v>
      </c>
      <c r="R401" s="731" t="s">
        <v>1082</v>
      </c>
      <c r="S401" s="733" t="s">
        <v>1083</v>
      </c>
      <c r="T401" s="731" t="s">
        <v>2564</v>
      </c>
    </row>
    <row r="402" spans="1:20" s="402" customFormat="1" ht="15.95" customHeight="1">
      <c r="A402" s="402" t="str">
        <f t="shared" si="6"/>
        <v>HAMBURGHAMBURG低所有3~999</v>
      </c>
      <c r="B402" s="731" t="s">
        <v>759</v>
      </c>
      <c r="C402" s="731" t="s">
        <v>759</v>
      </c>
      <c r="D402" s="732">
        <v>-115</v>
      </c>
      <c r="E402" s="732">
        <v>-115</v>
      </c>
      <c r="F402" s="732">
        <v>90</v>
      </c>
      <c r="G402" s="732">
        <v>0</v>
      </c>
      <c r="H402" s="731" t="s">
        <v>1119</v>
      </c>
      <c r="I402" s="731" t="s">
        <v>3256</v>
      </c>
      <c r="J402" s="731" t="s">
        <v>3257</v>
      </c>
      <c r="K402" s="731" t="s">
        <v>3260</v>
      </c>
      <c r="L402" s="733" t="s">
        <v>1079</v>
      </c>
      <c r="M402" s="734">
        <v>43252</v>
      </c>
      <c r="N402" s="733"/>
      <c r="O402" s="732">
        <v>1</v>
      </c>
      <c r="P402" s="731" t="s">
        <v>1188</v>
      </c>
      <c r="Q402" s="731" t="s">
        <v>1081</v>
      </c>
      <c r="R402" s="731" t="s">
        <v>1082</v>
      </c>
      <c r="S402" s="733" t="s">
        <v>1084</v>
      </c>
      <c r="T402" s="731" t="s">
        <v>2565</v>
      </c>
    </row>
    <row r="403" spans="1:20" s="402" customFormat="1" ht="15.95" customHeight="1">
      <c r="A403" s="402" t="str">
        <f t="shared" si="6"/>
        <v>HAMBURGHAMBURG标准所有0~1</v>
      </c>
      <c r="B403" s="731" t="s">
        <v>759</v>
      </c>
      <c r="C403" s="731" t="s">
        <v>759</v>
      </c>
      <c r="D403" s="732">
        <v>-30</v>
      </c>
      <c r="E403" s="732">
        <v>-30</v>
      </c>
      <c r="F403" s="732">
        <v>0</v>
      </c>
      <c r="G403" s="732">
        <v>0</v>
      </c>
      <c r="H403" s="731" t="s">
        <v>1119</v>
      </c>
      <c r="I403" s="731" t="s">
        <v>3256</v>
      </c>
      <c r="J403" s="731" t="s">
        <v>3257</v>
      </c>
      <c r="K403" s="731" t="s">
        <v>3260</v>
      </c>
      <c r="L403" s="733" t="s">
        <v>1079</v>
      </c>
      <c r="M403" s="734">
        <v>43252</v>
      </c>
      <c r="N403" s="733"/>
      <c r="O403" s="732">
        <v>1</v>
      </c>
      <c r="P403" s="731" t="s">
        <v>1186</v>
      </c>
      <c r="Q403" s="731" t="s">
        <v>1081</v>
      </c>
      <c r="R403" s="731" t="s">
        <v>1082</v>
      </c>
      <c r="S403" s="733" t="s">
        <v>1083</v>
      </c>
      <c r="T403" s="731" t="s">
        <v>2566</v>
      </c>
    </row>
    <row r="404" spans="1:20" s="402" customFormat="1" ht="15.95" customHeight="1">
      <c r="A404" s="402" t="str">
        <f t="shared" si="6"/>
        <v>HAMBURGHAMBURG标准所有3~999</v>
      </c>
      <c r="B404" s="731" t="s">
        <v>759</v>
      </c>
      <c r="C404" s="731" t="s">
        <v>759</v>
      </c>
      <c r="D404" s="732">
        <v>-25</v>
      </c>
      <c r="E404" s="732">
        <v>-25</v>
      </c>
      <c r="F404" s="732">
        <v>0</v>
      </c>
      <c r="G404" s="732">
        <v>0</v>
      </c>
      <c r="H404" s="731" t="s">
        <v>1119</v>
      </c>
      <c r="I404" s="731" t="s">
        <v>3256</v>
      </c>
      <c r="J404" s="731" t="s">
        <v>3257</v>
      </c>
      <c r="K404" s="731" t="s">
        <v>3260</v>
      </c>
      <c r="L404" s="733" t="s">
        <v>1079</v>
      </c>
      <c r="M404" s="734">
        <v>43252</v>
      </c>
      <c r="N404" s="733"/>
      <c r="O404" s="732">
        <v>1</v>
      </c>
      <c r="P404" s="731" t="s">
        <v>1188</v>
      </c>
      <c r="Q404" s="731" t="s">
        <v>1081</v>
      </c>
      <c r="R404" s="731" t="s">
        <v>1082</v>
      </c>
      <c r="S404" s="733" t="s">
        <v>1083</v>
      </c>
      <c r="T404" s="731" t="s">
        <v>2567</v>
      </c>
    </row>
    <row r="405" spans="1:20" s="402" customFormat="1" ht="15.95" customHeight="1">
      <c r="A405" s="402" t="str">
        <f t="shared" si="6"/>
        <v>HAMBURGHAMBURG低所有1~3</v>
      </c>
      <c r="B405" s="731" t="s">
        <v>759</v>
      </c>
      <c r="C405" s="731" t="s">
        <v>759</v>
      </c>
      <c r="D405" s="732">
        <v>-117</v>
      </c>
      <c r="E405" s="732">
        <v>-117</v>
      </c>
      <c r="F405" s="732">
        <v>90</v>
      </c>
      <c r="G405" s="732">
        <v>0</v>
      </c>
      <c r="H405" s="731" t="s">
        <v>1119</v>
      </c>
      <c r="I405" s="731" t="s">
        <v>3256</v>
      </c>
      <c r="J405" s="731" t="s">
        <v>3257</v>
      </c>
      <c r="K405" s="731" t="s">
        <v>3260</v>
      </c>
      <c r="L405" s="733" t="s">
        <v>1079</v>
      </c>
      <c r="M405" s="734">
        <v>43252</v>
      </c>
      <c r="N405" s="733"/>
      <c r="O405" s="732">
        <v>1</v>
      </c>
      <c r="P405" s="731" t="s">
        <v>1187</v>
      </c>
      <c r="Q405" s="731" t="s">
        <v>1081</v>
      </c>
      <c r="R405" s="731" t="s">
        <v>1082</v>
      </c>
      <c r="S405" s="733" t="s">
        <v>1084</v>
      </c>
      <c r="T405" s="731" t="s">
        <v>2568</v>
      </c>
    </row>
    <row r="406" spans="1:20" s="402" customFormat="1" ht="15.95" customHeight="1">
      <c r="A406" s="402" t="str">
        <f t="shared" si="6"/>
        <v>HAMILTONAUCKLAND标准所有0~999</v>
      </c>
      <c r="B406" s="731" t="s">
        <v>1384</v>
      </c>
      <c r="C406" s="731" t="s">
        <v>1114</v>
      </c>
      <c r="D406" s="732">
        <v>91</v>
      </c>
      <c r="E406" s="732">
        <v>96</v>
      </c>
      <c r="F406" s="732">
        <v>0</v>
      </c>
      <c r="G406" s="732">
        <v>0</v>
      </c>
      <c r="H406" s="731" t="s">
        <v>1115</v>
      </c>
      <c r="I406" s="731" t="s">
        <v>1150</v>
      </c>
      <c r="J406" s="731" t="s">
        <v>2894</v>
      </c>
      <c r="K406" s="731" t="s">
        <v>1103</v>
      </c>
      <c r="L406" s="733" t="s">
        <v>1079</v>
      </c>
      <c r="M406" s="734">
        <v>43287</v>
      </c>
      <c r="N406" s="733"/>
      <c r="O406" s="732">
        <v>1</v>
      </c>
      <c r="P406" s="731" t="s">
        <v>1080</v>
      </c>
      <c r="Q406" s="731" t="s">
        <v>1090</v>
      </c>
      <c r="R406" s="733"/>
      <c r="S406" s="733" t="s">
        <v>1083</v>
      </c>
      <c r="T406" s="733"/>
    </row>
    <row r="407" spans="1:20" s="402" customFormat="1" ht="15.95" customHeight="1">
      <c r="A407" s="402" t="str">
        <f t="shared" si="6"/>
        <v>HAMILTON,BERMUDAMIAMI,FL标准所有0~999</v>
      </c>
      <c r="B407" s="731" t="s">
        <v>1385</v>
      </c>
      <c r="C407" s="731" t="s">
        <v>391</v>
      </c>
      <c r="D407" s="732">
        <v>354</v>
      </c>
      <c r="E407" s="732">
        <v>354</v>
      </c>
      <c r="F407" s="732">
        <v>0</v>
      </c>
      <c r="G407" s="732">
        <v>0</v>
      </c>
      <c r="H407" s="731" t="s">
        <v>1132</v>
      </c>
      <c r="I407" s="731" t="s">
        <v>1122</v>
      </c>
      <c r="J407" s="731" t="s">
        <v>2891</v>
      </c>
      <c r="K407" s="731" t="s">
        <v>1145</v>
      </c>
      <c r="L407" s="733" t="s">
        <v>1079</v>
      </c>
      <c r="M407" s="734">
        <v>43346</v>
      </c>
      <c r="N407" s="733"/>
      <c r="O407" s="732">
        <v>1</v>
      </c>
      <c r="P407" s="731" t="s">
        <v>1080</v>
      </c>
      <c r="Q407" s="731" t="s">
        <v>1090</v>
      </c>
      <c r="R407" s="733"/>
      <c r="S407" s="733" t="s">
        <v>1083</v>
      </c>
      <c r="T407" s="731" t="s">
        <v>2513</v>
      </c>
    </row>
    <row r="408" spans="1:20" s="402" customFormat="1" ht="15.95" customHeight="1">
      <c r="A408" s="402" t="str">
        <f t="shared" si="6"/>
        <v>HAMINAHELSINKI标准所有0~999</v>
      </c>
      <c r="B408" s="731" t="s">
        <v>1386</v>
      </c>
      <c r="C408" s="731" t="s">
        <v>765</v>
      </c>
      <c r="D408" s="732">
        <v>3</v>
      </c>
      <c r="E408" s="732">
        <v>8</v>
      </c>
      <c r="F408" s="732">
        <v>0</v>
      </c>
      <c r="G408" s="732">
        <v>0</v>
      </c>
      <c r="H408" s="731" t="s">
        <v>1122</v>
      </c>
      <c r="I408" s="731" t="s">
        <v>1123</v>
      </c>
      <c r="J408" s="731" t="s">
        <v>1287</v>
      </c>
      <c r="K408" s="733"/>
      <c r="L408" s="733" t="s">
        <v>1079</v>
      </c>
      <c r="M408" s="734">
        <v>43358</v>
      </c>
      <c r="N408" s="733"/>
      <c r="O408" s="732">
        <v>1</v>
      </c>
      <c r="P408" s="731" t="s">
        <v>1080</v>
      </c>
      <c r="Q408" s="731" t="s">
        <v>1090</v>
      </c>
      <c r="R408" s="733"/>
      <c r="S408" s="733" t="s">
        <v>1083</v>
      </c>
      <c r="T408" s="733"/>
    </row>
    <row r="409" spans="1:20" s="402" customFormat="1" ht="15.95" customHeight="1">
      <c r="A409" s="402" t="str">
        <f t="shared" si="6"/>
        <v>HANNOVERHAMBURG标准所有0~999</v>
      </c>
      <c r="B409" s="731" t="s">
        <v>1387</v>
      </c>
      <c r="C409" s="731" t="s">
        <v>759</v>
      </c>
      <c r="D409" s="732">
        <v>-63</v>
      </c>
      <c r="E409" s="732">
        <v>-58</v>
      </c>
      <c r="F409" s="732">
        <v>90</v>
      </c>
      <c r="G409" s="732">
        <v>0</v>
      </c>
      <c r="H409" s="731" t="s">
        <v>1119</v>
      </c>
      <c r="I409" s="731" t="s">
        <v>3256</v>
      </c>
      <c r="J409" s="731" t="s">
        <v>3257</v>
      </c>
      <c r="K409" s="731" t="s">
        <v>1206</v>
      </c>
      <c r="L409" s="733" t="s">
        <v>1079</v>
      </c>
      <c r="M409" s="734">
        <v>43252</v>
      </c>
      <c r="N409" s="733"/>
      <c r="O409" s="732">
        <v>1</v>
      </c>
      <c r="P409" s="731" t="s">
        <v>1080</v>
      </c>
      <c r="Q409" s="731" t="s">
        <v>1081</v>
      </c>
      <c r="R409" s="731" t="s">
        <v>1082</v>
      </c>
      <c r="S409" s="733" t="s">
        <v>1083</v>
      </c>
      <c r="T409" s="731" t="s">
        <v>2529</v>
      </c>
    </row>
    <row r="410" spans="1:20" s="402" customFormat="1" ht="15.95" customHeight="1">
      <c r="A410" s="402" t="str">
        <f t="shared" si="6"/>
        <v>HANOIHAIPHONG标准所有0~999</v>
      </c>
      <c r="B410" s="731" t="s">
        <v>1388</v>
      </c>
      <c r="C410" s="731" t="s">
        <v>1383</v>
      </c>
      <c r="D410" s="732">
        <v>30</v>
      </c>
      <c r="E410" s="732">
        <v>35</v>
      </c>
      <c r="F410" s="732">
        <v>0</v>
      </c>
      <c r="G410" s="732">
        <v>0</v>
      </c>
      <c r="H410" s="731" t="s">
        <v>2992</v>
      </c>
      <c r="I410" s="731" t="s">
        <v>2993</v>
      </c>
      <c r="J410" s="731" t="s">
        <v>3180</v>
      </c>
      <c r="K410" s="731" t="s">
        <v>1389</v>
      </c>
      <c r="L410" s="733" t="s">
        <v>1079</v>
      </c>
      <c r="M410" s="734">
        <v>43287</v>
      </c>
      <c r="N410" s="733"/>
      <c r="O410" s="732">
        <v>2</v>
      </c>
      <c r="P410" s="731" t="s">
        <v>1080</v>
      </c>
      <c r="Q410" s="731" t="s">
        <v>1081</v>
      </c>
      <c r="R410" s="731" t="s">
        <v>1082</v>
      </c>
      <c r="S410" s="733" t="s">
        <v>1083</v>
      </c>
      <c r="T410" s="731" t="s">
        <v>2549</v>
      </c>
    </row>
    <row r="411" spans="1:20" s="402" customFormat="1" ht="15.95" customHeight="1">
      <c r="A411" s="402" t="str">
        <f t="shared" si="6"/>
        <v>HARAREDURBAN标准所有0~999</v>
      </c>
      <c r="B411" s="731" t="s">
        <v>1795</v>
      </c>
      <c r="C411" s="731" t="s">
        <v>1086</v>
      </c>
      <c r="D411" s="732">
        <v>176</v>
      </c>
      <c r="E411" s="732">
        <v>181</v>
      </c>
      <c r="F411" s="732">
        <v>0</v>
      </c>
      <c r="G411" s="732">
        <v>0</v>
      </c>
      <c r="H411" s="731" t="s">
        <v>1634</v>
      </c>
      <c r="I411" s="731" t="s">
        <v>2447</v>
      </c>
      <c r="J411" s="731" t="s">
        <v>3458</v>
      </c>
      <c r="K411" s="731" t="s">
        <v>1103</v>
      </c>
      <c r="L411" s="733" t="s">
        <v>1079</v>
      </c>
      <c r="M411" s="734">
        <v>43302</v>
      </c>
      <c r="N411" s="733"/>
      <c r="O411" s="732">
        <v>2</v>
      </c>
      <c r="P411" s="731" t="s">
        <v>1080</v>
      </c>
      <c r="Q411" s="731" t="s">
        <v>1090</v>
      </c>
      <c r="R411" s="733"/>
      <c r="S411" s="733" t="s">
        <v>1083</v>
      </c>
      <c r="T411" s="731" t="s">
        <v>3461</v>
      </c>
    </row>
    <row r="412" spans="1:20" s="402" customFormat="1" ht="15.95" customHeight="1">
      <c r="A412" s="402" t="str">
        <f t="shared" si="6"/>
        <v>HARSTADOSLO标准所有0~999</v>
      </c>
      <c r="B412" s="731" t="s">
        <v>3568</v>
      </c>
      <c r="C412" s="731" t="s">
        <v>758</v>
      </c>
      <c r="D412" s="732">
        <v>116</v>
      </c>
      <c r="E412" s="732">
        <v>121</v>
      </c>
      <c r="F412" s="732">
        <v>0</v>
      </c>
      <c r="G412" s="732">
        <v>0</v>
      </c>
      <c r="H412" s="731" t="s">
        <v>1122</v>
      </c>
      <c r="I412" s="731" t="s">
        <v>1123</v>
      </c>
      <c r="J412" s="731" t="s">
        <v>1287</v>
      </c>
      <c r="K412" s="731" t="s">
        <v>1204</v>
      </c>
      <c r="L412" s="733" t="s">
        <v>1079</v>
      </c>
      <c r="M412" s="734">
        <v>43358</v>
      </c>
      <c r="N412" s="733"/>
      <c r="O412" s="732">
        <v>2</v>
      </c>
      <c r="P412" s="731" t="s">
        <v>1080</v>
      </c>
      <c r="Q412" s="731" t="s">
        <v>1081</v>
      </c>
      <c r="R412" s="731" t="s">
        <v>1082</v>
      </c>
      <c r="S412" s="733" t="s">
        <v>1083</v>
      </c>
      <c r="T412" s="731" t="s">
        <v>2497</v>
      </c>
    </row>
    <row r="413" spans="1:20" s="402" customFormat="1" ht="15.95" customHeight="1">
      <c r="A413" s="402" t="str">
        <f t="shared" si="6"/>
        <v>HASTINGSAUCKLAND标准所有0~999</v>
      </c>
      <c r="B413" s="731" t="s">
        <v>1390</v>
      </c>
      <c r="C413" s="731" t="s">
        <v>1114</v>
      </c>
      <c r="D413" s="732">
        <v>75</v>
      </c>
      <c r="E413" s="732">
        <v>80</v>
      </c>
      <c r="F413" s="732">
        <v>0</v>
      </c>
      <c r="G413" s="732">
        <v>0</v>
      </c>
      <c r="H413" s="731" t="s">
        <v>1115</v>
      </c>
      <c r="I413" s="731" t="s">
        <v>1150</v>
      </c>
      <c r="J413" s="731" t="s">
        <v>2894</v>
      </c>
      <c r="K413" s="731" t="s">
        <v>1103</v>
      </c>
      <c r="L413" s="733" t="s">
        <v>1079</v>
      </c>
      <c r="M413" s="734">
        <v>43287</v>
      </c>
      <c r="N413" s="733"/>
      <c r="O413" s="732">
        <v>1</v>
      </c>
      <c r="P413" s="731" t="s">
        <v>1080</v>
      </c>
      <c r="Q413" s="731" t="s">
        <v>1090</v>
      </c>
      <c r="R413" s="733"/>
      <c r="S413" s="733" t="s">
        <v>1083</v>
      </c>
      <c r="T413" s="733"/>
    </row>
    <row r="414" spans="1:20" s="402" customFormat="1" ht="15.95" customHeight="1">
      <c r="A414" s="402" t="str">
        <f t="shared" si="6"/>
        <v>HAUGESUNDOSLO标准所有0~999</v>
      </c>
      <c r="B414" s="731" t="s">
        <v>1391</v>
      </c>
      <c r="C414" s="731" t="s">
        <v>758</v>
      </c>
      <c r="D414" s="732">
        <v>30</v>
      </c>
      <c r="E414" s="732">
        <v>35</v>
      </c>
      <c r="F414" s="732">
        <v>0</v>
      </c>
      <c r="G414" s="732">
        <v>0</v>
      </c>
      <c r="H414" s="731" t="s">
        <v>1122</v>
      </c>
      <c r="I414" s="731" t="s">
        <v>1123</v>
      </c>
      <c r="J414" s="731" t="s">
        <v>1287</v>
      </c>
      <c r="K414" s="731" t="s">
        <v>1204</v>
      </c>
      <c r="L414" s="733" t="s">
        <v>1079</v>
      </c>
      <c r="M414" s="734">
        <v>43358</v>
      </c>
      <c r="N414" s="733"/>
      <c r="O414" s="732">
        <v>2</v>
      </c>
      <c r="P414" s="731" t="s">
        <v>1080</v>
      </c>
      <c r="Q414" s="731" t="s">
        <v>1090</v>
      </c>
      <c r="R414" s="733"/>
      <c r="S414" s="733" t="s">
        <v>1083</v>
      </c>
      <c r="T414" s="733"/>
    </row>
    <row r="415" spans="1:20" s="402" customFormat="1" ht="15.95" customHeight="1">
      <c r="A415" s="402" t="str">
        <f t="shared" si="6"/>
        <v>HEIDELBERGHAMBURG标准所有0~999</v>
      </c>
      <c r="B415" s="731" t="s">
        <v>1392</v>
      </c>
      <c r="C415" s="731" t="s">
        <v>759</v>
      </c>
      <c r="D415" s="732">
        <v>-63</v>
      </c>
      <c r="E415" s="732">
        <v>-58</v>
      </c>
      <c r="F415" s="732">
        <v>90</v>
      </c>
      <c r="G415" s="732">
        <v>0</v>
      </c>
      <c r="H415" s="731" t="s">
        <v>1119</v>
      </c>
      <c r="I415" s="731" t="s">
        <v>3256</v>
      </c>
      <c r="J415" s="731" t="s">
        <v>3257</v>
      </c>
      <c r="K415" s="731" t="s">
        <v>1206</v>
      </c>
      <c r="L415" s="733" t="s">
        <v>1079</v>
      </c>
      <c r="M415" s="734">
        <v>43252</v>
      </c>
      <c r="N415" s="733"/>
      <c r="O415" s="732">
        <v>1</v>
      </c>
      <c r="P415" s="731" t="s">
        <v>1080</v>
      </c>
      <c r="Q415" s="731" t="s">
        <v>1081</v>
      </c>
      <c r="R415" s="731" t="s">
        <v>1082</v>
      </c>
      <c r="S415" s="733" t="s">
        <v>1083</v>
      </c>
      <c r="T415" s="731" t="s">
        <v>2529</v>
      </c>
    </row>
    <row r="416" spans="1:20" s="402" customFormat="1" ht="15.95" customHeight="1">
      <c r="A416" s="402" t="str">
        <f t="shared" si="6"/>
        <v>HELSINGBORGGOTHENBURG标准所有0~999</v>
      </c>
      <c r="B416" s="731" t="s">
        <v>1393</v>
      </c>
      <c r="C416" s="731" t="s">
        <v>1371</v>
      </c>
      <c r="D416" s="732">
        <v>-34</v>
      </c>
      <c r="E416" s="732">
        <v>-29</v>
      </c>
      <c r="F416" s="732">
        <v>0</v>
      </c>
      <c r="G416" s="732">
        <v>0</v>
      </c>
      <c r="H416" s="731" t="s">
        <v>1132</v>
      </c>
      <c r="I416" s="731" t="s">
        <v>1122</v>
      </c>
      <c r="J416" s="731" t="s">
        <v>2732</v>
      </c>
      <c r="K416" s="731" t="s">
        <v>1394</v>
      </c>
      <c r="L416" s="733" t="s">
        <v>1079</v>
      </c>
      <c r="M416" s="734">
        <v>43358</v>
      </c>
      <c r="N416" s="733"/>
      <c r="O416" s="732">
        <v>1</v>
      </c>
      <c r="P416" s="731" t="s">
        <v>1080</v>
      </c>
      <c r="Q416" s="731" t="s">
        <v>1081</v>
      </c>
      <c r="R416" s="731" t="s">
        <v>1082</v>
      </c>
      <c r="S416" s="733" t="s">
        <v>1083</v>
      </c>
      <c r="T416" s="731" t="s">
        <v>3707</v>
      </c>
    </row>
    <row r="417" spans="1:20" s="402" customFormat="1" ht="15.95" customHeight="1">
      <c r="A417" s="402" t="str">
        <f t="shared" si="6"/>
        <v>HELSINGBORGGOTHENBURG低所有0~999</v>
      </c>
      <c r="B417" s="731" t="s">
        <v>1393</v>
      </c>
      <c r="C417" s="731" t="s">
        <v>1371</v>
      </c>
      <c r="D417" s="732">
        <v>-134</v>
      </c>
      <c r="E417" s="732">
        <v>-129</v>
      </c>
      <c r="F417" s="732">
        <v>100</v>
      </c>
      <c r="G417" s="732">
        <v>0</v>
      </c>
      <c r="H417" s="731" t="s">
        <v>1132</v>
      </c>
      <c r="I417" s="731" t="s">
        <v>1122</v>
      </c>
      <c r="J417" s="731" t="s">
        <v>2732</v>
      </c>
      <c r="K417" s="731" t="s">
        <v>1394</v>
      </c>
      <c r="L417" s="733" t="s">
        <v>1079</v>
      </c>
      <c r="M417" s="734">
        <v>43358</v>
      </c>
      <c r="N417" s="733"/>
      <c r="O417" s="732">
        <v>1</v>
      </c>
      <c r="P417" s="731" t="s">
        <v>1080</v>
      </c>
      <c r="Q417" s="731" t="s">
        <v>1081</v>
      </c>
      <c r="R417" s="731" t="s">
        <v>1082</v>
      </c>
      <c r="S417" s="733" t="s">
        <v>1084</v>
      </c>
      <c r="T417" s="731" t="s">
        <v>3708</v>
      </c>
    </row>
    <row r="418" spans="1:20" s="402" customFormat="1" ht="15.95" customHeight="1">
      <c r="A418" s="402" t="str">
        <f t="shared" si="6"/>
        <v>HELSINKIHELSINKI标准所有0~999</v>
      </c>
      <c r="B418" s="731" t="s">
        <v>765</v>
      </c>
      <c r="C418" s="731" t="s">
        <v>765</v>
      </c>
      <c r="D418" s="732">
        <v>-43</v>
      </c>
      <c r="E418" s="732">
        <v>-38</v>
      </c>
      <c r="F418" s="732">
        <v>0</v>
      </c>
      <c r="G418" s="732">
        <v>0</v>
      </c>
      <c r="H418" s="731" t="s">
        <v>1122</v>
      </c>
      <c r="I418" s="731" t="s">
        <v>1123</v>
      </c>
      <c r="J418" s="731" t="s">
        <v>1287</v>
      </c>
      <c r="K418" s="731" t="s">
        <v>1372</v>
      </c>
      <c r="L418" s="733" t="s">
        <v>1079</v>
      </c>
      <c r="M418" s="734">
        <v>43358</v>
      </c>
      <c r="N418" s="733"/>
      <c r="O418" s="732">
        <v>1</v>
      </c>
      <c r="P418" s="731" t="s">
        <v>1080</v>
      </c>
      <c r="Q418" s="731" t="s">
        <v>1081</v>
      </c>
      <c r="R418" s="731" t="s">
        <v>1082</v>
      </c>
      <c r="S418" s="733" t="s">
        <v>1083</v>
      </c>
      <c r="T418" s="731" t="s">
        <v>2497</v>
      </c>
    </row>
    <row r="419" spans="1:20" s="402" customFormat="1" ht="15.95" customHeight="1">
      <c r="A419" s="402" t="str">
        <f t="shared" si="6"/>
        <v>HELSINKIHELSINKI低所有0~999</v>
      </c>
      <c r="B419" s="731" t="s">
        <v>765</v>
      </c>
      <c r="C419" s="731" t="s">
        <v>765</v>
      </c>
      <c r="D419" s="732">
        <v>-143</v>
      </c>
      <c r="E419" s="732">
        <v>-138</v>
      </c>
      <c r="F419" s="732">
        <v>100</v>
      </c>
      <c r="G419" s="732">
        <v>0</v>
      </c>
      <c r="H419" s="731" t="s">
        <v>1122</v>
      </c>
      <c r="I419" s="731" t="s">
        <v>1123</v>
      </c>
      <c r="J419" s="731" t="s">
        <v>1287</v>
      </c>
      <c r="K419" s="731" t="s">
        <v>1372</v>
      </c>
      <c r="L419" s="733" t="s">
        <v>1079</v>
      </c>
      <c r="M419" s="734">
        <v>43358</v>
      </c>
      <c r="N419" s="733"/>
      <c r="O419" s="732">
        <v>1</v>
      </c>
      <c r="P419" s="731" t="s">
        <v>1080</v>
      </c>
      <c r="Q419" s="731" t="s">
        <v>1081</v>
      </c>
      <c r="R419" s="731" t="s">
        <v>1082</v>
      </c>
      <c r="S419" s="733" t="s">
        <v>1084</v>
      </c>
      <c r="T419" s="731" t="s">
        <v>2569</v>
      </c>
    </row>
    <row r="420" spans="1:20" s="402" customFormat="1" ht="15.95" customHeight="1">
      <c r="A420" s="402" t="str">
        <f t="shared" si="6"/>
        <v>HERAKLIONPIRAEUS标准所有0~999</v>
      </c>
      <c r="B420" s="731" t="s">
        <v>1395</v>
      </c>
      <c r="C420" s="731" t="s">
        <v>757</v>
      </c>
      <c r="D420" s="732">
        <v>79</v>
      </c>
      <c r="E420" s="732">
        <v>84</v>
      </c>
      <c r="F420" s="732">
        <v>0</v>
      </c>
      <c r="G420" s="732">
        <v>0</v>
      </c>
      <c r="H420" s="731" t="s">
        <v>1076</v>
      </c>
      <c r="I420" s="731" t="s">
        <v>1077</v>
      </c>
      <c r="J420" s="731" t="s">
        <v>1408</v>
      </c>
      <c r="K420" s="731" t="s">
        <v>1152</v>
      </c>
      <c r="L420" s="733" t="s">
        <v>1079</v>
      </c>
      <c r="M420" s="734">
        <v>43302</v>
      </c>
      <c r="N420" s="733"/>
      <c r="O420" s="732">
        <v>2</v>
      </c>
      <c r="P420" s="731" t="s">
        <v>1080</v>
      </c>
      <c r="Q420" s="731" t="s">
        <v>1081</v>
      </c>
      <c r="R420" s="731" t="s">
        <v>1082</v>
      </c>
      <c r="S420" s="733" t="s">
        <v>1083</v>
      </c>
      <c r="T420" s="731" t="s">
        <v>2570</v>
      </c>
    </row>
    <row r="421" spans="1:20" s="402" customFormat="1" ht="15.95" customHeight="1">
      <c r="A421" s="402" t="str">
        <f t="shared" si="6"/>
        <v>HERAKLIONPIRAEUS低所有0~999</v>
      </c>
      <c r="B421" s="731" t="s">
        <v>1395</v>
      </c>
      <c r="C421" s="731" t="s">
        <v>757</v>
      </c>
      <c r="D421" s="732">
        <v>-6</v>
      </c>
      <c r="E421" s="732">
        <v>-1</v>
      </c>
      <c r="F421" s="732">
        <v>85</v>
      </c>
      <c r="G421" s="732">
        <v>0</v>
      </c>
      <c r="H421" s="731" t="s">
        <v>1076</v>
      </c>
      <c r="I421" s="731" t="s">
        <v>1077</v>
      </c>
      <c r="J421" s="731" t="s">
        <v>1408</v>
      </c>
      <c r="K421" s="731" t="s">
        <v>1152</v>
      </c>
      <c r="L421" s="733" t="s">
        <v>1079</v>
      </c>
      <c r="M421" s="734">
        <v>43302</v>
      </c>
      <c r="N421" s="733"/>
      <c r="O421" s="732">
        <v>2</v>
      </c>
      <c r="P421" s="731" t="s">
        <v>1080</v>
      </c>
      <c r="Q421" s="731" t="s">
        <v>1081</v>
      </c>
      <c r="R421" s="731" t="s">
        <v>1082</v>
      </c>
      <c r="S421" s="733" t="s">
        <v>1084</v>
      </c>
      <c r="T421" s="731" t="s">
        <v>2571</v>
      </c>
    </row>
    <row r="422" spans="1:20" s="402" customFormat="1" ht="15.95" customHeight="1">
      <c r="A422" s="402" t="str">
        <f t="shared" si="6"/>
        <v>HERMOSILLOMANZANILLO,MEXICO标准所有0~999</v>
      </c>
      <c r="B422" s="731" t="s">
        <v>1396</v>
      </c>
      <c r="C422" s="731" t="s">
        <v>1102</v>
      </c>
      <c r="D422" s="732">
        <v>203</v>
      </c>
      <c r="E422" s="732">
        <v>213</v>
      </c>
      <c r="F422" s="732">
        <v>20</v>
      </c>
      <c r="G422" s="732">
        <v>15</v>
      </c>
      <c r="H422" s="731" t="s">
        <v>1150</v>
      </c>
      <c r="I422" s="731" t="s">
        <v>1144</v>
      </c>
      <c r="J422" s="731" t="s">
        <v>3331</v>
      </c>
      <c r="K422" s="731" t="s">
        <v>1103</v>
      </c>
      <c r="L422" s="733" t="s">
        <v>1079</v>
      </c>
      <c r="M422" s="734">
        <v>43358</v>
      </c>
      <c r="N422" s="733"/>
      <c r="O422" s="732">
        <v>2</v>
      </c>
      <c r="P422" s="731" t="s">
        <v>1080</v>
      </c>
      <c r="Q422" s="731" t="s">
        <v>1081</v>
      </c>
      <c r="R422" s="731" t="s">
        <v>1099</v>
      </c>
      <c r="S422" s="733" t="s">
        <v>1083</v>
      </c>
      <c r="T422" s="731" t="s">
        <v>2503</v>
      </c>
    </row>
    <row r="423" spans="1:20" s="402" customFormat="1" ht="15.95" customHeight="1">
      <c r="A423" s="402" t="str">
        <f t="shared" si="6"/>
        <v>HIROSHIMABUSAN标准所有0~999</v>
      </c>
      <c r="B423" s="731" t="s">
        <v>1397</v>
      </c>
      <c r="C423" s="731" t="s">
        <v>1118</v>
      </c>
      <c r="D423" s="732">
        <v>20</v>
      </c>
      <c r="E423" s="732">
        <v>25</v>
      </c>
      <c r="F423" s="732">
        <v>0</v>
      </c>
      <c r="G423" s="732">
        <v>0</v>
      </c>
      <c r="H423" s="731" t="s">
        <v>1119</v>
      </c>
      <c r="I423" s="731" t="s">
        <v>2909</v>
      </c>
      <c r="J423" s="731" t="s">
        <v>2878</v>
      </c>
      <c r="K423" s="731" t="s">
        <v>1120</v>
      </c>
      <c r="L423" s="733" t="s">
        <v>1079</v>
      </c>
      <c r="M423" s="734">
        <v>43287</v>
      </c>
      <c r="N423" s="733"/>
      <c r="O423" s="732">
        <v>1</v>
      </c>
      <c r="P423" s="731" t="s">
        <v>1080</v>
      </c>
      <c r="Q423" s="731" t="s">
        <v>1081</v>
      </c>
      <c r="R423" s="731" t="s">
        <v>1082</v>
      </c>
      <c r="S423" s="733" t="s">
        <v>1083</v>
      </c>
      <c r="T423" s="731" t="s">
        <v>2505</v>
      </c>
    </row>
    <row r="424" spans="1:20" s="402" customFormat="1" ht="15.95" customHeight="1">
      <c r="A424" s="402" t="str">
        <f t="shared" si="6"/>
        <v>HO CHI MINH CITYHO CHI MINH CITY标准所有0~999</v>
      </c>
      <c r="B424" s="731" t="s">
        <v>1398</v>
      </c>
      <c r="C424" s="731" t="s">
        <v>1398</v>
      </c>
      <c r="D424" s="732">
        <v>-17</v>
      </c>
      <c r="E424" s="732">
        <v>-12</v>
      </c>
      <c r="F424" s="732">
        <v>0</v>
      </c>
      <c r="G424" s="732">
        <v>0</v>
      </c>
      <c r="H424" s="731" t="s">
        <v>1399</v>
      </c>
      <c r="I424" s="731" t="s">
        <v>2997</v>
      </c>
      <c r="J424" s="731" t="s">
        <v>2880</v>
      </c>
      <c r="K424" s="731" t="s">
        <v>1400</v>
      </c>
      <c r="L424" s="733" t="s">
        <v>1079</v>
      </c>
      <c r="M424" s="734">
        <v>43282</v>
      </c>
      <c r="N424" s="733"/>
      <c r="O424" s="732">
        <v>1</v>
      </c>
      <c r="P424" s="731" t="s">
        <v>1080</v>
      </c>
      <c r="Q424" s="731" t="s">
        <v>1081</v>
      </c>
      <c r="R424" s="731" t="s">
        <v>1082</v>
      </c>
      <c r="S424" s="733" t="s">
        <v>1083</v>
      </c>
      <c r="T424" s="731" t="s">
        <v>2517</v>
      </c>
    </row>
    <row r="425" spans="1:20" s="402" customFormat="1" ht="15.95" customHeight="1">
      <c r="A425" s="402" t="str">
        <f t="shared" si="6"/>
        <v>HOLMESTRANDOSLO标准所有0~999</v>
      </c>
      <c r="B425" s="731" t="s">
        <v>3569</v>
      </c>
      <c r="C425" s="731" t="s">
        <v>758</v>
      </c>
      <c r="D425" s="732">
        <v>21</v>
      </c>
      <c r="E425" s="732">
        <v>26</v>
      </c>
      <c r="F425" s="732">
        <v>0</v>
      </c>
      <c r="G425" s="732">
        <v>0</v>
      </c>
      <c r="H425" s="731" t="s">
        <v>1122</v>
      </c>
      <c r="I425" s="731" t="s">
        <v>1123</v>
      </c>
      <c r="J425" s="731" t="s">
        <v>1287</v>
      </c>
      <c r="K425" s="731" t="s">
        <v>1204</v>
      </c>
      <c r="L425" s="733" t="s">
        <v>1079</v>
      </c>
      <c r="M425" s="734">
        <v>43358</v>
      </c>
      <c r="N425" s="733"/>
      <c r="O425" s="732">
        <v>2</v>
      </c>
      <c r="P425" s="731" t="s">
        <v>1080</v>
      </c>
      <c r="Q425" s="731" t="s">
        <v>1081</v>
      </c>
      <c r="R425" s="731" t="s">
        <v>1082</v>
      </c>
      <c r="S425" s="733" t="s">
        <v>1083</v>
      </c>
      <c r="T425" s="731" t="s">
        <v>2497</v>
      </c>
    </row>
    <row r="426" spans="1:20" s="402" customFormat="1" ht="15.95" customHeight="1">
      <c r="A426" s="402" t="str">
        <f t="shared" si="6"/>
        <v>HONG KONGHONG KONG标准直客2~3</v>
      </c>
      <c r="B426" s="731" t="s">
        <v>1271</v>
      </c>
      <c r="C426" s="731" t="s">
        <v>1271</v>
      </c>
      <c r="D426" s="732">
        <v>-76</v>
      </c>
      <c r="E426" s="732">
        <v>-76</v>
      </c>
      <c r="F426" s="732">
        <v>0</v>
      </c>
      <c r="G426" s="732">
        <v>0</v>
      </c>
      <c r="H426" s="731" t="s">
        <v>1119</v>
      </c>
      <c r="I426" s="731" t="s">
        <v>2909</v>
      </c>
      <c r="J426" s="731" t="s">
        <v>2879</v>
      </c>
      <c r="K426" s="731" t="s">
        <v>1251</v>
      </c>
      <c r="L426" s="733" t="s">
        <v>1108</v>
      </c>
      <c r="M426" s="734">
        <v>43287</v>
      </c>
      <c r="N426" s="733"/>
      <c r="O426" s="732">
        <v>1</v>
      </c>
      <c r="P426" s="731" t="s">
        <v>1505</v>
      </c>
      <c r="Q426" s="731" t="s">
        <v>1081</v>
      </c>
      <c r="R426" s="731" t="s">
        <v>1082</v>
      </c>
      <c r="S426" s="733" t="s">
        <v>1083</v>
      </c>
      <c r="T426" s="731" t="s">
        <v>2577</v>
      </c>
    </row>
    <row r="427" spans="1:20" s="402" customFormat="1" ht="15.95" customHeight="1">
      <c r="A427" s="402" t="str">
        <f t="shared" si="6"/>
        <v>HONG KONGHONG KONG标准同行15~999</v>
      </c>
      <c r="B427" s="731" t="s">
        <v>1271</v>
      </c>
      <c r="C427" s="731" t="s">
        <v>1271</v>
      </c>
      <c r="D427" s="732">
        <v>0</v>
      </c>
      <c r="E427" s="732">
        <v>0</v>
      </c>
      <c r="F427" s="732">
        <v>0</v>
      </c>
      <c r="G427" s="732">
        <v>0</v>
      </c>
      <c r="H427" s="731" t="s">
        <v>1119</v>
      </c>
      <c r="I427" s="731" t="s">
        <v>2909</v>
      </c>
      <c r="J427" s="731" t="s">
        <v>2879</v>
      </c>
      <c r="K427" s="731" t="s">
        <v>1251</v>
      </c>
      <c r="L427" s="733" t="s">
        <v>1107</v>
      </c>
      <c r="M427" s="734">
        <v>43287</v>
      </c>
      <c r="N427" s="733"/>
      <c r="O427" s="732">
        <v>1</v>
      </c>
      <c r="P427" s="731" t="s">
        <v>1401</v>
      </c>
      <c r="Q427" s="731" t="s">
        <v>1081</v>
      </c>
      <c r="R427" s="731" t="s">
        <v>1082</v>
      </c>
      <c r="S427" s="733" t="s">
        <v>1083</v>
      </c>
      <c r="T427" s="731" t="s">
        <v>2575</v>
      </c>
    </row>
    <row r="428" spans="1:20" s="402" customFormat="1" ht="15.95" customHeight="1">
      <c r="A428" s="402" t="str">
        <f t="shared" si="6"/>
        <v>HONG KONGHONG KONG标准同行2~3</v>
      </c>
      <c r="B428" s="731" t="s">
        <v>1271</v>
      </c>
      <c r="C428" s="731" t="s">
        <v>1271</v>
      </c>
      <c r="D428" s="732">
        <v>-55</v>
      </c>
      <c r="E428" s="732">
        <v>-55</v>
      </c>
      <c r="F428" s="732">
        <v>0</v>
      </c>
      <c r="G428" s="732">
        <v>0</v>
      </c>
      <c r="H428" s="731" t="s">
        <v>1119</v>
      </c>
      <c r="I428" s="731" t="s">
        <v>2909</v>
      </c>
      <c r="J428" s="731" t="s">
        <v>2879</v>
      </c>
      <c r="K428" s="731" t="s">
        <v>1251</v>
      </c>
      <c r="L428" s="733" t="s">
        <v>1107</v>
      </c>
      <c r="M428" s="734">
        <v>43287</v>
      </c>
      <c r="N428" s="733"/>
      <c r="O428" s="732">
        <v>1</v>
      </c>
      <c r="P428" s="731" t="s">
        <v>1505</v>
      </c>
      <c r="Q428" s="731" t="s">
        <v>1081</v>
      </c>
      <c r="R428" s="731" t="s">
        <v>1082</v>
      </c>
      <c r="S428" s="733" t="s">
        <v>1083</v>
      </c>
      <c r="T428" s="733"/>
    </row>
    <row r="429" spans="1:20" s="402" customFormat="1" ht="15.95" customHeight="1">
      <c r="A429" s="402" t="str">
        <f t="shared" si="6"/>
        <v>HONG KONGHONG KONG标准直客3~5</v>
      </c>
      <c r="B429" s="731" t="s">
        <v>1271</v>
      </c>
      <c r="C429" s="731" t="s">
        <v>1271</v>
      </c>
      <c r="D429" s="732">
        <v>-42</v>
      </c>
      <c r="E429" s="732">
        <v>-42</v>
      </c>
      <c r="F429" s="732">
        <v>0</v>
      </c>
      <c r="G429" s="732">
        <v>0</v>
      </c>
      <c r="H429" s="731" t="s">
        <v>1119</v>
      </c>
      <c r="I429" s="731" t="s">
        <v>2909</v>
      </c>
      <c r="J429" s="731" t="s">
        <v>2879</v>
      </c>
      <c r="K429" s="731" t="s">
        <v>1251</v>
      </c>
      <c r="L429" s="733" t="s">
        <v>1108</v>
      </c>
      <c r="M429" s="734">
        <v>43287</v>
      </c>
      <c r="N429" s="733"/>
      <c r="O429" s="732">
        <v>1</v>
      </c>
      <c r="P429" s="731" t="s">
        <v>2576</v>
      </c>
      <c r="Q429" s="731" t="s">
        <v>1081</v>
      </c>
      <c r="R429" s="731" t="s">
        <v>1082</v>
      </c>
      <c r="S429" s="733" t="s">
        <v>1083</v>
      </c>
      <c r="T429" s="733"/>
    </row>
    <row r="430" spans="1:20" s="402" customFormat="1" ht="15.95" customHeight="1">
      <c r="A430" s="402" t="str">
        <f t="shared" si="6"/>
        <v>HONG KONGHONG KONG标准同行1~2</v>
      </c>
      <c r="B430" s="731" t="s">
        <v>1271</v>
      </c>
      <c r="C430" s="731" t="s">
        <v>1271</v>
      </c>
      <c r="D430" s="732">
        <v>-65</v>
      </c>
      <c r="E430" s="732">
        <v>-65</v>
      </c>
      <c r="F430" s="732">
        <v>0</v>
      </c>
      <c r="G430" s="732">
        <v>0</v>
      </c>
      <c r="H430" s="731" t="s">
        <v>1119</v>
      </c>
      <c r="I430" s="731" t="s">
        <v>2909</v>
      </c>
      <c r="J430" s="731" t="s">
        <v>2879</v>
      </c>
      <c r="K430" s="731" t="s">
        <v>1251</v>
      </c>
      <c r="L430" s="733" t="s">
        <v>1107</v>
      </c>
      <c r="M430" s="734">
        <v>43287</v>
      </c>
      <c r="N430" s="733"/>
      <c r="O430" s="732">
        <v>1</v>
      </c>
      <c r="P430" s="731" t="s">
        <v>1402</v>
      </c>
      <c r="Q430" s="731" t="s">
        <v>1081</v>
      </c>
      <c r="R430" s="731" t="s">
        <v>1082</v>
      </c>
      <c r="S430" s="733" t="s">
        <v>1083</v>
      </c>
      <c r="T430" s="733"/>
    </row>
    <row r="431" spans="1:20" s="402" customFormat="1" ht="15.95" customHeight="1">
      <c r="A431" s="402" t="str">
        <f t="shared" si="6"/>
        <v>HONG KONGHONG KONG标准直客15~999</v>
      </c>
      <c r="B431" s="731" t="s">
        <v>1271</v>
      </c>
      <c r="C431" s="731" t="s">
        <v>1271</v>
      </c>
      <c r="D431" s="732">
        <v>0</v>
      </c>
      <c r="E431" s="732">
        <v>0</v>
      </c>
      <c r="F431" s="732">
        <v>0</v>
      </c>
      <c r="G431" s="732">
        <v>0</v>
      </c>
      <c r="H431" s="731" t="s">
        <v>1119</v>
      </c>
      <c r="I431" s="731" t="s">
        <v>2909</v>
      </c>
      <c r="J431" s="731" t="s">
        <v>2879</v>
      </c>
      <c r="K431" s="731" t="s">
        <v>1251</v>
      </c>
      <c r="L431" s="733" t="s">
        <v>1108</v>
      </c>
      <c r="M431" s="734">
        <v>43287</v>
      </c>
      <c r="N431" s="733"/>
      <c r="O431" s="732">
        <v>1</v>
      </c>
      <c r="P431" s="731" t="s">
        <v>1401</v>
      </c>
      <c r="Q431" s="731" t="s">
        <v>1081</v>
      </c>
      <c r="R431" s="731" t="s">
        <v>1082</v>
      </c>
      <c r="S431" s="733" t="s">
        <v>1083</v>
      </c>
      <c r="T431" s="731" t="s">
        <v>2572</v>
      </c>
    </row>
    <row r="432" spans="1:20" s="402" customFormat="1" ht="15.95" customHeight="1">
      <c r="A432" s="402" t="str">
        <f t="shared" si="6"/>
        <v>HONG KONGHONG KONG标准直客5~15</v>
      </c>
      <c r="B432" s="731" t="s">
        <v>1271</v>
      </c>
      <c r="C432" s="731" t="s">
        <v>1271</v>
      </c>
      <c r="D432" s="732">
        <v>-23</v>
      </c>
      <c r="E432" s="732">
        <v>-23</v>
      </c>
      <c r="F432" s="732">
        <v>0</v>
      </c>
      <c r="G432" s="732">
        <v>0</v>
      </c>
      <c r="H432" s="731" t="s">
        <v>1119</v>
      </c>
      <c r="I432" s="731" t="s">
        <v>2909</v>
      </c>
      <c r="J432" s="731" t="s">
        <v>2879</v>
      </c>
      <c r="K432" s="731" t="s">
        <v>1251</v>
      </c>
      <c r="L432" s="733" t="s">
        <v>1108</v>
      </c>
      <c r="M432" s="734">
        <v>43287</v>
      </c>
      <c r="N432" s="733"/>
      <c r="O432" s="732">
        <v>1</v>
      </c>
      <c r="P432" s="731" t="s">
        <v>1403</v>
      </c>
      <c r="Q432" s="731" t="s">
        <v>1081</v>
      </c>
      <c r="R432" s="731" t="s">
        <v>1082</v>
      </c>
      <c r="S432" s="733" t="s">
        <v>1083</v>
      </c>
      <c r="T432" s="731" t="s">
        <v>2573</v>
      </c>
    </row>
    <row r="433" spans="1:20" s="402" customFormat="1" ht="15.95" customHeight="1">
      <c r="A433" s="402" t="str">
        <f t="shared" si="6"/>
        <v>HONG KONGHONG KONG标准直客0~1</v>
      </c>
      <c r="B433" s="731" t="s">
        <v>1271</v>
      </c>
      <c r="C433" s="731" t="s">
        <v>1271</v>
      </c>
      <c r="D433" s="732">
        <v>-154</v>
      </c>
      <c r="E433" s="732">
        <v>-154</v>
      </c>
      <c r="F433" s="732">
        <v>0</v>
      </c>
      <c r="G433" s="732">
        <v>0</v>
      </c>
      <c r="H433" s="731" t="s">
        <v>1119</v>
      </c>
      <c r="I433" s="731" t="s">
        <v>2909</v>
      </c>
      <c r="J433" s="731" t="s">
        <v>2879</v>
      </c>
      <c r="K433" s="731" t="s">
        <v>1251</v>
      </c>
      <c r="L433" s="733" t="s">
        <v>1108</v>
      </c>
      <c r="M433" s="734">
        <v>43287</v>
      </c>
      <c r="N433" s="733"/>
      <c r="O433" s="732">
        <v>1</v>
      </c>
      <c r="P433" s="731" t="s">
        <v>1186</v>
      </c>
      <c r="Q433" s="731" t="s">
        <v>1081</v>
      </c>
      <c r="R433" s="731" t="s">
        <v>1082</v>
      </c>
      <c r="S433" s="733" t="s">
        <v>1083</v>
      </c>
      <c r="T433" s="731" t="s">
        <v>2574</v>
      </c>
    </row>
    <row r="434" spans="1:20" s="402" customFormat="1" ht="15.95" customHeight="1">
      <c r="A434" s="402" t="str">
        <f t="shared" si="6"/>
        <v>HONG KONGHONG KONG标准同行5~15</v>
      </c>
      <c r="B434" s="731" t="s">
        <v>1271</v>
      </c>
      <c r="C434" s="731" t="s">
        <v>1271</v>
      </c>
      <c r="D434" s="732">
        <v>-18</v>
      </c>
      <c r="E434" s="732">
        <v>-18</v>
      </c>
      <c r="F434" s="732">
        <v>0</v>
      </c>
      <c r="G434" s="732">
        <v>0</v>
      </c>
      <c r="H434" s="731" t="s">
        <v>1119</v>
      </c>
      <c r="I434" s="731" t="s">
        <v>2909</v>
      </c>
      <c r="J434" s="731" t="s">
        <v>2879</v>
      </c>
      <c r="K434" s="731" t="s">
        <v>1251</v>
      </c>
      <c r="L434" s="733" t="s">
        <v>1107</v>
      </c>
      <c r="M434" s="734">
        <v>43287</v>
      </c>
      <c r="N434" s="733"/>
      <c r="O434" s="732">
        <v>1</v>
      </c>
      <c r="P434" s="731" t="s">
        <v>1403</v>
      </c>
      <c r="Q434" s="731" t="s">
        <v>1081</v>
      </c>
      <c r="R434" s="731" t="s">
        <v>1082</v>
      </c>
      <c r="S434" s="733" t="s">
        <v>1083</v>
      </c>
      <c r="T434" s="731" t="s">
        <v>2573</v>
      </c>
    </row>
    <row r="435" spans="1:20" s="402" customFormat="1" ht="15.95" customHeight="1">
      <c r="A435" s="402" t="str">
        <f t="shared" si="6"/>
        <v>HONG KONGHONG KONG标准直客1~2</v>
      </c>
      <c r="B435" s="731" t="s">
        <v>1271</v>
      </c>
      <c r="C435" s="731" t="s">
        <v>1271</v>
      </c>
      <c r="D435" s="732">
        <v>-81</v>
      </c>
      <c r="E435" s="732">
        <v>-81</v>
      </c>
      <c r="F435" s="732">
        <v>0</v>
      </c>
      <c r="G435" s="732">
        <v>0</v>
      </c>
      <c r="H435" s="731" t="s">
        <v>1119</v>
      </c>
      <c r="I435" s="731" t="s">
        <v>2909</v>
      </c>
      <c r="J435" s="731" t="s">
        <v>2879</v>
      </c>
      <c r="K435" s="731" t="s">
        <v>1251</v>
      </c>
      <c r="L435" s="733" t="s">
        <v>1108</v>
      </c>
      <c r="M435" s="734">
        <v>43287</v>
      </c>
      <c r="N435" s="733"/>
      <c r="O435" s="732">
        <v>1</v>
      </c>
      <c r="P435" s="731" t="s">
        <v>1402</v>
      </c>
      <c r="Q435" s="731" t="s">
        <v>1081</v>
      </c>
      <c r="R435" s="731" t="s">
        <v>1082</v>
      </c>
      <c r="S435" s="733" t="s">
        <v>1083</v>
      </c>
      <c r="T435" s="731" t="s">
        <v>2574</v>
      </c>
    </row>
    <row r="436" spans="1:20" s="402" customFormat="1" ht="15.95" customHeight="1">
      <c r="A436" s="402" t="str">
        <f t="shared" si="6"/>
        <v>HONG KONGHONG KONG标准同行3~5</v>
      </c>
      <c r="B436" s="731" t="s">
        <v>1271</v>
      </c>
      <c r="C436" s="731" t="s">
        <v>1271</v>
      </c>
      <c r="D436" s="732">
        <v>-35</v>
      </c>
      <c r="E436" s="732">
        <v>-35</v>
      </c>
      <c r="F436" s="732">
        <v>0</v>
      </c>
      <c r="G436" s="732">
        <v>0</v>
      </c>
      <c r="H436" s="731" t="s">
        <v>1119</v>
      </c>
      <c r="I436" s="731" t="s">
        <v>2909</v>
      </c>
      <c r="J436" s="731" t="s">
        <v>2879</v>
      </c>
      <c r="K436" s="731" t="s">
        <v>1251</v>
      </c>
      <c r="L436" s="733" t="s">
        <v>1107</v>
      </c>
      <c r="M436" s="734">
        <v>43287</v>
      </c>
      <c r="N436" s="733"/>
      <c r="O436" s="732">
        <v>1</v>
      </c>
      <c r="P436" s="731" t="s">
        <v>2576</v>
      </c>
      <c r="Q436" s="731" t="s">
        <v>1081</v>
      </c>
      <c r="R436" s="731" t="s">
        <v>1082</v>
      </c>
      <c r="S436" s="733" t="s">
        <v>1083</v>
      </c>
      <c r="T436" s="733"/>
    </row>
    <row r="437" spans="1:20" s="402" customFormat="1" ht="15.95" customHeight="1">
      <c r="A437" s="402" t="str">
        <f t="shared" si="6"/>
        <v>HONG KONGHONG KONG标准同行0~1</v>
      </c>
      <c r="B437" s="731" t="s">
        <v>1271</v>
      </c>
      <c r="C437" s="731" t="s">
        <v>1271</v>
      </c>
      <c r="D437" s="732">
        <v>-110</v>
      </c>
      <c r="E437" s="732">
        <v>-110</v>
      </c>
      <c r="F437" s="732">
        <v>0</v>
      </c>
      <c r="G437" s="732">
        <v>0</v>
      </c>
      <c r="H437" s="731" t="s">
        <v>1119</v>
      </c>
      <c r="I437" s="731" t="s">
        <v>2909</v>
      </c>
      <c r="J437" s="731" t="s">
        <v>2879</v>
      </c>
      <c r="K437" s="731" t="s">
        <v>1251</v>
      </c>
      <c r="L437" s="733" t="s">
        <v>1107</v>
      </c>
      <c r="M437" s="734">
        <v>43287</v>
      </c>
      <c r="N437" s="733"/>
      <c r="O437" s="732">
        <v>1</v>
      </c>
      <c r="P437" s="731" t="s">
        <v>1186</v>
      </c>
      <c r="Q437" s="731" t="s">
        <v>1081</v>
      </c>
      <c r="R437" s="731" t="s">
        <v>1082</v>
      </c>
      <c r="S437" s="733" t="s">
        <v>1083</v>
      </c>
      <c r="T437" s="733"/>
    </row>
    <row r="438" spans="1:20" s="402" customFormat="1" ht="15.95" customHeight="1">
      <c r="A438" s="402" t="str">
        <f t="shared" si="6"/>
        <v>HONIARAAUCKLAND标准所有0~999</v>
      </c>
      <c r="B438" s="731" t="s">
        <v>1404</v>
      </c>
      <c r="C438" s="731" t="s">
        <v>1114</v>
      </c>
      <c r="D438" s="732">
        <v>270</v>
      </c>
      <c r="E438" s="732">
        <v>275</v>
      </c>
      <c r="F438" s="732">
        <v>0</v>
      </c>
      <c r="G438" s="732">
        <v>0</v>
      </c>
      <c r="H438" s="731" t="s">
        <v>1115</v>
      </c>
      <c r="I438" s="731" t="s">
        <v>1150</v>
      </c>
      <c r="J438" s="731" t="s">
        <v>2894</v>
      </c>
      <c r="K438" s="731" t="s">
        <v>1103</v>
      </c>
      <c r="L438" s="733" t="s">
        <v>1079</v>
      </c>
      <c r="M438" s="734">
        <v>43287</v>
      </c>
      <c r="N438" s="733"/>
      <c r="O438" s="732">
        <v>1</v>
      </c>
      <c r="P438" s="731" t="s">
        <v>1080</v>
      </c>
      <c r="Q438" s="731" t="s">
        <v>1090</v>
      </c>
      <c r="R438" s="733"/>
      <c r="S438" s="733" t="s">
        <v>1083</v>
      </c>
      <c r="T438" s="733"/>
    </row>
    <row r="439" spans="1:20" s="402" customFormat="1" ht="15.95" customHeight="1">
      <c r="A439" s="402" t="str">
        <f t="shared" si="6"/>
        <v>HONOLULU,HIHONOLULU,HI标准所有0~999</v>
      </c>
      <c r="B439" s="731" t="s">
        <v>1405</v>
      </c>
      <c r="C439" s="731" t="s">
        <v>1405</v>
      </c>
      <c r="D439" s="732">
        <v>205</v>
      </c>
      <c r="E439" s="732">
        <v>210</v>
      </c>
      <c r="F439" s="732">
        <v>0</v>
      </c>
      <c r="G439" s="732">
        <v>0</v>
      </c>
      <c r="H439" s="731" t="s">
        <v>1137</v>
      </c>
      <c r="I439" s="731" t="s">
        <v>1132</v>
      </c>
      <c r="J439" s="731" t="s">
        <v>1406</v>
      </c>
      <c r="K439" s="731" t="s">
        <v>1407</v>
      </c>
      <c r="L439" s="733" t="s">
        <v>1079</v>
      </c>
      <c r="M439" s="734">
        <v>43346</v>
      </c>
      <c r="N439" s="733"/>
      <c r="O439" s="732">
        <v>1</v>
      </c>
      <c r="P439" s="731" t="s">
        <v>1080</v>
      </c>
      <c r="Q439" s="731" t="s">
        <v>1081</v>
      </c>
      <c r="R439" s="731" t="s">
        <v>1082</v>
      </c>
      <c r="S439" s="733" t="s">
        <v>1083</v>
      </c>
      <c r="T439" s="731" t="s">
        <v>2578</v>
      </c>
    </row>
    <row r="440" spans="1:20" s="402" customFormat="1" ht="15.95" customHeight="1">
      <c r="A440" s="402" t="str">
        <f t="shared" si="6"/>
        <v>HORTENOSLO标准所有0~999</v>
      </c>
      <c r="B440" s="731" t="s">
        <v>3570</v>
      </c>
      <c r="C440" s="731" t="s">
        <v>758</v>
      </c>
      <c r="D440" s="732">
        <v>16</v>
      </c>
      <c r="E440" s="732">
        <v>21</v>
      </c>
      <c r="F440" s="732">
        <v>0</v>
      </c>
      <c r="G440" s="732">
        <v>0</v>
      </c>
      <c r="H440" s="731" t="s">
        <v>1122</v>
      </c>
      <c r="I440" s="731" t="s">
        <v>1123</v>
      </c>
      <c r="J440" s="731" t="s">
        <v>1287</v>
      </c>
      <c r="K440" s="731" t="s">
        <v>1204</v>
      </c>
      <c r="L440" s="733" t="s">
        <v>1079</v>
      </c>
      <c r="M440" s="734">
        <v>43358</v>
      </c>
      <c r="N440" s="733"/>
      <c r="O440" s="732">
        <v>2</v>
      </c>
      <c r="P440" s="731" t="s">
        <v>1080</v>
      </c>
      <c r="Q440" s="731" t="s">
        <v>1081</v>
      </c>
      <c r="R440" s="731" t="s">
        <v>1082</v>
      </c>
      <c r="S440" s="733" t="s">
        <v>1083</v>
      </c>
      <c r="T440" s="731" t="s">
        <v>2497</v>
      </c>
    </row>
    <row r="441" spans="1:20" s="402" customFormat="1" ht="15.95" customHeight="1">
      <c r="A441" s="402" t="str">
        <f t="shared" si="6"/>
        <v>HOUSTON,TXHOUSTON,TX标准直客0~999</v>
      </c>
      <c r="B441" s="731" t="s">
        <v>396</v>
      </c>
      <c r="C441" s="731" t="s">
        <v>396</v>
      </c>
      <c r="D441" s="732">
        <v>53</v>
      </c>
      <c r="E441" s="732">
        <v>126</v>
      </c>
      <c r="F441" s="732">
        <v>0</v>
      </c>
      <c r="G441" s="732">
        <v>0</v>
      </c>
      <c r="H441" s="731" t="s">
        <v>1123</v>
      </c>
      <c r="I441" s="731" t="s">
        <v>1132</v>
      </c>
      <c r="J441" s="731" t="s">
        <v>1408</v>
      </c>
      <c r="K441" s="731" t="s">
        <v>1168</v>
      </c>
      <c r="L441" s="733" t="s">
        <v>1108</v>
      </c>
      <c r="M441" s="734">
        <v>43346</v>
      </c>
      <c r="N441" s="733"/>
      <c r="O441" s="732">
        <v>1</v>
      </c>
      <c r="P441" s="731" t="s">
        <v>1080</v>
      </c>
      <c r="Q441" s="731" t="s">
        <v>1081</v>
      </c>
      <c r="R441" s="731" t="s">
        <v>1082</v>
      </c>
      <c r="S441" s="733" t="s">
        <v>1083</v>
      </c>
      <c r="T441" s="731" t="s">
        <v>2513</v>
      </c>
    </row>
    <row r="442" spans="1:20" s="402" customFormat="1" ht="15.95" customHeight="1">
      <c r="A442" s="402" t="str">
        <f t="shared" si="6"/>
        <v>HOUSTON,TXHOUSTON,TX标准同行0~999</v>
      </c>
      <c r="B442" s="731" t="s">
        <v>396</v>
      </c>
      <c r="C442" s="731" t="s">
        <v>396</v>
      </c>
      <c r="D442" s="732">
        <v>58</v>
      </c>
      <c r="E442" s="732">
        <v>131</v>
      </c>
      <c r="F442" s="732">
        <v>0</v>
      </c>
      <c r="G442" s="732">
        <v>0</v>
      </c>
      <c r="H442" s="731" t="s">
        <v>1123</v>
      </c>
      <c r="I442" s="731" t="s">
        <v>1132</v>
      </c>
      <c r="J442" s="731" t="s">
        <v>1408</v>
      </c>
      <c r="K442" s="731" t="s">
        <v>1168</v>
      </c>
      <c r="L442" s="733" t="s">
        <v>1107</v>
      </c>
      <c r="M442" s="734">
        <v>43346</v>
      </c>
      <c r="N442" s="733"/>
      <c r="O442" s="732">
        <v>1</v>
      </c>
      <c r="P442" s="731" t="s">
        <v>1080</v>
      </c>
      <c r="Q442" s="731" t="s">
        <v>1081</v>
      </c>
      <c r="R442" s="731" t="s">
        <v>1082</v>
      </c>
      <c r="S442" s="733" t="s">
        <v>1083</v>
      </c>
      <c r="T442" s="731" t="s">
        <v>2513</v>
      </c>
    </row>
    <row r="443" spans="1:20" s="402" customFormat="1" ht="15.95" customHeight="1">
      <c r="A443" s="402" t="str">
        <f t="shared" si="6"/>
        <v>HULLFELIXSTOWE低所有0~999</v>
      </c>
      <c r="B443" s="731" t="s">
        <v>2399</v>
      </c>
      <c r="C443" s="731" t="s">
        <v>1214</v>
      </c>
      <c r="D443" s="732">
        <v>-144</v>
      </c>
      <c r="E443" s="732">
        <v>-139</v>
      </c>
      <c r="F443" s="732">
        <v>70</v>
      </c>
      <c r="G443" s="732">
        <v>0</v>
      </c>
      <c r="H443" s="731" t="s">
        <v>1158</v>
      </c>
      <c r="I443" s="731" t="s">
        <v>1527</v>
      </c>
      <c r="J443" s="731" t="s">
        <v>3042</v>
      </c>
      <c r="K443" s="731" t="s">
        <v>1369</v>
      </c>
      <c r="L443" s="733" t="s">
        <v>1079</v>
      </c>
      <c r="M443" s="734">
        <v>43252</v>
      </c>
      <c r="N443" s="733"/>
      <c r="O443" s="732">
        <v>1</v>
      </c>
      <c r="P443" s="731" t="s">
        <v>1080</v>
      </c>
      <c r="Q443" s="731" t="s">
        <v>1081</v>
      </c>
      <c r="R443" s="731" t="s">
        <v>1082</v>
      </c>
      <c r="S443" s="733" t="s">
        <v>1084</v>
      </c>
      <c r="T443" s="731" t="s">
        <v>2496</v>
      </c>
    </row>
    <row r="444" spans="1:20" s="402" customFormat="1" ht="15.95" customHeight="1">
      <c r="A444" s="402" t="str">
        <f t="shared" si="6"/>
        <v>HULLFELIXSTOWE低所有0~999</v>
      </c>
      <c r="B444" s="731" t="s">
        <v>2399</v>
      </c>
      <c r="C444" s="731" t="s">
        <v>1214</v>
      </c>
      <c r="D444" s="732">
        <v>-144</v>
      </c>
      <c r="E444" s="732">
        <v>-139</v>
      </c>
      <c r="F444" s="732">
        <v>70</v>
      </c>
      <c r="G444" s="732">
        <v>0</v>
      </c>
      <c r="H444" s="731" t="s">
        <v>1158</v>
      </c>
      <c r="I444" s="731" t="s">
        <v>1527</v>
      </c>
      <c r="J444" s="731" t="s">
        <v>3706</v>
      </c>
      <c r="K444" s="731" t="s">
        <v>1369</v>
      </c>
      <c r="L444" s="733" t="s">
        <v>1079</v>
      </c>
      <c r="M444" s="734">
        <v>43351</v>
      </c>
      <c r="N444" s="733"/>
      <c r="O444" s="732">
        <v>1</v>
      </c>
      <c r="P444" s="731" t="s">
        <v>1080</v>
      </c>
      <c r="Q444" s="731" t="s">
        <v>1081</v>
      </c>
      <c r="R444" s="731" t="s">
        <v>1082</v>
      </c>
      <c r="S444" s="733" t="s">
        <v>1084</v>
      </c>
      <c r="T444" s="731" t="s">
        <v>2496</v>
      </c>
    </row>
    <row r="445" spans="1:20" s="402" customFormat="1" ht="15.95" customHeight="1">
      <c r="A445" s="402" t="str">
        <f t="shared" si="6"/>
        <v>HULLSOUTHAMPTON低所有0~999</v>
      </c>
      <c r="B445" s="731" t="s">
        <v>2399</v>
      </c>
      <c r="C445" s="731" t="s">
        <v>1217</v>
      </c>
      <c r="D445" s="732">
        <v>-144</v>
      </c>
      <c r="E445" s="732">
        <v>-139</v>
      </c>
      <c r="F445" s="732">
        <v>70</v>
      </c>
      <c r="G445" s="732">
        <v>0</v>
      </c>
      <c r="H445" s="731" t="s">
        <v>1122</v>
      </c>
      <c r="I445" s="731" t="s">
        <v>1123</v>
      </c>
      <c r="J445" s="731" t="s">
        <v>2456</v>
      </c>
      <c r="K445" s="731" t="s">
        <v>1369</v>
      </c>
      <c r="L445" s="733" t="s">
        <v>1079</v>
      </c>
      <c r="M445" s="734">
        <v>43252</v>
      </c>
      <c r="N445" s="733"/>
      <c r="O445" s="732">
        <v>1</v>
      </c>
      <c r="P445" s="731" t="s">
        <v>1080</v>
      </c>
      <c r="Q445" s="731" t="s">
        <v>1081</v>
      </c>
      <c r="R445" s="731" t="s">
        <v>1082</v>
      </c>
      <c r="S445" s="733" t="s">
        <v>1084</v>
      </c>
      <c r="T445" s="731" t="s">
        <v>2496</v>
      </c>
    </row>
    <row r="446" spans="1:20" s="402" customFormat="1" ht="15.95" customHeight="1">
      <c r="A446" s="402" t="str">
        <f t="shared" si="6"/>
        <v>HYDERABADCHENNAI标准所有0~999</v>
      </c>
      <c r="B446" s="731" t="s">
        <v>1409</v>
      </c>
      <c r="C446" s="731" t="s">
        <v>1179</v>
      </c>
      <c r="D446" s="732">
        <v>-4</v>
      </c>
      <c r="E446" s="732">
        <v>1</v>
      </c>
      <c r="F446" s="732">
        <v>0</v>
      </c>
      <c r="G446" s="732">
        <v>0</v>
      </c>
      <c r="H446" s="731" t="s">
        <v>1143</v>
      </c>
      <c r="I446" s="731" t="s">
        <v>2447</v>
      </c>
      <c r="J446" s="731" t="s">
        <v>3655</v>
      </c>
      <c r="K446" s="731" t="s">
        <v>1410</v>
      </c>
      <c r="L446" s="733" t="s">
        <v>1079</v>
      </c>
      <c r="M446" s="734">
        <v>43338</v>
      </c>
      <c r="N446" s="733"/>
      <c r="O446" s="732">
        <v>1</v>
      </c>
      <c r="P446" s="731" t="s">
        <v>1080</v>
      </c>
      <c r="Q446" s="731" t="s">
        <v>1081</v>
      </c>
      <c r="R446" s="731" t="s">
        <v>1082</v>
      </c>
      <c r="S446" s="733" t="s">
        <v>1083</v>
      </c>
      <c r="T446" s="731" t="s">
        <v>2516</v>
      </c>
    </row>
    <row r="447" spans="1:20" s="402" customFormat="1" ht="15.95" customHeight="1">
      <c r="A447" s="402" t="str">
        <f t="shared" si="6"/>
        <v>IBIZABARCELONA标准所有0~999</v>
      </c>
      <c r="B447" s="731" t="s">
        <v>1411</v>
      </c>
      <c r="C447" s="731" t="s">
        <v>1128</v>
      </c>
      <c r="D447" s="732">
        <v>-29</v>
      </c>
      <c r="E447" s="732">
        <v>-24</v>
      </c>
      <c r="F447" s="732">
        <v>0</v>
      </c>
      <c r="G447" s="732">
        <v>0</v>
      </c>
      <c r="H447" s="731" t="s">
        <v>1634</v>
      </c>
      <c r="I447" s="731" t="s">
        <v>2447</v>
      </c>
      <c r="J447" s="731" t="s">
        <v>3253</v>
      </c>
      <c r="K447" s="731" t="s">
        <v>1145</v>
      </c>
      <c r="L447" s="733" t="s">
        <v>1079</v>
      </c>
      <c r="M447" s="734">
        <v>43267</v>
      </c>
      <c r="N447" s="733"/>
      <c r="O447" s="732">
        <v>1</v>
      </c>
      <c r="P447" s="731" t="s">
        <v>1080</v>
      </c>
      <c r="Q447" s="731" t="s">
        <v>1081</v>
      </c>
      <c r="R447" s="731" t="s">
        <v>1082</v>
      </c>
      <c r="S447" s="733" t="s">
        <v>1083</v>
      </c>
      <c r="T447" s="733"/>
    </row>
    <row r="448" spans="1:20" s="402" customFormat="1" ht="15.95" customHeight="1">
      <c r="A448" s="402" t="str">
        <f t="shared" si="6"/>
        <v>ILYICHEVSKODESSA标准所有0~999</v>
      </c>
      <c r="B448" s="731" t="s">
        <v>1412</v>
      </c>
      <c r="C448" s="731" t="s">
        <v>1284</v>
      </c>
      <c r="D448" s="732">
        <v>35</v>
      </c>
      <c r="E448" s="732">
        <v>40</v>
      </c>
      <c r="F448" s="732">
        <v>0</v>
      </c>
      <c r="G448" s="732">
        <v>0</v>
      </c>
      <c r="H448" s="731" t="s">
        <v>1077</v>
      </c>
      <c r="I448" s="731" t="s">
        <v>1132</v>
      </c>
      <c r="J448" s="731" t="s">
        <v>2900</v>
      </c>
      <c r="K448" s="731" t="s">
        <v>1094</v>
      </c>
      <c r="L448" s="733" t="s">
        <v>1079</v>
      </c>
      <c r="M448" s="734">
        <v>43330</v>
      </c>
      <c r="N448" s="733"/>
      <c r="O448" s="732">
        <v>1</v>
      </c>
      <c r="P448" s="731" t="s">
        <v>1080</v>
      </c>
      <c r="Q448" s="731" t="s">
        <v>1081</v>
      </c>
      <c r="R448" s="731" t="s">
        <v>1082</v>
      </c>
      <c r="S448" s="733" t="s">
        <v>1083</v>
      </c>
      <c r="T448" s="731" t="s">
        <v>2545</v>
      </c>
    </row>
    <row r="449" spans="1:20" s="402" customFormat="1" ht="15.95" customHeight="1">
      <c r="A449" s="402" t="str">
        <f t="shared" si="6"/>
        <v>IMABARIBUSAN标准所有0~999</v>
      </c>
      <c r="B449" s="731" t="s">
        <v>1413</v>
      </c>
      <c r="C449" s="731" t="s">
        <v>1118</v>
      </c>
      <c r="D449" s="732">
        <v>25</v>
      </c>
      <c r="E449" s="732">
        <v>30</v>
      </c>
      <c r="F449" s="732">
        <v>0</v>
      </c>
      <c r="G449" s="732">
        <v>0</v>
      </c>
      <c r="H449" s="731" t="s">
        <v>1119</v>
      </c>
      <c r="I449" s="731" t="s">
        <v>2909</v>
      </c>
      <c r="J449" s="731" t="s">
        <v>2878</v>
      </c>
      <c r="K449" s="731" t="s">
        <v>1120</v>
      </c>
      <c r="L449" s="733" t="s">
        <v>1079</v>
      </c>
      <c r="M449" s="734">
        <v>43287</v>
      </c>
      <c r="N449" s="733"/>
      <c r="O449" s="732">
        <v>1</v>
      </c>
      <c r="P449" s="731" t="s">
        <v>1080</v>
      </c>
      <c r="Q449" s="731" t="s">
        <v>1081</v>
      </c>
      <c r="R449" s="731" t="s">
        <v>1082</v>
      </c>
      <c r="S449" s="733" t="s">
        <v>1083</v>
      </c>
      <c r="T449" s="731" t="s">
        <v>2505</v>
      </c>
    </row>
    <row r="450" spans="1:20" s="402" customFormat="1" ht="15.95" customHeight="1">
      <c r="A450" s="402" t="str">
        <f t="shared" si="6"/>
        <v>IMARIBUSAN标准所有0~999</v>
      </c>
      <c r="B450" s="731" t="s">
        <v>1414</v>
      </c>
      <c r="C450" s="731" t="s">
        <v>1118</v>
      </c>
      <c r="D450" s="732">
        <v>65</v>
      </c>
      <c r="E450" s="732">
        <v>70</v>
      </c>
      <c r="F450" s="732">
        <v>0</v>
      </c>
      <c r="G450" s="732">
        <v>0</v>
      </c>
      <c r="H450" s="731" t="s">
        <v>1119</v>
      </c>
      <c r="I450" s="731" t="s">
        <v>2909</v>
      </c>
      <c r="J450" s="731" t="s">
        <v>2878</v>
      </c>
      <c r="K450" s="731" t="s">
        <v>1120</v>
      </c>
      <c r="L450" s="733" t="s">
        <v>1079</v>
      </c>
      <c r="M450" s="734">
        <v>43287</v>
      </c>
      <c r="N450" s="733"/>
      <c r="O450" s="732">
        <v>1</v>
      </c>
      <c r="P450" s="731" t="s">
        <v>1080</v>
      </c>
      <c r="Q450" s="731" t="s">
        <v>1081</v>
      </c>
      <c r="R450" s="731" t="s">
        <v>1082</v>
      </c>
      <c r="S450" s="733" t="s">
        <v>1083</v>
      </c>
      <c r="T450" s="731" t="s">
        <v>2505</v>
      </c>
    </row>
    <row r="451" spans="1:20" s="402" customFormat="1" ht="15.95" customHeight="1">
      <c r="A451" s="402" t="str">
        <f t="shared" si="6"/>
        <v>IMPERIAGENOVA标准所有0~999</v>
      </c>
      <c r="B451" s="731" t="s">
        <v>1415</v>
      </c>
      <c r="C451" s="731" t="s">
        <v>754</v>
      </c>
      <c r="D451" s="732">
        <v>-146</v>
      </c>
      <c r="E451" s="732">
        <v>-141</v>
      </c>
      <c r="F451" s="732">
        <v>0</v>
      </c>
      <c r="G451" s="732">
        <v>0</v>
      </c>
      <c r="H451" s="731" t="s">
        <v>1105</v>
      </c>
      <c r="I451" s="731" t="s">
        <v>1221</v>
      </c>
      <c r="J451" s="731" t="s">
        <v>2890</v>
      </c>
      <c r="K451" s="731" t="s">
        <v>1145</v>
      </c>
      <c r="L451" s="733" t="s">
        <v>1079</v>
      </c>
      <c r="M451" s="734">
        <v>43252</v>
      </c>
      <c r="N451" s="733"/>
      <c r="O451" s="732">
        <v>1</v>
      </c>
      <c r="P451" s="731" t="s">
        <v>1080</v>
      </c>
      <c r="Q451" s="731" t="s">
        <v>1081</v>
      </c>
      <c r="R451" s="731" t="s">
        <v>1082</v>
      </c>
      <c r="S451" s="733" t="s">
        <v>1083</v>
      </c>
      <c r="T451" s="733"/>
    </row>
    <row r="452" spans="1:20" s="402" customFormat="1" ht="15.95" customHeight="1">
      <c r="A452" s="402" t="str">
        <f t="shared" si="6"/>
        <v>INCHONINCHON标准所有0~1</v>
      </c>
      <c r="B452" s="731" t="s">
        <v>1416</v>
      </c>
      <c r="C452" s="731" t="s">
        <v>1416</v>
      </c>
      <c r="D452" s="732">
        <v>-52</v>
      </c>
      <c r="E452" s="732">
        <v>-42</v>
      </c>
      <c r="F452" s="732">
        <v>0</v>
      </c>
      <c r="G452" s="732">
        <v>0</v>
      </c>
      <c r="H452" s="731" t="s">
        <v>1417</v>
      </c>
      <c r="I452" s="731" t="s">
        <v>2915</v>
      </c>
      <c r="J452" s="731" t="s">
        <v>2916</v>
      </c>
      <c r="K452" s="731" t="s">
        <v>1418</v>
      </c>
      <c r="L452" s="733" t="s">
        <v>1079</v>
      </c>
      <c r="M452" s="734">
        <v>43287</v>
      </c>
      <c r="N452" s="733"/>
      <c r="O452" s="732">
        <v>1</v>
      </c>
      <c r="P452" s="731" t="s">
        <v>1186</v>
      </c>
      <c r="Q452" s="731" t="s">
        <v>1081</v>
      </c>
      <c r="R452" s="731" t="s">
        <v>1082</v>
      </c>
      <c r="S452" s="733" t="s">
        <v>1083</v>
      </c>
      <c r="T452" s="731" t="s">
        <v>2537</v>
      </c>
    </row>
    <row r="453" spans="1:20" s="402" customFormat="1" ht="15.95" customHeight="1">
      <c r="A453" s="402" t="str">
        <f t="shared" si="6"/>
        <v>INCHONINCHON标准所有1~999</v>
      </c>
      <c r="B453" s="731" t="s">
        <v>1416</v>
      </c>
      <c r="C453" s="731" t="s">
        <v>1416</v>
      </c>
      <c r="D453" s="732">
        <v>-42</v>
      </c>
      <c r="E453" s="732">
        <v>-32</v>
      </c>
      <c r="F453" s="732">
        <v>0</v>
      </c>
      <c r="G453" s="732">
        <v>0</v>
      </c>
      <c r="H453" s="731" t="s">
        <v>1417</v>
      </c>
      <c r="I453" s="731" t="s">
        <v>2915</v>
      </c>
      <c r="J453" s="731" t="s">
        <v>2916</v>
      </c>
      <c r="K453" s="731" t="s">
        <v>1418</v>
      </c>
      <c r="L453" s="733" t="s">
        <v>1079</v>
      </c>
      <c r="M453" s="734">
        <v>43287</v>
      </c>
      <c r="N453" s="733"/>
      <c r="O453" s="732">
        <v>1</v>
      </c>
      <c r="P453" s="731" t="s">
        <v>1237</v>
      </c>
      <c r="Q453" s="731" t="s">
        <v>1081</v>
      </c>
      <c r="R453" s="731" t="s">
        <v>1082</v>
      </c>
      <c r="S453" s="733" t="s">
        <v>1083</v>
      </c>
      <c r="T453" s="731" t="s">
        <v>2537</v>
      </c>
    </row>
    <row r="454" spans="1:20" s="402" customFormat="1" ht="15.95" customHeight="1">
      <c r="A454" s="402" t="str">
        <f t="shared" si="6"/>
        <v>INNSBRUCKKOPER低所有0~999</v>
      </c>
      <c r="B454" s="731" t="s">
        <v>1419</v>
      </c>
      <c r="C454" s="731" t="s">
        <v>1131</v>
      </c>
      <c r="D454" s="732">
        <v>-131</v>
      </c>
      <c r="E454" s="732">
        <v>-126</v>
      </c>
      <c r="F454" s="732">
        <v>45</v>
      </c>
      <c r="G454" s="732">
        <v>0</v>
      </c>
      <c r="H454" s="731" t="s">
        <v>1137</v>
      </c>
      <c r="I454" s="731" t="s">
        <v>1122</v>
      </c>
      <c r="J454" s="731" t="s">
        <v>2889</v>
      </c>
      <c r="K454" s="731" t="s">
        <v>1249</v>
      </c>
      <c r="L454" s="733" t="s">
        <v>1079</v>
      </c>
      <c r="M454" s="734">
        <v>43330</v>
      </c>
      <c r="N454" s="733"/>
      <c r="O454" s="732">
        <v>1</v>
      </c>
      <c r="P454" s="731" t="s">
        <v>1080</v>
      </c>
      <c r="Q454" s="731" t="s">
        <v>1081</v>
      </c>
      <c r="R454" s="731" t="s">
        <v>1082</v>
      </c>
      <c r="S454" s="733" t="s">
        <v>1084</v>
      </c>
      <c r="T454" s="731" t="s">
        <v>2527</v>
      </c>
    </row>
    <row r="455" spans="1:20" s="402" customFormat="1" ht="15.95" customHeight="1">
      <c r="A455" s="402" t="str">
        <f t="shared" si="6"/>
        <v>IQUIQUEVALPARAISO标准所有0~999</v>
      </c>
      <c r="B455" s="731" t="s">
        <v>1420</v>
      </c>
      <c r="C455" s="731" t="s">
        <v>1149</v>
      </c>
      <c r="D455" s="732">
        <v>52</v>
      </c>
      <c r="E455" s="732">
        <v>62</v>
      </c>
      <c r="F455" s="732">
        <v>30</v>
      </c>
      <c r="G455" s="732">
        <v>0</v>
      </c>
      <c r="H455" s="731" t="s">
        <v>1150</v>
      </c>
      <c r="I455" s="731" t="s">
        <v>1144</v>
      </c>
      <c r="J455" s="731" t="s">
        <v>3254</v>
      </c>
      <c r="K455" s="731" t="s">
        <v>1098</v>
      </c>
      <c r="L455" s="733" t="s">
        <v>1079</v>
      </c>
      <c r="M455" s="734">
        <v>43358</v>
      </c>
      <c r="N455" s="733"/>
      <c r="O455" s="732">
        <v>1</v>
      </c>
      <c r="P455" s="731" t="s">
        <v>1080</v>
      </c>
      <c r="Q455" s="731" t="s">
        <v>1081</v>
      </c>
      <c r="R455" s="731" t="s">
        <v>1099</v>
      </c>
      <c r="S455" s="733" t="s">
        <v>1083</v>
      </c>
      <c r="T455" s="731" t="s">
        <v>2499</v>
      </c>
    </row>
    <row r="456" spans="1:20" s="402" customFormat="1" ht="15.95" customHeight="1">
      <c r="A456" s="402" t="str">
        <f t="shared" si="6"/>
        <v>ISERNIAGENOVA标准所有0~999</v>
      </c>
      <c r="B456" s="731" t="s">
        <v>1421</v>
      </c>
      <c r="C456" s="731" t="s">
        <v>754</v>
      </c>
      <c r="D456" s="732">
        <v>-121</v>
      </c>
      <c r="E456" s="732">
        <v>-116</v>
      </c>
      <c r="F456" s="732">
        <v>0</v>
      </c>
      <c r="G456" s="732">
        <v>0</v>
      </c>
      <c r="H456" s="731" t="s">
        <v>1105</v>
      </c>
      <c r="I456" s="731" t="s">
        <v>1221</v>
      </c>
      <c r="J456" s="731" t="s">
        <v>2890</v>
      </c>
      <c r="K456" s="731" t="s">
        <v>1145</v>
      </c>
      <c r="L456" s="733" t="s">
        <v>1079</v>
      </c>
      <c r="M456" s="734">
        <v>43252</v>
      </c>
      <c r="N456" s="733"/>
      <c r="O456" s="732">
        <v>1</v>
      </c>
      <c r="P456" s="731" t="s">
        <v>1080</v>
      </c>
      <c r="Q456" s="731" t="s">
        <v>1081</v>
      </c>
      <c r="R456" s="731" t="s">
        <v>1082</v>
      </c>
      <c r="S456" s="733" t="s">
        <v>1083</v>
      </c>
      <c r="T456" s="733"/>
    </row>
    <row r="457" spans="1:20" s="402" customFormat="1" ht="15.95" customHeight="1">
      <c r="A457" s="402" t="str">
        <f t="shared" ref="A457:A520" si="7">B457&amp;C457&amp;S457&amp;L457&amp;P457</f>
        <v>ISHIKARIBUSAN标准所有0~999</v>
      </c>
      <c r="B457" s="731" t="s">
        <v>1422</v>
      </c>
      <c r="C457" s="731" t="s">
        <v>1118</v>
      </c>
      <c r="D457" s="732">
        <v>65</v>
      </c>
      <c r="E457" s="732">
        <v>70</v>
      </c>
      <c r="F457" s="732">
        <v>0</v>
      </c>
      <c r="G457" s="732">
        <v>0</v>
      </c>
      <c r="H457" s="731" t="s">
        <v>1119</v>
      </c>
      <c r="I457" s="731" t="s">
        <v>2909</v>
      </c>
      <c r="J457" s="731" t="s">
        <v>2878</v>
      </c>
      <c r="K457" s="731" t="s">
        <v>1423</v>
      </c>
      <c r="L457" s="733" t="s">
        <v>1079</v>
      </c>
      <c r="M457" s="734">
        <v>43287</v>
      </c>
      <c r="N457" s="733"/>
      <c r="O457" s="732">
        <v>5</v>
      </c>
      <c r="P457" s="731" t="s">
        <v>1080</v>
      </c>
      <c r="Q457" s="731" t="s">
        <v>1081</v>
      </c>
      <c r="R457" s="731" t="s">
        <v>1082</v>
      </c>
      <c r="S457" s="733" t="s">
        <v>1083</v>
      </c>
      <c r="T457" s="731" t="s">
        <v>2783</v>
      </c>
    </row>
    <row r="458" spans="1:20" s="402" customFormat="1" ht="15.95" customHeight="1">
      <c r="A458" s="402" t="str">
        <f t="shared" si="7"/>
        <v>ISTANBULISTANBUL标准直客1~999</v>
      </c>
      <c r="B458" s="731" t="s">
        <v>762</v>
      </c>
      <c r="C458" s="731" t="s">
        <v>762</v>
      </c>
      <c r="D458" s="732">
        <v>-89</v>
      </c>
      <c r="E458" s="732">
        <v>-84</v>
      </c>
      <c r="F458" s="732">
        <v>0</v>
      </c>
      <c r="G458" s="732">
        <v>0</v>
      </c>
      <c r="H458" s="731" t="s">
        <v>2443</v>
      </c>
      <c r="I458" s="731" t="s">
        <v>2444</v>
      </c>
      <c r="J458" s="731" t="s">
        <v>2892</v>
      </c>
      <c r="K458" s="731" t="s">
        <v>1424</v>
      </c>
      <c r="L458" s="733" t="s">
        <v>1108</v>
      </c>
      <c r="M458" s="734">
        <v>43358</v>
      </c>
      <c r="N458" s="733"/>
      <c r="O458" s="732">
        <v>1</v>
      </c>
      <c r="P458" s="731" t="s">
        <v>1237</v>
      </c>
      <c r="Q458" s="731" t="s">
        <v>1081</v>
      </c>
      <c r="R458" s="731" t="s">
        <v>1082</v>
      </c>
      <c r="S458" s="733" t="s">
        <v>1083</v>
      </c>
      <c r="T458" s="731" t="s">
        <v>2558</v>
      </c>
    </row>
    <row r="459" spans="1:20" s="402" customFormat="1" ht="15.95" customHeight="1">
      <c r="A459" s="402" t="str">
        <f t="shared" si="7"/>
        <v>ISTANBULISTANBUL低直客0~1</v>
      </c>
      <c r="B459" s="731" t="s">
        <v>762</v>
      </c>
      <c r="C459" s="731" t="s">
        <v>762</v>
      </c>
      <c r="D459" s="732">
        <v>-174</v>
      </c>
      <c r="E459" s="732">
        <v>-169</v>
      </c>
      <c r="F459" s="732">
        <v>60</v>
      </c>
      <c r="G459" s="732">
        <v>0</v>
      </c>
      <c r="H459" s="731" t="s">
        <v>2443</v>
      </c>
      <c r="I459" s="731" t="s">
        <v>2444</v>
      </c>
      <c r="J459" s="731" t="s">
        <v>2892</v>
      </c>
      <c r="K459" s="731" t="s">
        <v>1424</v>
      </c>
      <c r="L459" s="733" t="s">
        <v>1108</v>
      </c>
      <c r="M459" s="734">
        <v>43358</v>
      </c>
      <c r="N459" s="733"/>
      <c r="O459" s="732">
        <v>1</v>
      </c>
      <c r="P459" s="731" t="s">
        <v>1186</v>
      </c>
      <c r="Q459" s="731" t="s">
        <v>1081</v>
      </c>
      <c r="R459" s="731" t="s">
        <v>1082</v>
      </c>
      <c r="S459" s="733" t="s">
        <v>1084</v>
      </c>
      <c r="T459" s="731" t="s">
        <v>2559</v>
      </c>
    </row>
    <row r="460" spans="1:20" s="402" customFormat="1" ht="15.95" customHeight="1">
      <c r="A460" s="402" t="str">
        <f t="shared" si="7"/>
        <v>ISTANBULISTANBUL低同行0~1</v>
      </c>
      <c r="B460" s="731" t="s">
        <v>762</v>
      </c>
      <c r="C460" s="731" t="s">
        <v>762</v>
      </c>
      <c r="D460" s="732">
        <v>-131</v>
      </c>
      <c r="E460" s="732">
        <v>-126</v>
      </c>
      <c r="F460" s="732">
        <v>60</v>
      </c>
      <c r="G460" s="732">
        <v>0</v>
      </c>
      <c r="H460" s="731" t="s">
        <v>2443</v>
      </c>
      <c r="I460" s="731" t="s">
        <v>2444</v>
      </c>
      <c r="J460" s="731" t="s">
        <v>2892</v>
      </c>
      <c r="K460" s="731" t="s">
        <v>1424</v>
      </c>
      <c r="L460" s="733" t="s">
        <v>1107</v>
      </c>
      <c r="M460" s="734">
        <v>43358</v>
      </c>
      <c r="N460" s="733"/>
      <c r="O460" s="732">
        <v>1</v>
      </c>
      <c r="P460" s="731" t="s">
        <v>1186</v>
      </c>
      <c r="Q460" s="731" t="s">
        <v>1081</v>
      </c>
      <c r="R460" s="731" t="s">
        <v>1082</v>
      </c>
      <c r="S460" s="733" t="s">
        <v>1084</v>
      </c>
      <c r="T460" s="731" t="s">
        <v>2559</v>
      </c>
    </row>
    <row r="461" spans="1:20" s="402" customFormat="1" ht="15.95" customHeight="1">
      <c r="A461" s="402" t="str">
        <f t="shared" si="7"/>
        <v>ISTANBULISTANBUL低同行1~999</v>
      </c>
      <c r="B461" s="731" t="s">
        <v>762</v>
      </c>
      <c r="C461" s="731" t="s">
        <v>762</v>
      </c>
      <c r="D461" s="732">
        <v>-106</v>
      </c>
      <c r="E461" s="732">
        <v>-101</v>
      </c>
      <c r="F461" s="732">
        <v>60</v>
      </c>
      <c r="G461" s="732">
        <v>0</v>
      </c>
      <c r="H461" s="731" t="s">
        <v>2443</v>
      </c>
      <c r="I461" s="731" t="s">
        <v>2444</v>
      </c>
      <c r="J461" s="731" t="s">
        <v>2892</v>
      </c>
      <c r="K461" s="731" t="s">
        <v>1424</v>
      </c>
      <c r="L461" s="733" t="s">
        <v>1107</v>
      </c>
      <c r="M461" s="734">
        <v>43358</v>
      </c>
      <c r="N461" s="733"/>
      <c r="O461" s="732">
        <v>1</v>
      </c>
      <c r="P461" s="731" t="s">
        <v>1237</v>
      </c>
      <c r="Q461" s="731" t="s">
        <v>1081</v>
      </c>
      <c r="R461" s="731" t="s">
        <v>1082</v>
      </c>
      <c r="S461" s="733" t="s">
        <v>1084</v>
      </c>
      <c r="T461" s="731" t="s">
        <v>2558</v>
      </c>
    </row>
    <row r="462" spans="1:20" s="402" customFormat="1" ht="15.95" customHeight="1">
      <c r="A462" s="402" t="str">
        <f t="shared" si="7"/>
        <v>ISTANBULISTANBUL标准同行0~1</v>
      </c>
      <c r="B462" s="731" t="s">
        <v>762</v>
      </c>
      <c r="C462" s="731" t="s">
        <v>762</v>
      </c>
      <c r="D462" s="732">
        <v>-71</v>
      </c>
      <c r="E462" s="732">
        <v>-66</v>
      </c>
      <c r="F462" s="732">
        <v>0</v>
      </c>
      <c r="G462" s="732">
        <v>0</v>
      </c>
      <c r="H462" s="731" t="s">
        <v>2443</v>
      </c>
      <c r="I462" s="731" t="s">
        <v>2444</v>
      </c>
      <c r="J462" s="731" t="s">
        <v>2892</v>
      </c>
      <c r="K462" s="731" t="s">
        <v>1424</v>
      </c>
      <c r="L462" s="733" t="s">
        <v>1107</v>
      </c>
      <c r="M462" s="734">
        <v>43358</v>
      </c>
      <c r="N462" s="733"/>
      <c r="O462" s="732">
        <v>1</v>
      </c>
      <c r="P462" s="731" t="s">
        <v>1186</v>
      </c>
      <c r="Q462" s="731" t="s">
        <v>1081</v>
      </c>
      <c r="R462" s="731" t="s">
        <v>1082</v>
      </c>
      <c r="S462" s="733" t="s">
        <v>1083</v>
      </c>
      <c r="T462" s="731" t="s">
        <v>2559</v>
      </c>
    </row>
    <row r="463" spans="1:20" s="402" customFormat="1" ht="15.95" customHeight="1">
      <c r="A463" s="402" t="str">
        <f t="shared" si="7"/>
        <v>ISTANBULISTANBUL标准直客0~1</v>
      </c>
      <c r="B463" s="731" t="s">
        <v>762</v>
      </c>
      <c r="C463" s="731" t="s">
        <v>762</v>
      </c>
      <c r="D463" s="732">
        <v>-114</v>
      </c>
      <c r="E463" s="732">
        <v>-109</v>
      </c>
      <c r="F463" s="732">
        <v>0</v>
      </c>
      <c r="G463" s="732">
        <v>0</v>
      </c>
      <c r="H463" s="731" t="s">
        <v>2443</v>
      </c>
      <c r="I463" s="731" t="s">
        <v>2444</v>
      </c>
      <c r="J463" s="731" t="s">
        <v>2892</v>
      </c>
      <c r="K463" s="731" t="s">
        <v>1424</v>
      </c>
      <c r="L463" s="733" t="s">
        <v>1108</v>
      </c>
      <c r="M463" s="734">
        <v>43358</v>
      </c>
      <c r="N463" s="733"/>
      <c r="O463" s="732">
        <v>1</v>
      </c>
      <c r="P463" s="731" t="s">
        <v>1186</v>
      </c>
      <c r="Q463" s="731" t="s">
        <v>1081</v>
      </c>
      <c r="R463" s="731" t="s">
        <v>1082</v>
      </c>
      <c r="S463" s="733" t="s">
        <v>1083</v>
      </c>
      <c r="T463" s="731" t="s">
        <v>2559</v>
      </c>
    </row>
    <row r="464" spans="1:20" s="402" customFormat="1" ht="15.95" customHeight="1">
      <c r="A464" s="402" t="str">
        <f t="shared" si="7"/>
        <v>ISTANBULISTANBUL标准同行1~999</v>
      </c>
      <c r="B464" s="731" t="s">
        <v>762</v>
      </c>
      <c r="C464" s="731" t="s">
        <v>762</v>
      </c>
      <c r="D464" s="732">
        <v>-46</v>
      </c>
      <c r="E464" s="732">
        <v>-41</v>
      </c>
      <c r="F464" s="732">
        <v>0</v>
      </c>
      <c r="G464" s="732">
        <v>0</v>
      </c>
      <c r="H464" s="731" t="s">
        <v>2443</v>
      </c>
      <c r="I464" s="731" t="s">
        <v>2444</v>
      </c>
      <c r="J464" s="731" t="s">
        <v>2892</v>
      </c>
      <c r="K464" s="731" t="s">
        <v>1424</v>
      </c>
      <c r="L464" s="733" t="s">
        <v>1107</v>
      </c>
      <c r="M464" s="734">
        <v>43358</v>
      </c>
      <c r="N464" s="733"/>
      <c r="O464" s="732">
        <v>1</v>
      </c>
      <c r="P464" s="731" t="s">
        <v>1237</v>
      </c>
      <c r="Q464" s="731" t="s">
        <v>1081</v>
      </c>
      <c r="R464" s="731" t="s">
        <v>1082</v>
      </c>
      <c r="S464" s="733" t="s">
        <v>1083</v>
      </c>
      <c r="T464" s="731" t="s">
        <v>2558</v>
      </c>
    </row>
    <row r="465" spans="1:20" s="402" customFormat="1" ht="15.95" customHeight="1">
      <c r="A465" s="402" t="str">
        <f t="shared" si="7"/>
        <v>ISTANBULISTANBUL低直客1~999</v>
      </c>
      <c r="B465" s="731" t="s">
        <v>762</v>
      </c>
      <c r="C465" s="731" t="s">
        <v>762</v>
      </c>
      <c r="D465" s="732">
        <v>-149</v>
      </c>
      <c r="E465" s="732">
        <v>-144</v>
      </c>
      <c r="F465" s="732">
        <v>60</v>
      </c>
      <c r="G465" s="732">
        <v>0</v>
      </c>
      <c r="H465" s="731" t="s">
        <v>2443</v>
      </c>
      <c r="I465" s="731" t="s">
        <v>2444</v>
      </c>
      <c r="J465" s="731" t="s">
        <v>2892</v>
      </c>
      <c r="K465" s="731" t="s">
        <v>1424</v>
      </c>
      <c r="L465" s="733" t="s">
        <v>1108</v>
      </c>
      <c r="M465" s="734">
        <v>43358</v>
      </c>
      <c r="N465" s="733"/>
      <c r="O465" s="732">
        <v>1</v>
      </c>
      <c r="P465" s="731" t="s">
        <v>1237</v>
      </c>
      <c r="Q465" s="731" t="s">
        <v>1081</v>
      </c>
      <c r="R465" s="731" t="s">
        <v>1082</v>
      </c>
      <c r="S465" s="733" t="s">
        <v>1084</v>
      </c>
      <c r="T465" s="731" t="s">
        <v>2558</v>
      </c>
    </row>
    <row r="466" spans="1:20" s="402" customFormat="1" ht="15.95" customHeight="1">
      <c r="A466" s="402" t="str">
        <f t="shared" si="7"/>
        <v>ITAJAIITAJAI标准所有0~999</v>
      </c>
      <c r="B466" s="731" t="s">
        <v>1425</v>
      </c>
      <c r="C466" s="731" t="s">
        <v>1425</v>
      </c>
      <c r="D466" s="732">
        <v>101</v>
      </c>
      <c r="E466" s="732">
        <v>111</v>
      </c>
      <c r="F466" s="732">
        <v>0</v>
      </c>
      <c r="G466" s="732">
        <v>0</v>
      </c>
      <c r="H466" s="731" t="s">
        <v>1077</v>
      </c>
      <c r="I466" s="731" t="s">
        <v>1122</v>
      </c>
      <c r="J466" s="731" t="s">
        <v>1426</v>
      </c>
      <c r="K466" s="731" t="s">
        <v>1206</v>
      </c>
      <c r="L466" s="733" t="s">
        <v>1079</v>
      </c>
      <c r="M466" s="734">
        <v>43344</v>
      </c>
      <c r="N466" s="734">
        <v>73020</v>
      </c>
      <c r="O466" s="732">
        <v>1</v>
      </c>
      <c r="P466" s="731" t="s">
        <v>1080</v>
      </c>
      <c r="Q466" s="731" t="s">
        <v>1081</v>
      </c>
      <c r="R466" s="731" t="s">
        <v>1099</v>
      </c>
      <c r="S466" s="733" t="s">
        <v>1083</v>
      </c>
      <c r="T466" s="731" t="s">
        <v>2580</v>
      </c>
    </row>
    <row r="467" spans="1:20" s="402" customFormat="1" ht="15.95" customHeight="1">
      <c r="A467" s="402" t="str">
        <f t="shared" si="7"/>
        <v>IZMIRISTANBUL低同行1~999</v>
      </c>
      <c r="B467" s="731" t="s">
        <v>1427</v>
      </c>
      <c r="C467" s="731" t="s">
        <v>762</v>
      </c>
      <c r="D467" s="732">
        <v>-98</v>
      </c>
      <c r="E467" s="732">
        <v>-93</v>
      </c>
      <c r="F467" s="732">
        <v>60</v>
      </c>
      <c r="G467" s="732">
        <v>0</v>
      </c>
      <c r="H467" s="731" t="s">
        <v>2443</v>
      </c>
      <c r="I467" s="731" t="s">
        <v>2444</v>
      </c>
      <c r="J467" s="731" t="s">
        <v>2892</v>
      </c>
      <c r="K467" s="731" t="s">
        <v>1094</v>
      </c>
      <c r="L467" s="733" t="s">
        <v>1107</v>
      </c>
      <c r="M467" s="734">
        <v>43358</v>
      </c>
      <c r="N467" s="733"/>
      <c r="O467" s="732">
        <v>1</v>
      </c>
      <c r="P467" s="731" t="s">
        <v>1237</v>
      </c>
      <c r="Q467" s="731" t="s">
        <v>1081</v>
      </c>
      <c r="R467" s="731" t="s">
        <v>1082</v>
      </c>
      <c r="S467" s="733" t="s">
        <v>1084</v>
      </c>
      <c r="T467" s="731" t="s">
        <v>2558</v>
      </c>
    </row>
    <row r="468" spans="1:20" s="402" customFormat="1" ht="15.95" customHeight="1">
      <c r="A468" s="402" t="str">
        <f t="shared" si="7"/>
        <v>IZMIRISTANBUL标准直客0~1</v>
      </c>
      <c r="B468" s="731" t="s">
        <v>1427</v>
      </c>
      <c r="C468" s="731" t="s">
        <v>762</v>
      </c>
      <c r="D468" s="732">
        <v>-103</v>
      </c>
      <c r="E468" s="732">
        <v>-98</v>
      </c>
      <c r="F468" s="732">
        <v>0</v>
      </c>
      <c r="G468" s="732">
        <v>0</v>
      </c>
      <c r="H468" s="731" t="s">
        <v>2443</v>
      </c>
      <c r="I468" s="731" t="s">
        <v>2444</v>
      </c>
      <c r="J468" s="731" t="s">
        <v>2892</v>
      </c>
      <c r="K468" s="731" t="s">
        <v>1094</v>
      </c>
      <c r="L468" s="733" t="s">
        <v>1108</v>
      </c>
      <c r="M468" s="734">
        <v>43358</v>
      </c>
      <c r="N468" s="733"/>
      <c r="O468" s="732">
        <v>1</v>
      </c>
      <c r="P468" s="731" t="s">
        <v>1186</v>
      </c>
      <c r="Q468" s="731" t="s">
        <v>1081</v>
      </c>
      <c r="R468" s="731" t="s">
        <v>1082</v>
      </c>
      <c r="S468" s="733" t="s">
        <v>1083</v>
      </c>
      <c r="T468" s="731" t="s">
        <v>2559</v>
      </c>
    </row>
    <row r="469" spans="1:20" s="402" customFormat="1" ht="15.95" customHeight="1">
      <c r="A469" s="402" t="str">
        <f t="shared" si="7"/>
        <v>IZMIRISTANBUL标准同行1~999</v>
      </c>
      <c r="B469" s="731" t="s">
        <v>1427</v>
      </c>
      <c r="C469" s="731" t="s">
        <v>762</v>
      </c>
      <c r="D469" s="732">
        <v>-38</v>
      </c>
      <c r="E469" s="732">
        <v>-33</v>
      </c>
      <c r="F469" s="732">
        <v>0</v>
      </c>
      <c r="G469" s="732">
        <v>0</v>
      </c>
      <c r="H469" s="731" t="s">
        <v>2443</v>
      </c>
      <c r="I469" s="731" t="s">
        <v>2444</v>
      </c>
      <c r="J469" s="731" t="s">
        <v>2892</v>
      </c>
      <c r="K469" s="731" t="s">
        <v>1094</v>
      </c>
      <c r="L469" s="733" t="s">
        <v>1107</v>
      </c>
      <c r="M469" s="734">
        <v>43358</v>
      </c>
      <c r="N469" s="733"/>
      <c r="O469" s="732">
        <v>1</v>
      </c>
      <c r="P469" s="731" t="s">
        <v>1237</v>
      </c>
      <c r="Q469" s="731" t="s">
        <v>1081</v>
      </c>
      <c r="R469" s="731" t="s">
        <v>1082</v>
      </c>
      <c r="S469" s="733" t="s">
        <v>1083</v>
      </c>
      <c r="T469" s="731" t="s">
        <v>2558</v>
      </c>
    </row>
    <row r="470" spans="1:20" s="402" customFormat="1" ht="15.95" customHeight="1">
      <c r="A470" s="402" t="str">
        <f t="shared" si="7"/>
        <v>IZMIRISTANBUL低同行0~1</v>
      </c>
      <c r="B470" s="731" t="s">
        <v>1427</v>
      </c>
      <c r="C470" s="731" t="s">
        <v>762</v>
      </c>
      <c r="D470" s="732">
        <v>-123</v>
      </c>
      <c r="E470" s="732">
        <v>-118</v>
      </c>
      <c r="F470" s="732">
        <v>60</v>
      </c>
      <c r="G470" s="732">
        <v>0</v>
      </c>
      <c r="H470" s="731" t="s">
        <v>2443</v>
      </c>
      <c r="I470" s="731" t="s">
        <v>2444</v>
      </c>
      <c r="J470" s="731" t="s">
        <v>2892</v>
      </c>
      <c r="K470" s="731" t="s">
        <v>1094</v>
      </c>
      <c r="L470" s="733" t="s">
        <v>1107</v>
      </c>
      <c r="M470" s="734">
        <v>43358</v>
      </c>
      <c r="N470" s="733"/>
      <c r="O470" s="732">
        <v>1</v>
      </c>
      <c r="P470" s="731" t="s">
        <v>1186</v>
      </c>
      <c r="Q470" s="731" t="s">
        <v>1081</v>
      </c>
      <c r="R470" s="731" t="s">
        <v>1082</v>
      </c>
      <c r="S470" s="733" t="s">
        <v>1084</v>
      </c>
      <c r="T470" s="731" t="s">
        <v>2559</v>
      </c>
    </row>
    <row r="471" spans="1:20" s="402" customFormat="1" ht="15.95" customHeight="1">
      <c r="A471" s="402" t="str">
        <f t="shared" si="7"/>
        <v>IZMIRISTANBUL标准同行0~1</v>
      </c>
      <c r="B471" s="731" t="s">
        <v>1427</v>
      </c>
      <c r="C471" s="731" t="s">
        <v>762</v>
      </c>
      <c r="D471" s="732">
        <v>-63</v>
      </c>
      <c r="E471" s="732">
        <v>-58</v>
      </c>
      <c r="F471" s="732">
        <v>0</v>
      </c>
      <c r="G471" s="732">
        <v>0</v>
      </c>
      <c r="H471" s="731" t="s">
        <v>2443</v>
      </c>
      <c r="I471" s="731" t="s">
        <v>2444</v>
      </c>
      <c r="J471" s="731" t="s">
        <v>2892</v>
      </c>
      <c r="K471" s="731" t="s">
        <v>1094</v>
      </c>
      <c r="L471" s="733" t="s">
        <v>1107</v>
      </c>
      <c r="M471" s="734">
        <v>43358</v>
      </c>
      <c r="N471" s="733"/>
      <c r="O471" s="732">
        <v>1</v>
      </c>
      <c r="P471" s="731" t="s">
        <v>1186</v>
      </c>
      <c r="Q471" s="731" t="s">
        <v>1081</v>
      </c>
      <c r="R471" s="731" t="s">
        <v>1082</v>
      </c>
      <c r="S471" s="733" t="s">
        <v>1083</v>
      </c>
      <c r="T471" s="731" t="s">
        <v>2559</v>
      </c>
    </row>
    <row r="472" spans="1:20" s="402" customFormat="1" ht="15.95" customHeight="1">
      <c r="A472" s="402" t="str">
        <f t="shared" si="7"/>
        <v>IZMIRISTANBUL低直客1~999</v>
      </c>
      <c r="B472" s="731" t="s">
        <v>1427</v>
      </c>
      <c r="C472" s="731" t="s">
        <v>762</v>
      </c>
      <c r="D472" s="732">
        <v>-138</v>
      </c>
      <c r="E472" s="732">
        <v>-133</v>
      </c>
      <c r="F472" s="732">
        <v>60</v>
      </c>
      <c r="G472" s="732">
        <v>0</v>
      </c>
      <c r="H472" s="731" t="s">
        <v>2443</v>
      </c>
      <c r="I472" s="731" t="s">
        <v>2444</v>
      </c>
      <c r="J472" s="731" t="s">
        <v>2892</v>
      </c>
      <c r="K472" s="731" t="s">
        <v>1094</v>
      </c>
      <c r="L472" s="733" t="s">
        <v>1108</v>
      </c>
      <c r="M472" s="734">
        <v>43358</v>
      </c>
      <c r="N472" s="733"/>
      <c r="O472" s="732">
        <v>1</v>
      </c>
      <c r="P472" s="731" t="s">
        <v>1237</v>
      </c>
      <c r="Q472" s="731" t="s">
        <v>1081</v>
      </c>
      <c r="R472" s="731" t="s">
        <v>1082</v>
      </c>
      <c r="S472" s="733" t="s">
        <v>1084</v>
      </c>
      <c r="T472" s="731" t="s">
        <v>2558</v>
      </c>
    </row>
    <row r="473" spans="1:20" s="402" customFormat="1" ht="15.95" customHeight="1">
      <c r="A473" s="402" t="str">
        <f t="shared" si="7"/>
        <v>IZMIRISTANBUL低直客0~1</v>
      </c>
      <c r="B473" s="731" t="s">
        <v>1427</v>
      </c>
      <c r="C473" s="731" t="s">
        <v>762</v>
      </c>
      <c r="D473" s="732">
        <v>-163</v>
      </c>
      <c r="E473" s="732">
        <v>-158</v>
      </c>
      <c r="F473" s="732">
        <v>60</v>
      </c>
      <c r="G473" s="732">
        <v>0</v>
      </c>
      <c r="H473" s="731" t="s">
        <v>2443</v>
      </c>
      <c r="I473" s="731" t="s">
        <v>2444</v>
      </c>
      <c r="J473" s="731" t="s">
        <v>2892</v>
      </c>
      <c r="K473" s="731" t="s">
        <v>1094</v>
      </c>
      <c r="L473" s="733" t="s">
        <v>1108</v>
      </c>
      <c r="M473" s="734">
        <v>43358</v>
      </c>
      <c r="N473" s="733"/>
      <c r="O473" s="732">
        <v>1</v>
      </c>
      <c r="P473" s="731" t="s">
        <v>1186</v>
      </c>
      <c r="Q473" s="731" t="s">
        <v>1081</v>
      </c>
      <c r="R473" s="731" t="s">
        <v>1082</v>
      </c>
      <c r="S473" s="733" t="s">
        <v>1084</v>
      </c>
      <c r="T473" s="731" t="s">
        <v>2559</v>
      </c>
    </row>
    <row r="474" spans="1:20" s="402" customFormat="1" ht="15.95" customHeight="1">
      <c r="A474" s="402" t="str">
        <f t="shared" si="7"/>
        <v>IZMIRISTANBUL标准直客1~999</v>
      </c>
      <c r="B474" s="731" t="s">
        <v>1427</v>
      </c>
      <c r="C474" s="731" t="s">
        <v>762</v>
      </c>
      <c r="D474" s="732">
        <v>-78</v>
      </c>
      <c r="E474" s="732">
        <v>-73</v>
      </c>
      <c r="F474" s="732">
        <v>0</v>
      </c>
      <c r="G474" s="732">
        <v>0</v>
      </c>
      <c r="H474" s="731" t="s">
        <v>2443</v>
      </c>
      <c r="I474" s="731" t="s">
        <v>2444</v>
      </c>
      <c r="J474" s="731" t="s">
        <v>2892</v>
      </c>
      <c r="K474" s="731" t="s">
        <v>1094</v>
      </c>
      <c r="L474" s="733" t="s">
        <v>1108</v>
      </c>
      <c r="M474" s="734">
        <v>43358</v>
      </c>
      <c r="N474" s="733"/>
      <c r="O474" s="732">
        <v>1</v>
      </c>
      <c r="P474" s="731" t="s">
        <v>1237</v>
      </c>
      <c r="Q474" s="731" t="s">
        <v>1081</v>
      </c>
      <c r="R474" s="731" t="s">
        <v>1082</v>
      </c>
      <c r="S474" s="733" t="s">
        <v>1083</v>
      </c>
      <c r="T474" s="731" t="s">
        <v>2558</v>
      </c>
    </row>
    <row r="475" spans="1:20" s="402" customFormat="1" ht="15.95" customHeight="1">
      <c r="A475" s="402" t="str">
        <f t="shared" si="7"/>
        <v>JAKARTAJAKARTA标准所有0~999</v>
      </c>
      <c r="B475" s="731" t="s">
        <v>1428</v>
      </c>
      <c r="C475" s="731" t="s">
        <v>1428</v>
      </c>
      <c r="D475" s="732">
        <v>-170</v>
      </c>
      <c r="E475" s="732">
        <v>-165</v>
      </c>
      <c r="F475" s="732">
        <v>0</v>
      </c>
      <c r="G475" s="732">
        <v>0</v>
      </c>
      <c r="H475" s="731" t="s">
        <v>1105</v>
      </c>
      <c r="I475" s="731" t="s">
        <v>1527</v>
      </c>
      <c r="J475" s="731" t="s">
        <v>2917</v>
      </c>
      <c r="K475" s="731" t="s">
        <v>1429</v>
      </c>
      <c r="L475" s="733" t="s">
        <v>1079</v>
      </c>
      <c r="M475" s="734">
        <v>43282</v>
      </c>
      <c r="N475" s="733"/>
      <c r="O475" s="732">
        <v>1</v>
      </c>
      <c r="P475" s="731" t="s">
        <v>1080</v>
      </c>
      <c r="Q475" s="731" t="s">
        <v>1081</v>
      </c>
      <c r="R475" s="731" t="s">
        <v>1082</v>
      </c>
      <c r="S475" s="733" t="s">
        <v>1083</v>
      </c>
      <c r="T475" s="731" t="s">
        <v>2784</v>
      </c>
    </row>
    <row r="476" spans="1:20" s="402" customFormat="1" ht="15.95" customHeight="1">
      <c r="A476" s="402" t="str">
        <f t="shared" si="7"/>
        <v>JEBEL ALIJEBEL ALI标准所有3~999</v>
      </c>
      <c r="B476" s="731" t="s">
        <v>230</v>
      </c>
      <c r="C476" s="731" t="s">
        <v>230</v>
      </c>
      <c r="D476" s="732">
        <v>-70</v>
      </c>
      <c r="E476" s="732">
        <v>-65</v>
      </c>
      <c r="F476" s="732">
        <v>0</v>
      </c>
      <c r="G476" s="732">
        <v>0</v>
      </c>
      <c r="H476" s="731" t="s">
        <v>1092</v>
      </c>
      <c r="I476" s="731" t="s">
        <v>1093</v>
      </c>
      <c r="J476" s="731" t="s">
        <v>2908</v>
      </c>
      <c r="K476" s="731" t="s">
        <v>3427</v>
      </c>
      <c r="L476" s="733" t="s">
        <v>1079</v>
      </c>
      <c r="M476" s="734">
        <v>43287</v>
      </c>
      <c r="N476" s="733"/>
      <c r="O476" s="732">
        <v>1</v>
      </c>
      <c r="P476" s="731" t="s">
        <v>1188</v>
      </c>
      <c r="Q476" s="731" t="s">
        <v>1081</v>
      </c>
      <c r="R476" s="731" t="s">
        <v>1082</v>
      </c>
      <c r="S476" s="733" t="s">
        <v>1083</v>
      </c>
      <c r="T476" s="731" t="s">
        <v>3020</v>
      </c>
    </row>
    <row r="477" spans="1:20" s="402" customFormat="1" ht="15.95" customHeight="1">
      <c r="A477" s="402" t="str">
        <f t="shared" si="7"/>
        <v>JEBEL ALIJEBEL ALI标准所有1~3</v>
      </c>
      <c r="B477" s="731" t="s">
        <v>230</v>
      </c>
      <c r="C477" s="731" t="s">
        <v>230</v>
      </c>
      <c r="D477" s="732">
        <v>-75</v>
      </c>
      <c r="E477" s="732">
        <v>-70</v>
      </c>
      <c r="F477" s="732">
        <v>0</v>
      </c>
      <c r="G477" s="732">
        <v>0</v>
      </c>
      <c r="H477" s="731" t="s">
        <v>1092</v>
      </c>
      <c r="I477" s="731" t="s">
        <v>1093</v>
      </c>
      <c r="J477" s="731" t="s">
        <v>2908</v>
      </c>
      <c r="K477" s="731" t="s">
        <v>3427</v>
      </c>
      <c r="L477" s="733" t="s">
        <v>1079</v>
      </c>
      <c r="M477" s="734">
        <v>43287</v>
      </c>
      <c r="N477" s="733"/>
      <c r="O477" s="732">
        <v>1</v>
      </c>
      <c r="P477" s="731" t="s">
        <v>1187</v>
      </c>
      <c r="Q477" s="731" t="s">
        <v>1081</v>
      </c>
      <c r="R477" s="731" t="s">
        <v>1082</v>
      </c>
      <c r="S477" s="733" t="s">
        <v>1083</v>
      </c>
      <c r="T477" s="731" t="s">
        <v>3019</v>
      </c>
    </row>
    <row r="478" spans="1:20" s="402" customFormat="1" ht="15.95" customHeight="1">
      <c r="A478" s="402" t="str">
        <f t="shared" si="7"/>
        <v>JEBEL ALIJEBEL ALI标准所有0~1</v>
      </c>
      <c r="B478" s="731" t="s">
        <v>230</v>
      </c>
      <c r="C478" s="731" t="s">
        <v>230</v>
      </c>
      <c r="D478" s="732">
        <v>-80</v>
      </c>
      <c r="E478" s="732">
        <v>-75</v>
      </c>
      <c r="F478" s="732">
        <v>0</v>
      </c>
      <c r="G478" s="732">
        <v>0</v>
      </c>
      <c r="H478" s="731" t="s">
        <v>1092</v>
      </c>
      <c r="I478" s="731" t="s">
        <v>1093</v>
      </c>
      <c r="J478" s="731" t="s">
        <v>2908</v>
      </c>
      <c r="K478" s="731" t="s">
        <v>3427</v>
      </c>
      <c r="L478" s="733" t="s">
        <v>1079</v>
      </c>
      <c r="M478" s="734">
        <v>43287</v>
      </c>
      <c r="N478" s="733"/>
      <c r="O478" s="732">
        <v>1</v>
      </c>
      <c r="P478" s="731" t="s">
        <v>1186</v>
      </c>
      <c r="Q478" s="731" t="s">
        <v>1081</v>
      </c>
      <c r="R478" s="731" t="s">
        <v>1082</v>
      </c>
      <c r="S478" s="733" t="s">
        <v>1083</v>
      </c>
      <c r="T478" s="731" t="s">
        <v>3018</v>
      </c>
    </row>
    <row r="479" spans="1:20" s="402" customFormat="1" ht="15.95" customHeight="1">
      <c r="A479" s="402" t="str">
        <f t="shared" si="7"/>
        <v>JEDDAHJEDDAH标准所有0~999</v>
      </c>
      <c r="B479" s="731" t="s">
        <v>1430</v>
      </c>
      <c r="C479" s="731" t="s">
        <v>1430</v>
      </c>
      <c r="D479" s="732">
        <v>-30</v>
      </c>
      <c r="E479" s="732">
        <v>-25</v>
      </c>
      <c r="F479" s="732">
        <v>0</v>
      </c>
      <c r="G479" s="732">
        <v>0</v>
      </c>
      <c r="H479" s="731" t="s">
        <v>1123</v>
      </c>
      <c r="I479" s="731" t="s">
        <v>1132</v>
      </c>
      <c r="J479" s="731" t="s">
        <v>1314</v>
      </c>
      <c r="K479" s="731" t="s">
        <v>3114</v>
      </c>
      <c r="L479" s="733" t="s">
        <v>1079</v>
      </c>
      <c r="M479" s="734">
        <v>43323</v>
      </c>
      <c r="N479" s="733"/>
      <c r="O479" s="732">
        <v>1</v>
      </c>
      <c r="P479" s="731" t="s">
        <v>1080</v>
      </c>
      <c r="Q479" s="731" t="s">
        <v>1081</v>
      </c>
      <c r="R479" s="731" t="s">
        <v>1082</v>
      </c>
      <c r="S479" s="733" t="s">
        <v>1083</v>
      </c>
      <c r="T479" s="731" t="s">
        <v>2581</v>
      </c>
    </row>
    <row r="480" spans="1:20" s="402" customFormat="1" ht="15.95" customHeight="1">
      <c r="A480" s="402" t="str">
        <f t="shared" si="7"/>
        <v>JEDDAHJEBEL ALI标准所有0~999</v>
      </c>
      <c r="B480" s="731" t="s">
        <v>1430</v>
      </c>
      <c r="C480" s="731" t="s">
        <v>230</v>
      </c>
      <c r="D480" s="732">
        <v>-20</v>
      </c>
      <c r="E480" s="732">
        <v>-15</v>
      </c>
      <c r="F480" s="732">
        <v>0</v>
      </c>
      <c r="G480" s="732">
        <v>0</v>
      </c>
      <c r="H480" s="731" t="s">
        <v>1092</v>
      </c>
      <c r="I480" s="731" t="s">
        <v>1093</v>
      </c>
      <c r="J480" s="731" t="s">
        <v>2908</v>
      </c>
      <c r="K480" s="731" t="s">
        <v>1094</v>
      </c>
      <c r="L480" s="733" t="s">
        <v>1079</v>
      </c>
      <c r="M480" s="734">
        <v>43287</v>
      </c>
      <c r="N480" s="733"/>
      <c r="O480" s="732">
        <v>1</v>
      </c>
      <c r="P480" s="731" t="s">
        <v>1080</v>
      </c>
      <c r="Q480" s="731" t="s">
        <v>1081</v>
      </c>
      <c r="R480" s="731" t="s">
        <v>1082</v>
      </c>
      <c r="S480" s="733" t="s">
        <v>1083</v>
      </c>
      <c r="T480" s="731" t="s">
        <v>2582</v>
      </c>
    </row>
    <row r="481" spans="1:20" s="402" customFormat="1" ht="15.95" customHeight="1">
      <c r="A481" s="402" t="str">
        <f t="shared" si="7"/>
        <v>JOHANNESBURGDURBAN低所有0~999</v>
      </c>
      <c r="B481" s="731" t="s">
        <v>1431</v>
      </c>
      <c r="C481" s="731" t="s">
        <v>1086</v>
      </c>
      <c r="D481" s="732">
        <v>-53</v>
      </c>
      <c r="E481" s="732">
        <v>-48</v>
      </c>
      <c r="F481" s="732">
        <v>46</v>
      </c>
      <c r="G481" s="732">
        <v>0</v>
      </c>
      <c r="H481" s="731" t="s">
        <v>1634</v>
      </c>
      <c r="I481" s="731" t="s">
        <v>2447</v>
      </c>
      <c r="J481" s="731" t="s">
        <v>3458</v>
      </c>
      <c r="K481" s="731" t="s">
        <v>1094</v>
      </c>
      <c r="L481" s="733" t="s">
        <v>1079</v>
      </c>
      <c r="M481" s="734">
        <v>43302</v>
      </c>
      <c r="N481" s="733"/>
      <c r="O481" s="732">
        <v>1</v>
      </c>
      <c r="P481" s="731" t="s">
        <v>1080</v>
      </c>
      <c r="Q481" s="731" t="s">
        <v>1081</v>
      </c>
      <c r="R481" s="731" t="s">
        <v>1082</v>
      </c>
      <c r="S481" s="733" t="s">
        <v>1084</v>
      </c>
      <c r="T481" s="733"/>
    </row>
    <row r="482" spans="1:20" s="402" customFormat="1" ht="15.95" customHeight="1">
      <c r="A482" s="402" t="str">
        <f t="shared" si="7"/>
        <v>JOHANNESBURGDURBAN标准所有0~999</v>
      </c>
      <c r="B482" s="731" t="s">
        <v>1431</v>
      </c>
      <c r="C482" s="731" t="s">
        <v>1086</v>
      </c>
      <c r="D482" s="732">
        <v>-7</v>
      </c>
      <c r="E482" s="732">
        <v>-2</v>
      </c>
      <c r="F482" s="732">
        <v>0</v>
      </c>
      <c r="G482" s="732">
        <v>0</v>
      </c>
      <c r="H482" s="731" t="s">
        <v>1634</v>
      </c>
      <c r="I482" s="731" t="s">
        <v>2447</v>
      </c>
      <c r="J482" s="731" t="s">
        <v>3458</v>
      </c>
      <c r="K482" s="731" t="s">
        <v>1094</v>
      </c>
      <c r="L482" s="733" t="s">
        <v>1079</v>
      </c>
      <c r="M482" s="734">
        <v>43302</v>
      </c>
      <c r="N482" s="733"/>
      <c r="O482" s="732">
        <v>1</v>
      </c>
      <c r="P482" s="731" t="s">
        <v>1080</v>
      </c>
      <c r="Q482" s="731" t="s">
        <v>1081</v>
      </c>
      <c r="R482" s="731" t="s">
        <v>1082</v>
      </c>
      <c r="S482" s="733" t="s">
        <v>1083</v>
      </c>
      <c r="T482" s="733"/>
    </row>
    <row r="483" spans="1:20" s="402" customFormat="1" ht="15.95" customHeight="1">
      <c r="A483" s="402" t="str">
        <f t="shared" si="7"/>
        <v>KAISTENHAMBURG标准所有0~999</v>
      </c>
      <c r="B483" s="731" t="s">
        <v>1432</v>
      </c>
      <c r="C483" s="731" t="s">
        <v>759</v>
      </c>
      <c r="D483" s="732">
        <v>168</v>
      </c>
      <c r="E483" s="732">
        <v>173</v>
      </c>
      <c r="F483" s="732">
        <v>0</v>
      </c>
      <c r="G483" s="732">
        <v>0</v>
      </c>
      <c r="H483" s="731" t="s">
        <v>1119</v>
      </c>
      <c r="I483" s="731" t="s">
        <v>3256</v>
      </c>
      <c r="J483" s="731" t="s">
        <v>3257</v>
      </c>
      <c r="K483" s="731" t="s">
        <v>1112</v>
      </c>
      <c r="L483" s="733" t="s">
        <v>1079</v>
      </c>
      <c r="M483" s="734">
        <v>43252</v>
      </c>
      <c r="N483" s="733"/>
      <c r="O483" s="732">
        <v>1</v>
      </c>
      <c r="P483" s="731" t="s">
        <v>1080</v>
      </c>
      <c r="Q483" s="731" t="s">
        <v>1090</v>
      </c>
      <c r="R483" s="733"/>
      <c r="S483" s="733" t="s">
        <v>1083</v>
      </c>
      <c r="T483" s="731" t="s">
        <v>2544</v>
      </c>
    </row>
    <row r="484" spans="1:20" s="402" customFormat="1" ht="15.95" customHeight="1">
      <c r="A484" s="402" t="str">
        <f t="shared" si="7"/>
        <v>KAMPALADURBAN标准所有0~999</v>
      </c>
      <c r="B484" s="731" t="s">
        <v>1433</v>
      </c>
      <c r="C484" s="731" t="s">
        <v>1086</v>
      </c>
      <c r="D484" s="732">
        <v>310</v>
      </c>
      <c r="E484" s="732">
        <v>315</v>
      </c>
      <c r="F484" s="732">
        <v>0</v>
      </c>
      <c r="G484" s="732">
        <v>0</v>
      </c>
      <c r="H484" s="731" t="s">
        <v>1634</v>
      </c>
      <c r="I484" s="731" t="s">
        <v>2447</v>
      </c>
      <c r="J484" s="731" t="s">
        <v>3458</v>
      </c>
      <c r="K484" s="731" t="s">
        <v>1098</v>
      </c>
      <c r="L484" s="733" t="s">
        <v>1079</v>
      </c>
      <c r="M484" s="734">
        <v>43302</v>
      </c>
      <c r="N484" s="733"/>
      <c r="O484" s="732">
        <v>1</v>
      </c>
      <c r="P484" s="731" t="s">
        <v>1080</v>
      </c>
      <c r="Q484" s="731" t="s">
        <v>1090</v>
      </c>
      <c r="R484" s="733"/>
      <c r="S484" s="733" t="s">
        <v>1083</v>
      </c>
      <c r="T484" s="733"/>
    </row>
    <row r="485" spans="1:20" s="402" customFormat="1" ht="15.95" customHeight="1">
      <c r="A485" s="402" t="str">
        <f t="shared" si="7"/>
        <v>KANAZAWABUSAN标准所有0~999</v>
      </c>
      <c r="B485" s="731" t="s">
        <v>1434</v>
      </c>
      <c r="C485" s="731" t="s">
        <v>1118</v>
      </c>
      <c r="D485" s="732">
        <v>30</v>
      </c>
      <c r="E485" s="732">
        <v>35</v>
      </c>
      <c r="F485" s="732">
        <v>0</v>
      </c>
      <c r="G485" s="732">
        <v>0</v>
      </c>
      <c r="H485" s="731" t="s">
        <v>1119</v>
      </c>
      <c r="I485" s="731" t="s">
        <v>2909</v>
      </c>
      <c r="J485" s="731" t="s">
        <v>2878</v>
      </c>
      <c r="K485" s="731" t="s">
        <v>1423</v>
      </c>
      <c r="L485" s="733" t="s">
        <v>1079</v>
      </c>
      <c r="M485" s="734">
        <v>43287</v>
      </c>
      <c r="N485" s="733"/>
      <c r="O485" s="732">
        <v>1</v>
      </c>
      <c r="P485" s="731" t="s">
        <v>1080</v>
      </c>
      <c r="Q485" s="731" t="s">
        <v>1081</v>
      </c>
      <c r="R485" s="731" t="s">
        <v>1082</v>
      </c>
      <c r="S485" s="733" t="s">
        <v>1083</v>
      </c>
      <c r="T485" s="731" t="s">
        <v>2505</v>
      </c>
    </row>
    <row r="486" spans="1:20" s="402" customFormat="1" ht="15.95" customHeight="1">
      <c r="A486" s="402" t="str">
        <f t="shared" si="7"/>
        <v>KAOHSIUNGKAOHSIUNG标准所有0~999</v>
      </c>
      <c r="B486" s="731" t="s">
        <v>1435</v>
      </c>
      <c r="C486" s="731" t="s">
        <v>1435</v>
      </c>
      <c r="D486" s="732">
        <v>8</v>
      </c>
      <c r="E486" s="732">
        <v>10</v>
      </c>
      <c r="F486" s="732">
        <v>0</v>
      </c>
      <c r="G486" s="732">
        <v>0</v>
      </c>
      <c r="H486" s="731" t="s">
        <v>1115</v>
      </c>
      <c r="I486" s="731" t="s">
        <v>1150</v>
      </c>
      <c r="J486" s="731" t="s">
        <v>2583</v>
      </c>
      <c r="K486" s="731" t="s">
        <v>1436</v>
      </c>
      <c r="L486" s="733" t="s">
        <v>1079</v>
      </c>
      <c r="M486" s="734">
        <v>43287</v>
      </c>
      <c r="N486" s="733"/>
      <c r="O486" s="732">
        <v>1</v>
      </c>
      <c r="P486" s="731" t="s">
        <v>1080</v>
      </c>
      <c r="Q486" s="731" t="s">
        <v>1081</v>
      </c>
      <c r="R486" s="731" t="s">
        <v>1082</v>
      </c>
      <c r="S486" s="733" t="s">
        <v>1083</v>
      </c>
      <c r="T486" s="731" t="s">
        <v>2584</v>
      </c>
    </row>
    <row r="487" spans="1:20" s="402" customFormat="1" ht="15.95" customHeight="1">
      <c r="A487" s="402" t="str">
        <f t="shared" si="7"/>
        <v>KARACHIKARACHI标准所有1~999</v>
      </c>
      <c r="B487" s="731" t="s">
        <v>1437</v>
      </c>
      <c r="C487" s="731" t="s">
        <v>1437</v>
      </c>
      <c r="D487" s="732">
        <v>-62</v>
      </c>
      <c r="E487" s="732">
        <v>-57</v>
      </c>
      <c r="F487" s="732">
        <v>0</v>
      </c>
      <c r="G487" s="732">
        <v>0</v>
      </c>
      <c r="H487" s="731" t="s">
        <v>1132</v>
      </c>
      <c r="I487" s="731" t="s">
        <v>1123</v>
      </c>
      <c r="J487" s="731" t="s">
        <v>2458</v>
      </c>
      <c r="K487" s="731" t="s">
        <v>1169</v>
      </c>
      <c r="L487" s="733" t="s">
        <v>1079</v>
      </c>
      <c r="M487" s="734">
        <v>43287</v>
      </c>
      <c r="N487" s="733"/>
      <c r="O487" s="732">
        <v>1</v>
      </c>
      <c r="P487" s="731" t="s">
        <v>1237</v>
      </c>
      <c r="Q487" s="731" t="s">
        <v>1081</v>
      </c>
      <c r="R487" s="731" t="s">
        <v>1082</v>
      </c>
      <c r="S487" s="733" t="s">
        <v>1083</v>
      </c>
      <c r="T487" s="731" t="s">
        <v>2585</v>
      </c>
    </row>
    <row r="488" spans="1:20" s="402" customFormat="1" ht="15.95" customHeight="1">
      <c r="A488" s="402" t="str">
        <f t="shared" si="7"/>
        <v>KARACHIKARACHI标准所有0~1</v>
      </c>
      <c r="B488" s="731" t="s">
        <v>1437</v>
      </c>
      <c r="C488" s="731" t="s">
        <v>1437</v>
      </c>
      <c r="D488" s="732">
        <v>-90</v>
      </c>
      <c r="E488" s="732">
        <v>-85</v>
      </c>
      <c r="F488" s="732">
        <v>0</v>
      </c>
      <c r="G488" s="732">
        <v>0</v>
      </c>
      <c r="H488" s="731" t="s">
        <v>1132</v>
      </c>
      <c r="I488" s="731" t="s">
        <v>1123</v>
      </c>
      <c r="J488" s="731" t="s">
        <v>2458</v>
      </c>
      <c r="K488" s="731" t="s">
        <v>1169</v>
      </c>
      <c r="L488" s="733" t="s">
        <v>1079</v>
      </c>
      <c r="M488" s="734">
        <v>43287</v>
      </c>
      <c r="N488" s="733"/>
      <c r="O488" s="732">
        <v>1</v>
      </c>
      <c r="P488" s="731" t="s">
        <v>1186</v>
      </c>
      <c r="Q488" s="731" t="s">
        <v>1081</v>
      </c>
      <c r="R488" s="731" t="s">
        <v>1082</v>
      </c>
      <c r="S488" s="733" t="s">
        <v>1083</v>
      </c>
      <c r="T488" s="731" t="s">
        <v>2552</v>
      </c>
    </row>
    <row r="489" spans="1:20" s="402" customFormat="1" ht="15.95" customHeight="1">
      <c r="A489" s="402" t="str">
        <f t="shared" si="7"/>
        <v>KARLSRUHEHAMBURG标准所有0~999</v>
      </c>
      <c r="B489" s="731" t="s">
        <v>1438</v>
      </c>
      <c r="C489" s="731" t="s">
        <v>759</v>
      </c>
      <c r="D489" s="732">
        <v>-63</v>
      </c>
      <c r="E489" s="732">
        <v>-58</v>
      </c>
      <c r="F489" s="732">
        <v>90</v>
      </c>
      <c r="G489" s="732">
        <v>0</v>
      </c>
      <c r="H489" s="731" t="s">
        <v>1119</v>
      </c>
      <c r="I489" s="731" t="s">
        <v>3256</v>
      </c>
      <c r="J489" s="731" t="s">
        <v>3257</v>
      </c>
      <c r="K489" s="731" t="s">
        <v>1206</v>
      </c>
      <c r="L489" s="733" t="s">
        <v>1079</v>
      </c>
      <c r="M489" s="734">
        <v>43252</v>
      </c>
      <c r="N489" s="733"/>
      <c r="O489" s="732">
        <v>1</v>
      </c>
      <c r="P489" s="731" t="s">
        <v>1080</v>
      </c>
      <c r="Q489" s="731" t="s">
        <v>1081</v>
      </c>
      <c r="R489" s="731" t="s">
        <v>1082</v>
      </c>
      <c r="S489" s="733" t="s">
        <v>1083</v>
      </c>
      <c r="T489" s="731" t="s">
        <v>2532</v>
      </c>
    </row>
    <row r="490" spans="1:20" s="402" customFormat="1" ht="15.95" customHeight="1">
      <c r="A490" s="402" t="str">
        <f t="shared" si="7"/>
        <v>KASSELHAMBURG标准所有0~999</v>
      </c>
      <c r="B490" s="731" t="s">
        <v>1439</v>
      </c>
      <c r="C490" s="731" t="s">
        <v>759</v>
      </c>
      <c r="D490" s="732">
        <v>-63</v>
      </c>
      <c r="E490" s="732">
        <v>-58</v>
      </c>
      <c r="F490" s="732">
        <v>90</v>
      </c>
      <c r="G490" s="732">
        <v>0</v>
      </c>
      <c r="H490" s="731" t="s">
        <v>1119</v>
      </c>
      <c r="I490" s="731" t="s">
        <v>3256</v>
      </c>
      <c r="J490" s="731" t="s">
        <v>3257</v>
      </c>
      <c r="K490" s="731" t="s">
        <v>1206</v>
      </c>
      <c r="L490" s="733" t="s">
        <v>1079</v>
      </c>
      <c r="M490" s="734">
        <v>43252</v>
      </c>
      <c r="N490" s="733"/>
      <c r="O490" s="732">
        <v>1</v>
      </c>
      <c r="P490" s="731" t="s">
        <v>1080</v>
      </c>
      <c r="Q490" s="731" t="s">
        <v>1081</v>
      </c>
      <c r="R490" s="731" t="s">
        <v>1082</v>
      </c>
      <c r="S490" s="733" t="s">
        <v>1083</v>
      </c>
      <c r="T490" s="731" t="s">
        <v>2532</v>
      </c>
    </row>
    <row r="491" spans="1:20" s="402" customFormat="1" ht="15.95" customHeight="1">
      <c r="A491" s="402" t="str">
        <f t="shared" si="7"/>
        <v>KATOWICEGDYNIA低所有0~999</v>
      </c>
      <c r="B491" s="731" t="s">
        <v>1440</v>
      </c>
      <c r="C491" s="731" t="s">
        <v>1253</v>
      </c>
      <c r="D491" s="732">
        <v>-128</v>
      </c>
      <c r="E491" s="732">
        <v>-123</v>
      </c>
      <c r="F491" s="732">
        <v>40</v>
      </c>
      <c r="G491" s="732">
        <v>0</v>
      </c>
      <c r="H491" s="731" t="s">
        <v>1122</v>
      </c>
      <c r="I491" s="731" t="s">
        <v>1123</v>
      </c>
      <c r="J491" s="731" t="s">
        <v>1287</v>
      </c>
      <c r="K491" s="731" t="s">
        <v>1204</v>
      </c>
      <c r="L491" s="733" t="s">
        <v>1079</v>
      </c>
      <c r="M491" s="734">
        <v>43330</v>
      </c>
      <c r="N491" s="733"/>
      <c r="O491" s="732">
        <v>1</v>
      </c>
      <c r="P491" s="731" t="s">
        <v>1080</v>
      </c>
      <c r="Q491" s="731" t="s">
        <v>1081</v>
      </c>
      <c r="R491" s="731" t="s">
        <v>1082</v>
      </c>
      <c r="S491" s="733" t="s">
        <v>1084</v>
      </c>
      <c r="T491" s="733"/>
    </row>
    <row r="492" spans="1:20" s="402" customFormat="1" ht="15.95" customHeight="1">
      <c r="A492" s="402" t="str">
        <f t="shared" si="7"/>
        <v>KATOWICEGDYNIA标准所有0~999</v>
      </c>
      <c r="B492" s="731" t="s">
        <v>1440</v>
      </c>
      <c r="C492" s="731" t="s">
        <v>1253</v>
      </c>
      <c r="D492" s="732">
        <v>-88</v>
      </c>
      <c r="E492" s="732">
        <v>-83</v>
      </c>
      <c r="F492" s="732">
        <v>0</v>
      </c>
      <c r="G492" s="732">
        <v>0</v>
      </c>
      <c r="H492" s="731" t="s">
        <v>1122</v>
      </c>
      <c r="I492" s="731" t="s">
        <v>1123</v>
      </c>
      <c r="J492" s="731" t="s">
        <v>1287</v>
      </c>
      <c r="K492" s="731" t="s">
        <v>1204</v>
      </c>
      <c r="L492" s="733" t="s">
        <v>1079</v>
      </c>
      <c r="M492" s="734">
        <v>43330</v>
      </c>
      <c r="N492" s="733"/>
      <c r="O492" s="732">
        <v>1</v>
      </c>
      <c r="P492" s="731" t="s">
        <v>1080</v>
      </c>
      <c r="Q492" s="731" t="s">
        <v>1081</v>
      </c>
      <c r="R492" s="731" t="s">
        <v>1082</v>
      </c>
      <c r="S492" s="733" t="s">
        <v>1083</v>
      </c>
      <c r="T492" s="733"/>
    </row>
    <row r="493" spans="1:20" s="402" customFormat="1" ht="15.95" customHeight="1">
      <c r="A493" s="402" t="str">
        <f t="shared" si="7"/>
        <v>KEELUNGKEELUNG标准所有0~999</v>
      </c>
      <c r="B493" s="731" t="s">
        <v>1441</v>
      </c>
      <c r="C493" s="731" t="s">
        <v>1441</v>
      </c>
      <c r="D493" s="732">
        <v>5</v>
      </c>
      <c r="E493" s="732">
        <v>7</v>
      </c>
      <c r="F493" s="732">
        <v>0</v>
      </c>
      <c r="G493" s="732">
        <v>0</v>
      </c>
      <c r="H493" s="731" t="s">
        <v>1115</v>
      </c>
      <c r="I493" s="731" t="s">
        <v>1150</v>
      </c>
      <c r="J493" s="731" t="s">
        <v>2586</v>
      </c>
      <c r="K493" s="731" t="s">
        <v>1442</v>
      </c>
      <c r="L493" s="733" t="s">
        <v>1079</v>
      </c>
      <c r="M493" s="734">
        <v>43287</v>
      </c>
      <c r="N493" s="733"/>
      <c r="O493" s="732">
        <v>1</v>
      </c>
      <c r="P493" s="731" t="s">
        <v>1080</v>
      </c>
      <c r="Q493" s="731" t="s">
        <v>1081</v>
      </c>
      <c r="R493" s="731" t="s">
        <v>1082</v>
      </c>
      <c r="S493" s="733" t="s">
        <v>1083</v>
      </c>
      <c r="T493" s="731" t="s">
        <v>2584</v>
      </c>
    </row>
    <row r="494" spans="1:20" s="402" customFormat="1" ht="15.95" customHeight="1">
      <c r="A494" s="402" t="str">
        <f t="shared" si="7"/>
        <v>KHARKOVODESSA标准所有0~999</v>
      </c>
      <c r="B494" s="731" t="s">
        <v>1443</v>
      </c>
      <c r="C494" s="731" t="s">
        <v>1284</v>
      </c>
      <c r="D494" s="732">
        <v>75</v>
      </c>
      <c r="E494" s="732">
        <v>80</v>
      </c>
      <c r="F494" s="732">
        <v>0</v>
      </c>
      <c r="G494" s="732">
        <v>0</v>
      </c>
      <c r="H494" s="731" t="s">
        <v>1077</v>
      </c>
      <c r="I494" s="731" t="s">
        <v>1132</v>
      </c>
      <c r="J494" s="731" t="s">
        <v>2900</v>
      </c>
      <c r="K494" s="731" t="s">
        <v>1145</v>
      </c>
      <c r="L494" s="733" t="s">
        <v>1079</v>
      </c>
      <c r="M494" s="734">
        <v>43330</v>
      </c>
      <c r="N494" s="733"/>
      <c r="O494" s="732">
        <v>1</v>
      </c>
      <c r="P494" s="731" t="s">
        <v>1080</v>
      </c>
      <c r="Q494" s="731" t="s">
        <v>1081</v>
      </c>
      <c r="R494" s="731" t="s">
        <v>1082</v>
      </c>
      <c r="S494" s="733" t="s">
        <v>1083</v>
      </c>
      <c r="T494" s="731" t="s">
        <v>2545</v>
      </c>
    </row>
    <row r="495" spans="1:20" s="402" customFormat="1" ht="15.95" customHeight="1">
      <c r="A495" s="402" t="str">
        <f t="shared" si="7"/>
        <v>KIEVODESSA标准所有0~999</v>
      </c>
      <c r="B495" s="731" t="s">
        <v>1444</v>
      </c>
      <c r="C495" s="731" t="s">
        <v>1284</v>
      </c>
      <c r="D495" s="732">
        <v>35</v>
      </c>
      <c r="E495" s="732">
        <v>40</v>
      </c>
      <c r="F495" s="732">
        <v>0</v>
      </c>
      <c r="G495" s="732">
        <v>0</v>
      </c>
      <c r="H495" s="731" t="s">
        <v>1077</v>
      </c>
      <c r="I495" s="731" t="s">
        <v>1132</v>
      </c>
      <c r="J495" s="731" t="s">
        <v>2900</v>
      </c>
      <c r="K495" s="731" t="s">
        <v>1112</v>
      </c>
      <c r="L495" s="733" t="s">
        <v>1079</v>
      </c>
      <c r="M495" s="734">
        <v>43330</v>
      </c>
      <c r="N495" s="733"/>
      <c r="O495" s="732">
        <v>1</v>
      </c>
      <c r="P495" s="731" t="s">
        <v>1080</v>
      </c>
      <c r="Q495" s="731" t="s">
        <v>1081</v>
      </c>
      <c r="R495" s="731" t="s">
        <v>1082</v>
      </c>
      <c r="S495" s="733" t="s">
        <v>1083</v>
      </c>
      <c r="T495" s="731" t="s">
        <v>2496</v>
      </c>
    </row>
    <row r="496" spans="1:20" s="402" customFormat="1" ht="15.95" customHeight="1">
      <c r="A496" s="402" t="str">
        <f t="shared" si="7"/>
        <v>KINGSTONCOLON FREE ZONE标准所有0~999</v>
      </c>
      <c r="B496" s="731" t="s">
        <v>1445</v>
      </c>
      <c r="C496" s="731" t="s">
        <v>753</v>
      </c>
      <c r="D496" s="732">
        <v>93</v>
      </c>
      <c r="E496" s="732">
        <v>103</v>
      </c>
      <c r="F496" s="732">
        <v>40</v>
      </c>
      <c r="G496" s="732">
        <v>0</v>
      </c>
      <c r="H496" s="731" t="s">
        <v>1177</v>
      </c>
      <c r="I496" s="731" t="s">
        <v>1132</v>
      </c>
      <c r="J496" s="731" t="s">
        <v>3239</v>
      </c>
      <c r="K496" s="731" t="s">
        <v>1098</v>
      </c>
      <c r="L496" s="733" t="s">
        <v>1079</v>
      </c>
      <c r="M496" s="734">
        <v>43358</v>
      </c>
      <c r="N496" s="733"/>
      <c r="O496" s="732">
        <v>1</v>
      </c>
      <c r="P496" s="731" t="s">
        <v>1080</v>
      </c>
      <c r="Q496" s="731" t="s">
        <v>1081</v>
      </c>
      <c r="R496" s="731" t="s">
        <v>1099</v>
      </c>
      <c r="S496" s="733" t="s">
        <v>1083</v>
      </c>
      <c r="T496" s="731" t="s">
        <v>2587</v>
      </c>
    </row>
    <row r="497" spans="1:20" s="402" customFormat="1" ht="15.95" customHeight="1">
      <c r="A497" s="402" t="str">
        <f t="shared" si="7"/>
        <v>KINGSTOWNCOLON FREE ZONE标准所有0~999</v>
      </c>
      <c r="B497" s="731" t="s">
        <v>1446</v>
      </c>
      <c r="C497" s="731" t="s">
        <v>753</v>
      </c>
      <c r="D497" s="732">
        <v>290</v>
      </c>
      <c r="E497" s="732">
        <v>300</v>
      </c>
      <c r="F497" s="732">
        <v>0</v>
      </c>
      <c r="G497" s="732">
        <v>0</v>
      </c>
      <c r="H497" s="731" t="s">
        <v>1177</v>
      </c>
      <c r="I497" s="731" t="s">
        <v>1132</v>
      </c>
      <c r="J497" s="731" t="s">
        <v>3239</v>
      </c>
      <c r="K497" s="731" t="s">
        <v>1275</v>
      </c>
      <c r="L497" s="733" t="s">
        <v>1079</v>
      </c>
      <c r="M497" s="734">
        <v>43358</v>
      </c>
      <c r="N497" s="733"/>
      <c r="O497" s="732">
        <v>1</v>
      </c>
      <c r="P497" s="731" t="s">
        <v>1080</v>
      </c>
      <c r="Q497" s="731" t="s">
        <v>1090</v>
      </c>
      <c r="R497" s="733"/>
      <c r="S497" s="733" t="s">
        <v>1083</v>
      </c>
      <c r="T497" s="731" t="s">
        <v>2540</v>
      </c>
    </row>
    <row r="498" spans="1:20" s="402" customFormat="1" ht="15.95" customHeight="1">
      <c r="A498" s="402" t="str">
        <f t="shared" si="7"/>
        <v>KIRKENESOSLO标准所有0~999</v>
      </c>
      <c r="B498" s="731" t="s">
        <v>3571</v>
      </c>
      <c r="C498" s="731" t="s">
        <v>758</v>
      </c>
      <c r="D498" s="732">
        <v>128</v>
      </c>
      <c r="E498" s="732">
        <v>133</v>
      </c>
      <c r="F498" s="732">
        <v>0</v>
      </c>
      <c r="G498" s="732">
        <v>0</v>
      </c>
      <c r="H498" s="731" t="s">
        <v>1122</v>
      </c>
      <c r="I498" s="731" t="s">
        <v>1123</v>
      </c>
      <c r="J498" s="731" t="s">
        <v>1287</v>
      </c>
      <c r="K498" s="731" t="s">
        <v>1204</v>
      </c>
      <c r="L498" s="733" t="s">
        <v>1079</v>
      </c>
      <c r="M498" s="734">
        <v>43358</v>
      </c>
      <c r="N498" s="733"/>
      <c r="O498" s="732">
        <v>2</v>
      </c>
      <c r="P498" s="731" t="s">
        <v>1080</v>
      </c>
      <c r="Q498" s="731" t="s">
        <v>1081</v>
      </c>
      <c r="R498" s="731" t="s">
        <v>1082</v>
      </c>
      <c r="S498" s="733" t="s">
        <v>1083</v>
      </c>
      <c r="T498" s="731" t="s">
        <v>2497</v>
      </c>
    </row>
    <row r="499" spans="1:20" s="402" customFormat="1" ht="15.95" customHeight="1">
      <c r="A499" s="402" t="str">
        <f t="shared" si="7"/>
        <v>KITWEDURBAN标准所有0~999</v>
      </c>
      <c r="B499" s="731" t="s">
        <v>1796</v>
      </c>
      <c r="C499" s="731" t="s">
        <v>1086</v>
      </c>
      <c r="D499" s="732">
        <v>280</v>
      </c>
      <c r="E499" s="732">
        <v>285</v>
      </c>
      <c r="F499" s="732">
        <v>0</v>
      </c>
      <c r="G499" s="732">
        <v>0</v>
      </c>
      <c r="H499" s="731" t="s">
        <v>1634</v>
      </c>
      <c r="I499" s="731" t="s">
        <v>2447</v>
      </c>
      <c r="J499" s="731" t="s">
        <v>3458</v>
      </c>
      <c r="K499" s="731" t="s">
        <v>1103</v>
      </c>
      <c r="L499" s="733" t="s">
        <v>1079</v>
      </c>
      <c r="M499" s="734">
        <v>43302</v>
      </c>
      <c r="N499" s="733"/>
      <c r="O499" s="732">
        <v>2</v>
      </c>
      <c r="P499" s="731" t="s">
        <v>1080</v>
      </c>
      <c r="Q499" s="731" t="s">
        <v>1090</v>
      </c>
      <c r="R499" s="733"/>
      <c r="S499" s="733" t="s">
        <v>1083</v>
      </c>
      <c r="T499" s="731" t="s">
        <v>2588</v>
      </c>
    </row>
    <row r="500" spans="1:20" s="402" customFormat="1" ht="15.95" customHeight="1">
      <c r="A500" s="402" t="str">
        <f t="shared" si="7"/>
        <v>KLAGENFURTKOPER低所有0~999</v>
      </c>
      <c r="B500" s="731" t="s">
        <v>1819</v>
      </c>
      <c r="C500" s="731" t="s">
        <v>1131</v>
      </c>
      <c r="D500" s="732">
        <v>-141</v>
      </c>
      <c r="E500" s="732">
        <v>-136</v>
      </c>
      <c r="F500" s="732">
        <v>45</v>
      </c>
      <c r="G500" s="732">
        <v>0</v>
      </c>
      <c r="H500" s="731" t="s">
        <v>1137</v>
      </c>
      <c r="I500" s="731" t="s">
        <v>1122</v>
      </c>
      <c r="J500" s="731" t="s">
        <v>2889</v>
      </c>
      <c r="K500" s="731" t="s">
        <v>1249</v>
      </c>
      <c r="L500" s="733" t="s">
        <v>1079</v>
      </c>
      <c r="M500" s="734">
        <v>43330</v>
      </c>
      <c r="N500" s="733"/>
      <c r="O500" s="732">
        <v>1</v>
      </c>
      <c r="P500" s="731" t="s">
        <v>1080</v>
      </c>
      <c r="Q500" s="731" t="s">
        <v>1081</v>
      </c>
      <c r="R500" s="731" t="s">
        <v>1082</v>
      </c>
      <c r="S500" s="733" t="s">
        <v>1084</v>
      </c>
      <c r="T500" s="731" t="s">
        <v>2527</v>
      </c>
    </row>
    <row r="501" spans="1:20" s="402" customFormat="1" ht="15.95" customHeight="1">
      <c r="A501" s="402" t="str">
        <f t="shared" si="7"/>
        <v>KLAIPEDAKLAIPEDA低所有0~999</v>
      </c>
      <c r="B501" s="731" t="s">
        <v>766</v>
      </c>
      <c r="C501" s="731" t="s">
        <v>766</v>
      </c>
      <c r="D501" s="732">
        <v>-91</v>
      </c>
      <c r="E501" s="732">
        <v>-86</v>
      </c>
      <c r="F501" s="732">
        <v>40</v>
      </c>
      <c r="G501" s="732">
        <v>0</v>
      </c>
      <c r="H501" s="731" t="s">
        <v>1122</v>
      </c>
      <c r="I501" s="731" t="s">
        <v>1123</v>
      </c>
      <c r="J501" s="731" t="s">
        <v>1287</v>
      </c>
      <c r="K501" s="731" t="s">
        <v>1206</v>
      </c>
      <c r="L501" s="733" t="s">
        <v>1079</v>
      </c>
      <c r="M501" s="734">
        <v>43330</v>
      </c>
      <c r="N501" s="733"/>
      <c r="O501" s="732">
        <v>1</v>
      </c>
      <c r="P501" s="731" t="s">
        <v>1080</v>
      </c>
      <c r="Q501" s="731" t="s">
        <v>1081</v>
      </c>
      <c r="R501" s="731" t="s">
        <v>1082</v>
      </c>
      <c r="S501" s="733" t="s">
        <v>1084</v>
      </c>
      <c r="T501" s="733"/>
    </row>
    <row r="502" spans="1:20" s="402" customFormat="1" ht="15.95" customHeight="1">
      <c r="A502" s="402" t="str">
        <f t="shared" si="7"/>
        <v>KLAIPEDAKLAIPEDA标准所有0~999</v>
      </c>
      <c r="B502" s="731" t="s">
        <v>766</v>
      </c>
      <c r="C502" s="731" t="s">
        <v>766</v>
      </c>
      <c r="D502" s="732">
        <v>-51</v>
      </c>
      <c r="E502" s="732">
        <v>-46</v>
      </c>
      <c r="F502" s="732">
        <v>0</v>
      </c>
      <c r="G502" s="732">
        <v>0</v>
      </c>
      <c r="H502" s="731" t="s">
        <v>1122</v>
      </c>
      <c r="I502" s="731" t="s">
        <v>1123</v>
      </c>
      <c r="J502" s="731" t="s">
        <v>1287</v>
      </c>
      <c r="K502" s="731" t="s">
        <v>1206</v>
      </c>
      <c r="L502" s="733" t="s">
        <v>1079</v>
      </c>
      <c r="M502" s="734">
        <v>43330</v>
      </c>
      <c r="N502" s="733"/>
      <c r="O502" s="732">
        <v>1</v>
      </c>
      <c r="P502" s="731" t="s">
        <v>1080</v>
      </c>
      <c r="Q502" s="731" t="s">
        <v>1081</v>
      </c>
      <c r="R502" s="731" t="s">
        <v>1082</v>
      </c>
      <c r="S502" s="733" t="s">
        <v>1083</v>
      </c>
      <c r="T502" s="733"/>
    </row>
    <row r="503" spans="1:20" s="402" customFormat="1" ht="15.95" customHeight="1">
      <c r="A503" s="402" t="str">
        <f t="shared" si="7"/>
        <v>KOBEKOBE标准直客0~999</v>
      </c>
      <c r="B503" s="731" t="s">
        <v>1447</v>
      </c>
      <c r="C503" s="731" t="s">
        <v>1447</v>
      </c>
      <c r="D503" s="732">
        <v>-45</v>
      </c>
      <c r="E503" s="732">
        <v>-45</v>
      </c>
      <c r="F503" s="732">
        <v>0</v>
      </c>
      <c r="G503" s="732">
        <v>0</v>
      </c>
      <c r="H503" s="731" t="s">
        <v>1297</v>
      </c>
      <c r="I503" s="731" t="s">
        <v>1093</v>
      </c>
      <c r="J503" s="731" t="s">
        <v>2918</v>
      </c>
      <c r="K503" s="731" t="s">
        <v>1448</v>
      </c>
      <c r="L503" s="733" t="s">
        <v>1108</v>
      </c>
      <c r="M503" s="734">
        <v>43287</v>
      </c>
      <c r="N503" s="733"/>
      <c r="O503" s="732">
        <v>1</v>
      </c>
      <c r="P503" s="731" t="s">
        <v>1080</v>
      </c>
      <c r="Q503" s="731" t="s">
        <v>1081</v>
      </c>
      <c r="R503" s="731" t="s">
        <v>1082</v>
      </c>
      <c r="S503" s="733" t="s">
        <v>1083</v>
      </c>
      <c r="T503" s="731" t="s">
        <v>2920</v>
      </c>
    </row>
    <row r="504" spans="1:20" s="402" customFormat="1" ht="15.95" customHeight="1">
      <c r="A504" s="402" t="str">
        <f t="shared" si="7"/>
        <v>KOBEKOBE标准同行0~999</v>
      </c>
      <c r="B504" s="731" t="s">
        <v>1447</v>
      </c>
      <c r="C504" s="731" t="s">
        <v>1447</v>
      </c>
      <c r="D504" s="732">
        <v>-40</v>
      </c>
      <c r="E504" s="732">
        <v>-40</v>
      </c>
      <c r="F504" s="732">
        <v>0</v>
      </c>
      <c r="G504" s="732">
        <v>0</v>
      </c>
      <c r="H504" s="731" t="s">
        <v>1297</v>
      </c>
      <c r="I504" s="731" t="s">
        <v>1093</v>
      </c>
      <c r="J504" s="731" t="s">
        <v>2918</v>
      </c>
      <c r="K504" s="731" t="s">
        <v>1448</v>
      </c>
      <c r="L504" s="733" t="s">
        <v>1107</v>
      </c>
      <c r="M504" s="734">
        <v>43287</v>
      </c>
      <c r="N504" s="733"/>
      <c r="O504" s="732">
        <v>1</v>
      </c>
      <c r="P504" s="731" t="s">
        <v>1080</v>
      </c>
      <c r="Q504" s="731" t="s">
        <v>1081</v>
      </c>
      <c r="R504" s="731" t="s">
        <v>1082</v>
      </c>
      <c r="S504" s="733" t="s">
        <v>1083</v>
      </c>
      <c r="T504" s="731" t="s">
        <v>2919</v>
      </c>
    </row>
    <row r="505" spans="1:20" s="402" customFormat="1" ht="15.95" customHeight="1">
      <c r="A505" s="402" t="str">
        <f t="shared" si="7"/>
        <v>KOBEKOBE标准所有0~999</v>
      </c>
      <c r="B505" s="731" t="s">
        <v>1447</v>
      </c>
      <c r="C505" s="731" t="s">
        <v>1447</v>
      </c>
      <c r="D505" s="732">
        <v>0</v>
      </c>
      <c r="E505" s="732">
        <v>0</v>
      </c>
      <c r="F505" s="732">
        <v>0</v>
      </c>
      <c r="G505" s="732">
        <v>0</v>
      </c>
      <c r="H505" s="731" t="s">
        <v>1076</v>
      </c>
      <c r="I505" s="731" t="s">
        <v>1137</v>
      </c>
      <c r="J505" s="731" t="s">
        <v>1449</v>
      </c>
      <c r="K505" s="731" t="s">
        <v>1123</v>
      </c>
      <c r="L505" s="733" t="s">
        <v>1079</v>
      </c>
      <c r="M505" s="734">
        <v>41727</v>
      </c>
      <c r="N505" s="733"/>
      <c r="O505" s="732">
        <v>0</v>
      </c>
      <c r="P505" s="731" t="s">
        <v>1080</v>
      </c>
      <c r="Q505" s="731" t="s">
        <v>1081</v>
      </c>
      <c r="R505" s="731" t="s">
        <v>1082</v>
      </c>
      <c r="S505" s="733" t="s">
        <v>1083</v>
      </c>
      <c r="T505" s="731" t="s">
        <v>2589</v>
      </c>
    </row>
    <row r="506" spans="1:20" s="402" customFormat="1" ht="15.95" customHeight="1">
      <c r="A506" s="402" t="str">
        <f t="shared" si="7"/>
        <v>KOBLENZHAMBURG标准所有0~999</v>
      </c>
      <c r="B506" s="731" t="s">
        <v>1450</v>
      </c>
      <c r="C506" s="731" t="s">
        <v>759</v>
      </c>
      <c r="D506" s="732">
        <v>-63</v>
      </c>
      <c r="E506" s="732">
        <v>-58</v>
      </c>
      <c r="F506" s="732">
        <v>90</v>
      </c>
      <c r="G506" s="732">
        <v>0</v>
      </c>
      <c r="H506" s="731" t="s">
        <v>1119</v>
      </c>
      <c r="I506" s="731" t="s">
        <v>3256</v>
      </c>
      <c r="J506" s="731" t="s">
        <v>3257</v>
      </c>
      <c r="K506" s="731" t="s">
        <v>1206</v>
      </c>
      <c r="L506" s="733" t="s">
        <v>1079</v>
      </c>
      <c r="M506" s="734">
        <v>43252</v>
      </c>
      <c r="N506" s="733"/>
      <c r="O506" s="732">
        <v>1</v>
      </c>
      <c r="P506" s="731" t="s">
        <v>1080</v>
      </c>
      <c r="Q506" s="731" t="s">
        <v>1081</v>
      </c>
      <c r="R506" s="731" t="s">
        <v>1082</v>
      </c>
      <c r="S506" s="733" t="s">
        <v>1083</v>
      </c>
      <c r="T506" s="731" t="s">
        <v>2532</v>
      </c>
    </row>
    <row r="507" spans="1:20" s="402" customFormat="1" ht="15.95" customHeight="1">
      <c r="A507" s="402" t="str">
        <f t="shared" si="7"/>
        <v>KOLKATAKOLKATA标准所有0~999</v>
      </c>
      <c r="B507" s="731" t="s">
        <v>1451</v>
      </c>
      <c r="C507" s="731" t="s">
        <v>1451</v>
      </c>
      <c r="D507" s="732">
        <v>-5</v>
      </c>
      <c r="E507" s="732">
        <v>0</v>
      </c>
      <c r="F507" s="732">
        <v>0</v>
      </c>
      <c r="G507" s="732">
        <v>0</v>
      </c>
      <c r="H507" s="731" t="s">
        <v>1123</v>
      </c>
      <c r="I507" s="731" t="s">
        <v>1132</v>
      </c>
      <c r="J507" s="731" t="s">
        <v>1287</v>
      </c>
      <c r="K507" s="731" t="s">
        <v>1257</v>
      </c>
      <c r="L507" s="733" t="s">
        <v>1079</v>
      </c>
      <c r="M507" s="734">
        <v>43232</v>
      </c>
      <c r="N507" s="733"/>
      <c r="O507" s="732">
        <v>1</v>
      </c>
      <c r="P507" s="731" t="s">
        <v>1080</v>
      </c>
      <c r="Q507" s="731" t="s">
        <v>1081</v>
      </c>
      <c r="R507" s="731" t="s">
        <v>1082</v>
      </c>
      <c r="S507" s="733" t="s">
        <v>1083</v>
      </c>
      <c r="T507" s="731" t="s">
        <v>2498</v>
      </c>
    </row>
    <row r="508" spans="1:20" s="402" customFormat="1" ht="15.95" customHeight="1">
      <c r="A508" s="402" t="str">
        <f t="shared" si="7"/>
        <v>KOLNHAMBURG标准所有0~999</v>
      </c>
      <c r="B508" s="731" t="s">
        <v>1452</v>
      </c>
      <c r="C508" s="731" t="s">
        <v>759</v>
      </c>
      <c r="D508" s="732">
        <v>-63</v>
      </c>
      <c r="E508" s="732">
        <v>-58</v>
      </c>
      <c r="F508" s="732">
        <v>90</v>
      </c>
      <c r="G508" s="732">
        <v>0</v>
      </c>
      <c r="H508" s="731" t="s">
        <v>1119</v>
      </c>
      <c r="I508" s="731" t="s">
        <v>3256</v>
      </c>
      <c r="J508" s="731" t="s">
        <v>3257</v>
      </c>
      <c r="K508" s="731" t="s">
        <v>1206</v>
      </c>
      <c r="L508" s="733" t="s">
        <v>1079</v>
      </c>
      <c r="M508" s="734">
        <v>43252</v>
      </c>
      <c r="N508" s="733"/>
      <c r="O508" s="732">
        <v>1</v>
      </c>
      <c r="P508" s="731" t="s">
        <v>1080</v>
      </c>
      <c r="Q508" s="731" t="s">
        <v>1081</v>
      </c>
      <c r="R508" s="731" t="s">
        <v>1082</v>
      </c>
      <c r="S508" s="733" t="s">
        <v>1083</v>
      </c>
      <c r="T508" s="731" t="s">
        <v>2529</v>
      </c>
    </row>
    <row r="509" spans="1:20" s="402" customFormat="1" ht="15.95" customHeight="1">
      <c r="A509" s="402" t="str">
        <f t="shared" si="7"/>
        <v>KOPERKOPER低所有3~999</v>
      </c>
      <c r="B509" s="731" t="s">
        <v>1131</v>
      </c>
      <c r="C509" s="731" t="s">
        <v>1131</v>
      </c>
      <c r="D509" s="732">
        <v>-208</v>
      </c>
      <c r="E509" s="732">
        <v>-203</v>
      </c>
      <c r="F509" s="732">
        <v>45</v>
      </c>
      <c r="G509" s="732">
        <v>0</v>
      </c>
      <c r="H509" s="731" t="s">
        <v>1137</v>
      </c>
      <c r="I509" s="731" t="s">
        <v>1122</v>
      </c>
      <c r="J509" s="731" t="s">
        <v>2889</v>
      </c>
      <c r="K509" s="731" t="s">
        <v>1346</v>
      </c>
      <c r="L509" s="733" t="s">
        <v>1079</v>
      </c>
      <c r="M509" s="734">
        <v>43330</v>
      </c>
      <c r="N509" s="733"/>
      <c r="O509" s="732">
        <v>1</v>
      </c>
      <c r="P509" s="731" t="s">
        <v>1188</v>
      </c>
      <c r="Q509" s="731" t="s">
        <v>1081</v>
      </c>
      <c r="R509" s="731" t="s">
        <v>1082</v>
      </c>
      <c r="S509" s="733" t="s">
        <v>1084</v>
      </c>
      <c r="T509" s="731" t="s">
        <v>2590</v>
      </c>
    </row>
    <row r="510" spans="1:20" s="402" customFormat="1" ht="15.95" customHeight="1">
      <c r="A510" s="402" t="str">
        <f t="shared" si="7"/>
        <v>KOPERKOPER标准所有3~999</v>
      </c>
      <c r="B510" s="731" t="s">
        <v>1131</v>
      </c>
      <c r="C510" s="731" t="s">
        <v>1131</v>
      </c>
      <c r="D510" s="732">
        <v>-163</v>
      </c>
      <c r="E510" s="732">
        <v>-158</v>
      </c>
      <c r="F510" s="732">
        <v>0</v>
      </c>
      <c r="G510" s="732">
        <v>0</v>
      </c>
      <c r="H510" s="731" t="s">
        <v>1137</v>
      </c>
      <c r="I510" s="731" t="s">
        <v>1122</v>
      </c>
      <c r="J510" s="731" t="s">
        <v>2889</v>
      </c>
      <c r="K510" s="731" t="s">
        <v>1346</v>
      </c>
      <c r="L510" s="733" t="s">
        <v>1079</v>
      </c>
      <c r="M510" s="734">
        <v>43330</v>
      </c>
      <c r="N510" s="733"/>
      <c r="O510" s="732">
        <v>1</v>
      </c>
      <c r="P510" s="731" t="s">
        <v>1188</v>
      </c>
      <c r="Q510" s="731" t="s">
        <v>1081</v>
      </c>
      <c r="R510" s="731" t="s">
        <v>1082</v>
      </c>
      <c r="S510" s="733" t="s">
        <v>1083</v>
      </c>
      <c r="T510" s="731" t="s">
        <v>2591</v>
      </c>
    </row>
    <row r="511" spans="1:20" s="402" customFormat="1" ht="15.95" customHeight="1">
      <c r="A511" s="402" t="str">
        <f t="shared" si="7"/>
        <v>KOPERKOPER低所有1~3</v>
      </c>
      <c r="B511" s="731" t="s">
        <v>1131</v>
      </c>
      <c r="C511" s="731" t="s">
        <v>1131</v>
      </c>
      <c r="D511" s="732">
        <v>-220</v>
      </c>
      <c r="E511" s="732">
        <v>-215</v>
      </c>
      <c r="F511" s="732">
        <v>45</v>
      </c>
      <c r="G511" s="732">
        <v>0</v>
      </c>
      <c r="H511" s="731" t="s">
        <v>1137</v>
      </c>
      <c r="I511" s="731" t="s">
        <v>1122</v>
      </c>
      <c r="J511" s="731" t="s">
        <v>2889</v>
      </c>
      <c r="K511" s="731" t="s">
        <v>1346</v>
      </c>
      <c r="L511" s="733" t="s">
        <v>1079</v>
      </c>
      <c r="M511" s="734">
        <v>43330</v>
      </c>
      <c r="N511" s="733"/>
      <c r="O511" s="732">
        <v>1</v>
      </c>
      <c r="P511" s="731" t="s">
        <v>1187</v>
      </c>
      <c r="Q511" s="731" t="s">
        <v>1081</v>
      </c>
      <c r="R511" s="731" t="s">
        <v>1082</v>
      </c>
      <c r="S511" s="733" t="s">
        <v>1084</v>
      </c>
      <c r="T511" s="731" t="s">
        <v>2590</v>
      </c>
    </row>
    <row r="512" spans="1:20" s="402" customFormat="1" ht="15.95" customHeight="1">
      <c r="A512" s="402" t="str">
        <f t="shared" si="7"/>
        <v>KOPERKOPER标准所有1~3</v>
      </c>
      <c r="B512" s="731" t="s">
        <v>1131</v>
      </c>
      <c r="C512" s="731" t="s">
        <v>1131</v>
      </c>
      <c r="D512" s="732">
        <v>-175</v>
      </c>
      <c r="E512" s="732">
        <v>-170</v>
      </c>
      <c r="F512" s="732">
        <v>0</v>
      </c>
      <c r="G512" s="732">
        <v>0</v>
      </c>
      <c r="H512" s="731" t="s">
        <v>1137</v>
      </c>
      <c r="I512" s="731" t="s">
        <v>1122</v>
      </c>
      <c r="J512" s="731" t="s">
        <v>2889</v>
      </c>
      <c r="K512" s="731" t="s">
        <v>1346</v>
      </c>
      <c r="L512" s="733" t="s">
        <v>1079</v>
      </c>
      <c r="M512" s="734">
        <v>43330</v>
      </c>
      <c r="N512" s="733"/>
      <c r="O512" s="732">
        <v>1</v>
      </c>
      <c r="P512" s="731" t="s">
        <v>1187</v>
      </c>
      <c r="Q512" s="731" t="s">
        <v>1081</v>
      </c>
      <c r="R512" s="731" t="s">
        <v>1082</v>
      </c>
      <c r="S512" s="733" t="s">
        <v>1083</v>
      </c>
      <c r="T512" s="731" t="s">
        <v>2592</v>
      </c>
    </row>
    <row r="513" spans="1:20" s="402" customFormat="1" ht="15.95" customHeight="1">
      <c r="A513" s="402" t="str">
        <f t="shared" si="7"/>
        <v>KOPERKOPER低所有0~1</v>
      </c>
      <c r="B513" s="731" t="s">
        <v>1131</v>
      </c>
      <c r="C513" s="731" t="s">
        <v>1131</v>
      </c>
      <c r="D513" s="732">
        <v>-225</v>
      </c>
      <c r="E513" s="732">
        <v>-220</v>
      </c>
      <c r="F513" s="732">
        <v>45</v>
      </c>
      <c r="G513" s="732">
        <v>0</v>
      </c>
      <c r="H513" s="731" t="s">
        <v>1137</v>
      </c>
      <c r="I513" s="731" t="s">
        <v>1122</v>
      </c>
      <c r="J513" s="731" t="s">
        <v>2889</v>
      </c>
      <c r="K513" s="731" t="s">
        <v>1346</v>
      </c>
      <c r="L513" s="733" t="s">
        <v>1079</v>
      </c>
      <c r="M513" s="734">
        <v>43330</v>
      </c>
      <c r="N513" s="733"/>
      <c r="O513" s="732">
        <v>1</v>
      </c>
      <c r="P513" s="731" t="s">
        <v>1186</v>
      </c>
      <c r="Q513" s="731" t="s">
        <v>1081</v>
      </c>
      <c r="R513" s="731" t="s">
        <v>1082</v>
      </c>
      <c r="S513" s="733" t="s">
        <v>1084</v>
      </c>
      <c r="T513" s="731" t="s">
        <v>2593</v>
      </c>
    </row>
    <row r="514" spans="1:20" s="402" customFormat="1" ht="15.95" customHeight="1">
      <c r="A514" s="402" t="str">
        <f t="shared" si="7"/>
        <v>KOPERKOPER标准所有0~1</v>
      </c>
      <c r="B514" s="731" t="s">
        <v>1131</v>
      </c>
      <c r="C514" s="731" t="s">
        <v>1131</v>
      </c>
      <c r="D514" s="732">
        <v>-180</v>
      </c>
      <c r="E514" s="732">
        <v>-175</v>
      </c>
      <c r="F514" s="732">
        <v>0</v>
      </c>
      <c r="G514" s="732">
        <v>0</v>
      </c>
      <c r="H514" s="731" t="s">
        <v>1137</v>
      </c>
      <c r="I514" s="731" t="s">
        <v>1122</v>
      </c>
      <c r="J514" s="731" t="s">
        <v>2889</v>
      </c>
      <c r="K514" s="731" t="s">
        <v>1346</v>
      </c>
      <c r="L514" s="733" t="s">
        <v>1079</v>
      </c>
      <c r="M514" s="734">
        <v>43330</v>
      </c>
      <c r="N514" s="733"/>
      <c r="O514" s="732">
        <v>1</v>
      </c>
      <c r="P514" s="731" t="s">
        <v>1186</v>
      </c>
      <c r="Q514" s="731" t="s">
        <v>1081</v>
      </c>
      <c r="R514" s="731" t="s">
        <v>1082</v>
      </c>
      <c r="S514" s="733" t="s">
        <v>1083</v>
      </c>
      <c r="T514" s="731" t="s">
        <v>2592</v>
      </c>
    </row>
    <row r="515" spans="1:20" s="402" customFormat="1" ht="15.95" customHeight="1">
      <c r="A515" s="402" t="str">
        <f t="shared" si="7"/>
        <v>KOSICEKOPER标准所有0~999</v>
      </c>
      <c r="B515" s="731" t="s">
        <v>1453</v>
      </c>
      <c r="C515" s="731" t="s">
        <v>1131</v>
      </c>
      <c r="D515" s="732">
        <v>157</v>
      </c>
      <c r="E515" s="732">
        <v>162</v>
      </c>
      <c r="F515" s="732">
        <v>0</v>
      </c>
      <c r="G515" s="732">
        <v>0</v>
      </c>
      <c r="H515" s="731" t="s">
        <v>1137</v>
      </c>
      <c r="I515" s="731" t="s">
        <v>1122</v>
      </c>
      <c r="J515" s="731" t="s">
        <v>2889</v>
      </c>
      <c r="K515" s="731" t="s">
        <v>1145</v>
      </c>
      <c r="L515" s="733" t="s">
        <v>1079</v>
      </c>
      <c r="M515" s="734">
        <v>43295</v>
      </c>
      <c r="N515" s="733"/>
      <c r="O515" s="732">
        <v>1</v>
      </c>
      <c r="P515" s="731" t="s">
        <v>1080</v>
      </c>
      <c r="Q515" s="731" t="s">
        <v>1090</v>
      </c>
      <c r="R515" s="733"/>
      <c r="S515" s="733" t="s">
        <v>1083</v>
      </c>
      <c r="T515" s="731" t="s">
        <v>2527</v>
      </c>
    </row>
    <row r="516" spans="1:20" s="402" customFormat="1" ht="15.95" customHeight="1">
      <c r="A516" s="402" t="str">
        <f t="shared" si="7"/>
        <v>KOTA KINABALUSINGAPORE标准所有0~999</v>
      </c>
      <c r="B516" s="731" t="s">
        <v>1454</v>
      </c>
      <c r="C516" s="731" t="s">
        <v>679</v>
      </c>
      <c r="D516" s="732">
        <v>48</v>
      </c>
      <c r="E516" s="732">
        <v>53</v>
      </c>
      <c r="F516" s="732">
        <v>0</v>
      </c>
      <c r="G516" s="732">
        <v>0</v>
      </c>
      <c r="H516" s="731" t="s">
        <v>2911</v>
      </c>
      <c r="I516" s="731" t="s">
        <v>2863</v>
      </c>
      <c r="J516" s="731" t="s">
        <v>3149</v>
      </c>
      <c r="K516" s="731" t="s">
        <v>1106</v>
      </c>
      <c r="L516" s="733" t="s">
        <v>1079</v>
      </c>
      <c r="M516" s="734">
        <v>43287</v>
      </c>
      <c r="N516" s="733"/>
      <c r="O516" s="732">
        <v>1</v>
      </c>
      <c r="P516" s="731" t="s">
        <v>1080</v>
      </c>
      <c r="Q516" s="731" t="s">
        <v>1090</v>
      </c>
      <c r="R516" s="733"/>
      <c r="S516" s="733" t="s">
        <v>1083</v>
      </c>
      <c r="T516" s="731" t="s">
        <v>2530</v>
      </c>
    </row>
    <row r="517" spans="1:20" s="402" customFormat="1" ht="15.95" customHeight="1">
      <c r="A517" s="402" t="str">
        <f t="shared" si="7"/>
        <v>KOTKAHELSINKI低所有0~999</v>
      </c>
      <c r="B517" s="731" t="s">
        <v>1455</v>
      </c>
      <c r="C517" s="731" t="s">
        <v>765</v>
      </c>
      <c r="D517" s="732">
        <v>-128</v>
      </c>
      <c r="E517" s="732">
        <v>-123</v>
      </c>
      <c r="F517" s="732">
        <v>100</v>
      </c>
      <c r="G517" s="732">
        <v>0</v>
      </c>
      <c r="H517" s="731" t="s">
        <v>1122</v>
      </c>
      <c r="I517" s="731" t="s">
        <v>1123</v>
      </c>
      <c r="J517" s="731" t="s">
        <v>1287</v>
      </c>
      <c r="K517" s="731" t="s">
        <v>1344</v>
      </c>
      <c r="L517" s="733" t="s">
        <v>1079</v>
      </c>
      <c r="M517" s="734">
        <v>43358</v>
      </c>
      <c r="N517" s="733"/>
      <c r="O517" s="732">
        <v>1</v>
      </c>
      <c r="P517" s="731" t="s">
        <v>1080</v>
      </c>
      <c r="Q517" s="731" t="s">
        <v>1081</v>
      </c>
      <c r="R517" s="731" t="s">
        <v>1082</v>
      </c>
      <c r="S517" s="733" t="s">
        <v>1084</v>
      </c>
      <c r="T517" s="731" t="s">
        <v>2496</v>
      </c>
    </row>
    <row r="518" spans="1:20" s="402" customFormat="1" ht="15.95" customHeight="1">
      <c r="A518" s="402" t="str">
        <f t="shared" si="7"/>
        <v>KOTKAHELSINKI标准所有0~999</v>
      </c>
      <c r="B518" s="731" t="s">
        <v>1455</v>
      </c>
      <c r="C518" s="731" t="s">
        <v>765</v>
      </c>
      <c r="D518" s="732">
        <v>-28</v>
      </c>
      <c r="E518" s="732">
        <v>-23</v>
      </c>
      <c r="F518" s="732">
        <v>0</v>
      </c>
      <c r="G518" s="732">
        <v>0</v>
      </c>
      <c r="H518" s="731" t="s">
        <v>1122</v>
      </c>
      <c r="I518" s="731" t="s">
        <v>1123</v>
      </c>
      <c r="J518" s="731" t="s">
        <v>1287</v>
      </c>
      <c r="K518" s="731" t="s">
        <v>1344</v>
      </c>
      <c r="L518" s="733" t="s">
        <v>1079</v>
      </c>
      <c r="M518" s="734">
        <v>43358</v>
      </c>
      <c r="N518" s="733"/>
      <c r="O518" s="732">
        <v>1</v>
      </c>
      <c r="P518" s="731" t="s">
        <v>1080</v>
      </c>
      <c r="Q518" s="731" t="s">
        <v>1081</v>
      </c>
      <c r="R518" s="731" t="s">
        <v>1082</v>
      </c>
      <c r="S518" s="733" t="s">
        <v>1083</v>
      </c>
      <c r="T518" s="731" t="s">
        <v>2497</v>
      </c>
    </row>
    <row r="519" spans="1:20" s="402" customFormat="1" ht="15.95" customHeight="1">
      <c r="A519" s="402" t="str">
        <f t="shared" si="7"/>
        <v>KOUVOLAHELSINKI标准所有0~999</v>
      </c>
      <c r="B519" s="731" t="s">
        <v>1456</v>
      </c>
      <c r="C519" s="731" t="s">
        <v>765</v>
      </c>
      <c r="D519" s="732">
        <v>3</v>
      </c>
      <c r="E519" s="732">
        <v>8</v>
      </c>
      <c r="F519" s="732">
        <v>0</v>
      </c>
      <c r="G519" s="732">
        <v>0</v>
      </c>
      <c r="H519" s="731" t="s">
        <v>1122</v>
      </c>
      <c r="I519" s="731" t="s">
        <v>1123</v>
      </c>
      <c r="J519" s="731" t="s">
        <v>1287</v>
      </c>
      <c r="K519" s="733"/>
      <c r="L519" s="733" t="s">
        <v>1079</v>
      </c>
      <c r="M519" s="734">
        <v>43358</v>
      </c>
      <c r="N519" s="733"/>
      <c r="O519" s="732">
        <v>1</v>
      </c>
      <c r="P519" s="731" t="s">
        <v>1080</v>
      </c>
      <c r="Q519" s="731" t="s">
        <v>1090</v>
      </c>
      <c r="R519" s="733"/>
      <c r="S519" s="733" t="s">
        <v>1083</v>
      </c>
      <c r="T519" s="733"/>
    </row>
    <row r="520" spans="1:20" s="402" customFormat="1" ht="15.95" customHeight="1">
      <c r="A520" s="402" t="str">
        <f t="shared" si="7"/>
        <v>KRAKOWGDYNIA低所有0~999</v>
      </c>
      <c r="B520" s="731" t="s">
        <v>1457</v>
      </c>
      <c r="C520" s="731" t="s">
        <v>1253</v>
      </c>
      <c r="D520" s="732">
        <v>-128</v>
      </c>
      <c r="E520" s="732">
        <v>-123</v>
      </c>
      <c r="F520" s="732">
        <v>40</v>
      </c>
      <c r="G520" s="732">
        <v>0</v>
      </c>
      <c r="H520" s="731" t="s">
        <v>1122</v>
      </c>
      <c r="I520" s="731" t="s">
        <v>1123</v>
      </c>
      <c r="J520" s="731" t="s">
        <v>1287</v>
      </c>
      <c r="K520" s="731" t="s">
        <v>1204</v>
      </c>
      <c r="L520" s="733" t="s">
        <v>1079</v>
      </c>
      <c r="M520" s="734">
        <v>43330</v>
      </c>
      <c r="N520" s="733"/>
      <c r="O520" s="732">
        <v>1</v>
      </c>
      <c r="P520" s="731" t="s">
        <v>1080</v>
      </c>
      <c r="Q520" s="731" t="s">
        <v>1081</v>
      </c>
      <c r="R520" s="731" t="s">
        <v>1082</v>
      </c>
      <c r="S520" s="733" t="s">
        <v>1084</v>
      </c>
      <c r="T520" s="733"/>
    </row>
    <row r="521" spans="1:20" s="402" customFormat="1" ht="15.95" customHeight="1">
      <c r="A521" s="402" t="str">
        <f t="shared" ref="A521:A584" si="8">B521&amp;C521&amp;S521&amp;L521&amp;P521</f>
        <v>KRAKOWGDYNIA标准所有0~999</v>
      </c>
      <c r="B521" s="731" t="s">
        <v>1457</v>
      </c>
      <c r="C521" s="731" t="s">
        <v>1253</v>
      </c>
      <c r="D521" s="732">
        <v>-88</v>
      </c>
      <c r="E521" s="732">
        <v>-83</v>
      </c>
      <c r="F521" s="732">
        <v>0</v>
      </c>
      <c r="G521" s="732">
        <v>0</v>
      </c>
      <c r="H521" s="731" t="s">
        <v>1122</v>
      </c>
      <c r="I521" s="731" t="s">
        <v>1123</v>
      </c>
      <c r="J521" s="731" t="s">
        <v>1287</v>
      </c>
      <c r="K521" s="731" t="s">
        <v>1204</v>
      </c>
      <c r="L521" s="733" t="s">
        <v>1079</v>
      </c>
      <c r="M521" s="734">
        <v>43330</v>
      </c>
      <c r="N521" s="733"/>
      <c r="O521" s="732">
        <v>1</v>
      </c>
      <c r="P521" s="731" t="s">
        <v>1080</v>
      </c>
      <c r="Q521" s="731" t="s">
        <v>1081</v>
      </c>
      <c r="R521" s="731" t="s">
        <v>1082</v>
      </c>
      <c r="S521" s="733" t="s">
        <v>1083</v>
      </c>
      <c r="T521" s="733"/>
    </row>
    <row r="522" spans="1:20" s="402" customFormat="1" ht="15.95" customHeight="1">
      <c r="A522" s="402" t="str">
        <f t="shared" si="8"/>
        <v>KRANJKOPER低所有0~999</v>
      </c>
      <c r="B522" s="731" t="s">
        <v>1820</v>
      </c>
      <c r="C522" s="731" t="s">
        <v>1131</v>
      </c>
      <c r="D522" s="732">
        <v>-161</v>
      </c>
      <c r="E522" s="732">
        <v>-156</v>
      </c>
      <c r="F522" s="732">
        <v>45</v>
      </c>
      <c r="G522" s="732">
        <v>0</v>
      </c>
      <c r="H522" s="731" t="s">
        <v>1137</v>
      </c>
      <c r="I522" s="731" t="s">
        <v>1122</v>
      </c>
      <c r="J522" s="731" t="s">
        <v>2889</v>
      </c>
      <c r="K522" s="731" t="s">
        <v>1192</v>
      </c>
      <c r="L522" s="733" t="s">
        <v>1079</v>
      </c>
      <c r="M522" s="734">
        <v>43330</v>
      </c>
      <c r="N522" s="733"/>
      <c r="O522" s="732">
        <v>1</v>
      </c>
      <c r="P522" s="731" t="s">
        <v>1080</v>
      </c>
      <c r="Q522" s="731" t="s">
        <v>1081</v>
      </c>
      <c r="R522" s="731" t="s">
        <v>1082</v>
      </c>
      <c r="S522" s="733" t="s">
        <v>1084</v>
      </c>
      <c r="T522" s="731" t="s">
        <v>2541</v>
      </c>
    </row>
    <row r="523" spans="1:20" s="402" customFormat="1" ht="15.95" customHeight="1">
      <c r="A523" s="402" t="str">
        <f t="shared" si="8"/>
        <v>KRISTIANSANDOSLO标准所有0~999</v>
      </c>
      <c r="B523" s="731" t="s">
        <v>1458</v>
      </c>
      <c r="C523" s="731" t="s">
        <v>758</v>
      </c>
      <c r="D523" s="732">
        <v>12</v>
      </c>
      <c r="E523" s="732">
        <v>17</v>
      </c>
      <c r="F523" s="732">
        <v>0</v>
      </c>
      <c r="G523" s="732">
        <v>0</v>
      </c>
      <c r="H523" s="731" t="s">
        <v>1122</v>
      </c>
      <c r="I523" s="731" t="s">
        <v>1123</v>
      </c>
      <c r="J523" s="731" t="s">
        <v>1287</v>
      </c>
      <c r="K523" s="731" t="s">
        <v>1204</v>
      </c>
      <c r="L523" s="733" t="s">
        <v>1079</v>
      </c>
      <c r="M523" s="734">
        <v>43358</v>
      </c>
      <c r="N523" s="733"/>
      <c r="O523" s="732">
        <v>1</v>
      </c>
      <c r="P523" s="731" t="s">
        <v>1080</v>
      </c>
      <c r="Q523" s="731" t="s">
        <v>1081</v>
      </c>
      <c r="R523" s="731" t="s">
        <v>1082</v>
      </c>
      <c r="S523" s="733" t="s">
        <v>1083</v>
      </c>
      <c r="T523" s="733"/>
    </row>
    <row r="524" spans="1:20" s="402" customFormat="1" ht="15.95" customHeight="1">
      <c r="A524" s="402" t="str">
        <f t="shared" si="8"/>
        <v>KRISTIANSUNDOSLO标准所有0~999</v>
      </c>
      <c r="B524" s="731" t="s">
        <v>3572</v>
      </c>
      <c r="C524" s="731" t="s">
        <v>758</v>
      </c>
      <c r="D524" s="732">
        <v>52</v>
      </c>
      <c r="E524" s="732">
        <v>57</v>
      </c>
      <c r="F524" s="732">
        <v>0</v>
      </c>
      <c r="G524" s="732">
        <v>0</v>
      </c>
      <c r="H524" s="731" t="s">
        <v>1122</v>
      </c>
      <c r="I524" s="731" t="s">
        <v>1123</v>
      </c>
      <c r="J524" s="731" t="s">
        <v>1287</v>
      </c>
      <c r="K524" s="731" t="s">
        <v>1204</v>
      </c>
      <c r="L524" s="733" t="s">
        <v>1079</v>
      </c>
      <c r="M524" s="734">
        <v>43358</v>
      </c>
      <c r="N524" s="733"/>
      <c r="O524" s="732">
        <v>2</v>
      </c>
      <c r="P524" s="731" t="s">
        <v>1080</v>
      </c>
      <c r="Q524" s="731" t="s">
        <v>1081</v>
      </c>
      <c r="R524" s="731" t="s">
        <v>1082</v>
      </c>
      <c r="S524" s="733" t="s">
        <v>1083</v>
      </c>
      <c r="T524" s="731" t="s">
        <v>2497</v>
      </c>
    </row>
    <row r="525" spans="1:20" s="402" customFormat="1" ht="15.95" customHeight="1">
      <c r="A525" s="402" t="str">
        <f t="shared" si="8"/>
        <v>KUCHINGSINGAPORE标准所有0~999</v>
      </c>
      <c r="B525" s="731" t="s">
        <v>1459</v>
      </c>
      <c r="C525" s="731" t="s">
        <v>679</v>
      </c>
      <c r="D525" s="732">
        <v>42</v>
      </c>
      <c r="E525" s="732">
        <v>47</v>
      </c>
      <c r="F525" s="732">
        <v>0</v>
      </c>
      <c r="G525" s="732">
        <v>0</v>
      </c>
      <c r="H525" s="731" t="s">
        <v>2911</v>
      </c>
      <c r="I525" s="731" t="s">
        <v>2863</v>
      </c>
      <c r="J525" s="731" t="s">
        <v>3149</v>
      </c>
      <c r="K525" s="731" t="s">
        <v>1106</v>
      </c>
      <c r="L525" s="733" t="s">
        <v>1079</v>
      </c>
      <c r="M525" s="734">
        <v>43287</v>
      </c>
      <c r="N525" s="733"/>
      <c r="O525" s="732">
        <v>1</v>
      </c>
      <c r="P525" s="731" t="s">
        <v>1080</v>
      </c>
      <c r="Q525" s="731" t="s">
        <v>1090</v>
      </c>
      <c r="R525" s="733"/>
      <c r="S525" s="733" t="s">
        <v>1083</v>
      </c>
      <c r="T525" s="731" t="s">
        <v>2530</v>
      </c>
    </row>
    <row r="526" spans="1:20" s="402" customFormat="1" ht="15.95" customHeight="1">
      <c r="A526" s="402" t="str">
        <f t="shared" si="8"/>
        <v>KUMAMOTOBUSAN标准所有0~999</v>
      </c>
      <c r="B526" s="731" t="s">
        <v>1460</v>
      </c>
      <c r="C526" s="731" t="s">
        <v>1118</v>
      </c>
      <c r="D526" s="732">
        <v>30</v>
      </c>
      <c r="E526" s="732">
        <v>35</v>
      </c>
      <c r="F526" s="732">
        <v>0</v>
      </c>
      <c r="G526" s="732">
        <v>0</v>
      </c>
      <c r="H526" s="731" t="s">
        <v>1119</v>
      </c>
      <c r="I526" s="731" t="s">
        <v>2909</v>
      </c>
      <c r="J526" s="731" t="s">
        <v>2878</v>
      </c>
      <c r="K526" s="731" t="s">
        <v>1423</v>
      </c>
      <c r="L526" s="733" t="s">
        <v>1079</v>
      </c>
      <c r="M526" s="734">
        <v>43287</v>
      </c>
      <c r="N526" s="733"/>
      <c r="O526" s="732">
        <v>1</v>
      </c>
      <c r="P526" s="731" t="s">
        <v>1080</v>
      </c>
      <c r="Q526" s="731" t="s">
        <v>1081</v>
      </c>
      <c r="R526" s="731" t="s">
        <v>1082</v>
      </c>
      <c r="S526" s="733" t="s">
        <v>1083</v>
      </c>
      <c r="T526" s="731" t="s">
        <v>2505</v>
      </c>
    </row>
    <row r="527" spans="1:20" s="402" customFormat="1" ht="15.95" customHeight="1">
      <c r="A527" s="402" t="str">
        <f t="shared" si="8"/>
        <v>KUWAITJEBEL ALI标准所有0~999</v>
      </c>
      <c r="B527" s="731" t="s">
        <v>1461</v>
      </c>
      <c r="C527" s="731" t="s">
        <v>230</v>
      </c>
      <c r="D527" s="732">
        <v>-25</v>
      </c>
      <c r="E527" s="732">
        <v>-20</v>
      </c>
      <c r="F527" s="732">
        <v>0</v>
      </c>
      <c r="G527" s="732">
        <v>0</v>
      </c>
      <c r="H527" s="731" t="s">
        <v>1092</v>
      </c>
      <c r="I527" s="731" t="s">
        <v>1093</v>
      </c>
      <c r="J527" s="731" t="s">
        <v>2908</v>
      </c>
      <c r="K527" s="731" t="s">
        <v>1094</v>
      </c>
      <c r="L527" s="733" t="s">
        <v>1079</v>
      </c>
      <c r="M527" s="734">
        <v>43287</v>
      </c>
      <c r="N527" s="733"/>
      <c r="O527" s="732">
        <v>1</v>
      </c>
      <c r="P527" s="731" t="s">
        <v>1080</v>
      </c>
      <c r="Q527" s="731" t="s">
        <v>1081</v>
      </c>
      <c r="R527" s="731" t="s">
        <v>1082</v>
      </c>
      <c r="S527" s="733" t="s">
        <v>1083</v>
      </c>
      <c r="T527" s="731" t="s">
        <v>2994</v>
      </c>
    </row>
    <row r="528" spans="1:20" s="402" customFormat="1" ht="15.95" customHeight="1">
      <c r="A528" s="402" t="str">
        <f t="shared" si="8"/>
        <v>KUWAITKUWAIT标准所有0~999</v>
      </c>
      <c r="B528" s="731" t="s">
        <v>1461</v>
      </c>
      <c r="C528" s="731" t="s">
        <v>1461</v>
      </c>
      <c r="D528" s="732">
        <v>-35</v>
      </c>
      <c r="E528" s="732">
        <v>-30</v>
      </c>
      <c r="F528" s="732">
        <v>0</v>
      </c>
      <c r="G528" s="732">
        <v>0</v>
      </c>
      <c r="H528" s="731" t="s">
        <v>1122</v>
      </c>
      <c r="I528" s="731" t="s">
        <v>1077</v>
      </c>
      <c r="J528" s="731" t="s">
        <v>2395</v>
      </c>
      <c r="K528" s="731" t="s">
        <v>3537</v>
      </c>
      <c r="L528" s="733" t="s">
        <v>1079</v>
      </c>
      <c r="M528" s="734">
        <v>43287</v>
      </c>
      <c r="N528" s="733"/>
      <c r="O528" s="732">
        <v>1</v>
      </c>
      <c r="P528" s="731" t="s">
        <v>1080</v>
      </c>
      <c r="Q528" s="731" t="s">
        <v>1081</v>
      </c>
      <c r="R528" s="731" t="s">
        <v>1082</v>
      </c>
      <c r="S528" s="733" t="s">
        <v>1083</v>
      </c>
      <c r="T528" s="731" t="s">
        <v>3126</v>
      </c>
    </row>
    <row r="529" spans="1:20" s="402" customFormat="1" ht="15.95" customHeight="1">
      <c r="A529" s="402" t="str">
        <f t="shared" si="8"/>
        <v>L’AQUILAGENOVA标准所有0~999</v>
      </c>
      <c r="B529" s="731" t="s">
        <v>1462</v>
      </c>
      <c r="C529" s="731" t="s">
        <v>754</v>
      </c>
      <c r="D529" s="732">
        <v>-121</v>
      </c>
      <c r="E529" s="732">
        <v>-116</v>
      </c>
      <c r="F529" s="732">
        <v>0</v>
      </c>
      <c r="G529" s="732">
        <v>0</v>
      </c>
      <c r="H529" s="731" t="s">
        <v>1105</v>
      </c>
      <c r="I529" s="731" t="s">
        <v>1221</v>
      </c>
      <c r="J529" s="731" t="s">
        <v>2890</v>
      </c>
      <c r="K529" s="731" t="s">
        <v>1112</v>
      </c>
      <c r="L529" s="733" t="s">
        <v>1079</v>
      </c>
      <c r="M529" s="734">
        <v>43252</v>
      </c>
      <c r="N529" s="733"/>
      <c r="O529" s="732">
        <v>1</v>
      </c>
      <c r="P529" s="731" t="s">
        <v>1080</v>
      </c>
      <c r="Q529" s="731" t="s">
        <v>1081</v>
      </c>
      <c r="R529" s="731" t="s">
        <v>1082</v>
      </c>
      <c r="S529" s="733" t="s">
        <v>1083</v>
      </c>
      <c r="T529" s="733"/>
    </row>
    <row r="530" spans="1:20" s="402" customFormat="1" ht="15.95" customHeight="1">
      <c r="A530" s="402" t="str">
        <f t="shared" si="8"/>
        <v>LA CORUNABARCELONA标准所有0~999</v>
      </c>
      <c r="B530" s="731" t="s">
        <v>1463</v>
      </c>
      <c r="C530" s="731" t="s">
        <v>1128</v>
      </c>
      <c r="D530" s="732">
        <v>-72</v>
      </c>
      <c r="E530" s="732">
        <v>-67</v>
      </c>
      <c r="F530" s="732">
        <v>0</v>
      </c>
      <c r="G530" s="732">
        <v>0</v>
      </c>
      <c r="H530" s="731" t="s">
        <v>1634</v>
      </c>
      <c r="I530" s="731" t="s">
        <v>2447</v>
      </c>
      <c r="J530" s="731" t="s">
        <v>3253</v>
      </c>
      <c r="K530" s="731" t="s">
        <v>1145</v>
      </c>
      <c r="L530" s="733" t="s">
        <v>1079</v>
      </c>
      <c r="M530" s="734">
        <v>43267</v>
      </c>
      <c r="N530" s="733"/>
      <c r="O530" s="732">
        <v>1</v>
      </c>
      <c r="P530" s="731" t="s">
        <v>1080</v>
      </c>
      <c r="Q530" s="731" t="s">
        <v>1081</v>
      </c>
      <c r="R530" s="731" t="s">
        <v>1082</v>
      </c>
      <c r="S530" s="733" t="s">
        <v>1083</v>
      </c>
      <c r="T530" s="733"/>
    </row>
    <row r="531" spans="1:20" s="402" customFormat="1" ht="15.95" customHeight="1">
      <c r="A531" s="402" t="str">
        <f t="shared" si="8"/>
        <v>LA GUAIRACOLON FREE ZONE标准所有0~999</v>
      </c>
      <c r="B531" s="731" t="s">
        <v>1464</v>
      </c>
      <c r="C531" s="731" t="s">
        <v>753</v>
      </c>
      <c r="D531" s="732">
        <v>158</v>
      </c>
      <c r="E531" s="732">
        <v>168</v>
      </c>
      <c r="F531" s="732">
        <v>0</v>
      </c>
      <c r="G531" s="732">
        <v>0</v>
      </c>
      <c r="H531" s="731" t="s">
        <v>1177</v>
      </c>
      <c r="I531" s="731" t="s">
        <v>1132</v>
      </c>
      <c r="J531" s="731" t="s">
        <v>3239</v>
      </c>
      <c r="K531" s="731" t="s">
        <v>1103</v>
      </c>
      <c r="L531" s="733" t="s">
        <v>1079</v>
      </c>
      <c r="M531" s="734">
        <v>43358</v>
      </c>
      <c r="N531" s="733"/>
      <c r="O531" s="732">
        <v>1</v>
      </c>
      <c r="P531" s="731" t="s">
        <v>1080</v>
      </c>
      <c r="Q531" s="731" t="s">
        <v>1090</v>
      </c>
      <c r="R531" s="733"/>
      <c r="S531" s="733" t="s">
        <v>1083</v>
      </c>
      <c r="T531" s="731" t="s">
        <v>2540</v>
      </c>
    </row>
    <row r="532" spans="1:20" s="402" customFormat="1" ht="15.95" customHeight="1">
      <c r="A532" s="402" t="str">
        <f t="shared" si="8"/>
        <v>LA HAVANACOLON FREE ZONE标准所有0~999</v>
      </c>
      <c r="B532" s="731" t="s">
        <v>1465</v>
      </c>
      <c r="C532" s="731" t="s">
        <v>753</v>
      </c>
      <c r="D532" s="732">
        <v>210</v>
      </c>
      <c r="E532" s="732">
        <v>220</v>
      </c>
      <c r="F532" s="732">
        <v>0</v>
      </c>
      <c r="G532" s="732">
        <v>0</v>
      </c>
      <c r="H532" s="731" t="s">
        <v>1177</v>
      </c>
      <c r="I532" s="731" t="s">
        <v>1132</v>
      </c>
      <c r="J532" s="731" t="s">
        <v>3239</v>
      </c>
      <c r="K532" s="731" t="s">
        <v>1098</v>
      </c>
      <c r="L532" s="733" t="s">
        <v>1079</v>
      </c>
      <c r="M532" s="734">
        <v>43358</v>
      </c>
      <c r="N532" s="733"/>
      <c r="O532" s="732">
        <v>1</v>
      </c>
      <c r="P532" s="731" t="s">
        <v>1080</v>
      </c>
      <c r="Q532" s="731" t="s">
        <v>1090</v>
      </c>
      <c r="R532" s="733"/>
      <c r="S532" s="733" t="s">
        <v>1083</v>
      </c>
      <c r="T532" s="731" t="s">
        <v>2540</v>
      </c>
    </row>
    <row r="533" spans="1:20" s="402" customFormat="1" ht="15.95" customHeight="1">
      <c r="A533" s="402" t="str">
        <f t="shared" si="8"/>
        <v>LA PAZCALLAO标准所有0~999</v>
      </c>
      <c r="B533" s="731" t="s">
        <v>1466</v>
      </c>
      <c r="C533" s="731" t="s">
        <v>1160</v>
      </c>
      <c r="D533" s="732">
        <v>168</v>
      </c>
      <c r="E533" s="732">
        <v>178</v>
      </c>
      <c r="F533" s="732">
        <v>30</v>
      </c>
      <c r="G533" s="732">
        <v>20</v>
      </c>
      <c r="H533" s="731" t="s">
        <v>1150</v>
      </c>
      <c r="I533" s="731" t="s">
        <v>1144</v>
      </c>
      <c r="J533" s="731" t="s">
        <v>3250</v>
      </c>
      <c r="K533" s="731" t="s">
        <v>1098</v>
      </c>
      <c r="L533" s="733" t="s">
        <v>1079</v>
      </c>
      <c r="M533" s="734">
        <v>43358</v>
      </c>
      <c r="N533" s="733"/>
      <c r="O533" s="732">
        <v>1</v>
      </c>
      <c r="P533" s="731" t="s">
        <v>1080</v>
      </c>
      <c r="Q533" s="731" t="s">
        <v>1081</v>
      </c>
      <c r="R533" s="731" t="s">
        <v>1099</v>
      </c>
      <c r="S533" s="733" t="s">
        <v>1083</v>
      </c>
      <c r="T533" s="731" t="s">
        <v>2499</v>
      </c>
    </row>
    <row r="534" spans="1:20" s="402" customFormat="1" ht="15.95" customHeight="1">
      <c r="A534" s="402" t="str">
        <f t="shared" si="8"/>
        <v>LA SPEZIAGENOVA标准所有3~999</v>
      </c>
      <c r="B534" s="731" t="s">
        <v>1467</v>
      </c>
      <c r="C534" s="731" t="s">
        <v>754</v>
      </c>
      <c r="D534" s="732">
        <v>-221</v>
      </c>
      <c r="E534" s="732">
        <v>-216</v>
      </c>
      <c r="F534" s="732">
        <v>0</v>
      </c>
      <c r="G534" s="732">
        <v>0</v>
      </c>
      <c r="H534" s="731" t="s">
        <v>1105</v>
      </c>
      <c r="I534" s="731" t="s">
        <v>1221</v>
      </c>
      <c r="J534" s="731" t="s">
        <v>2890</v>
      </c>
      <c r="K534" s="731" t="s">
        <v>1346</v>
      </c>
      <c r="L534" s="733" t="s">
        <v>1079</v>
      </c>
      <c r="M534" s="734">
        <v>43252</v>
      </c>
      <c r="N534" s="733"/>
      <c r="O534" s="732">
        <v>1</v>
      </c>
      <c r="P534" s="731" t="s">
        <v>1188</v>
      </c>
      <c r="Q534" s="731" t="s">
        <v>1081</v>
      </c>
      <c r="R534" s="731" t="s">
        <v>1082</v>
      </c>
      <c r="S534" s="733" t="s">
        <v>1083</v>
      </c>
      <c r="T534" s="731" t="s">
        <v>2518</v>
      </c>
    </row>
    <row r="535" spans="1:20" s="402" customFormat="1" ht="15.95" customHeight="1">
      <c r="A535" s="402" t="str">
        <f t="shared" si="8"/>
        <v>LA SPEZIAGENOVA低所有0~1</v>
      </c>
      <c r="B535" s="731" t="s">
        <v>1467</v>
      </c>
      <c r="C535" s="731" t="s">
        <v>754</v>
      </c>
      <c r="D535" s="732">
        <v>-341</v>
      </c>
      <c r="E535" s="732">
        <v>-336</v>
      </c>
      <c r="F535" s="732">
        <v>70</v>
      </c>
      <c r="G535" s="732">
        <v>0</v>
      </c>
      <c r="H535" s="731" t="s">
        <v>1105</v>
      </c>
      <c r="I535" s="731" t="s">
        <v>1221</v>
      </c>
      <c r="J535" s="731" t="s">
        <v>2890</v>
      </c>
      <c r="K535" s="731" t="s">
        <v>1346</v>
      </c>
      <c r="L535" s="733" t="s">
        <v>1079</v>
      </c>
      <c r="M535" s="734">
        <v>43252</v>
      </c>
      <c r="N535" s="733"/>
      <c r="O535" s="732">
        <v>1</v>
      </c>
      <c r="P535" s="731" t="s">
        <v>1186</v>
      </c>
      <c r="Q535" s="731" t="s">
        <v>1081</v>
      </c>
      <c r="R535" s="731" t="s">
        <v>1082</v>
      </c>
      <c r="S535" s="733" t="s">
        <v>1084</v>
      </c>
      <c r="T535" s="731" t="s">
        <v>2519</v>
      </c>
    </row>
    <row r="536" spans="1:20" s="402" customFormat="1" ht="15.95" customHeight="1">
      <c r="A536" s="402" t="str">
        <f t="shared" si="8"/>
        <v>LA SPEZIAGENOVA低所有3~999</v>
      </c>
      <c r="B536" s="731" t="s">
        <v>1467</v>
      </c>
      <c r="C536" s="731" t="s">
        <v>754</v>
      </c>
      <c r="D536" s="732">
        <v>-291</v>
      </c>
      <c r="E536" s="732">
        <v>-286</v>
      </c>
      <c r="F536" s="732">
        <v>70</v>
      </c>
      <c r="G536" s="732">
        <v>0</v>
      </c>
      <c r="H536" s="731" t="s">
        <v>1105</v>
      </c>
      <c r="I536" s="731" t="s">
        <v>1221</v>
      </c>
      <c r="J536" s="731" t="s">
        <v>2890</v>
      </c>
      <c r="K536" s="731" t="s">
        <v>1346</v>
      </c>
      <c r="L536" s="733" t="s">
        <v>1079</v>
      </c>
      <c r="M536" s="734">
        <v>43252</v>
      </c>
      <c r="N536" s="733"/>
      <c r="O536" s="732">
        <v>1</v>
      </c>
      <c r="P536" s="731" t="s">
        <v>1188</v>
      </c>
      <c r="Q536" s="731" t="s">
        <v>1081</v>
      </c>
      <c r="R536" s="731" t="s">
        <v>1082</v>
      </c>
      <c r="S536" s="733" t="s">
        <v>1084</v>
      </c>
      <c r="T536" s="731" t="s">
        <v>2520</v>
      </c>
    </row>
    <row r="537" spans="1:20" s="402" customFormat="1" ht="15.95" customHeight="1">
      <c r="A537" s="402" t="str">
        <f t="shared" si="8"/>
        <v>LA SPEZIAGENOVA标准所有1~3</v>
      </c>
      <c r="B537" s="731" t="s">
        <v>1467</v>
      </c>
      <c r="C537" s="731" t="s">
        <v>754</v>
      </c>
      <c r="D537" s="732">
        <v>-236</v>
      </c>
      <c r="E537" s="732">
        <v>-231</v>
      </c>
      <c r="F537" s="732">
        <v>0</v>
      </c>
      <c r="G537" s="732">
        <v>0</v>
      </c>
      <c r="H537" s="731" t="s">
        <v>1105</v>
      </c>
      <c r="I537" s="731" t="s">
        <v>1221</v>
      </c>
      <c r="J537" s="731" t="s">
        <v>2890</v>
      </c>
      <c r="K537" s="731" t="s">
        <v>1346</v>
      </c>
      <c r="L537" s="733" t="s">
        <v>1079</v>
      </c>
      <c r="M537" s="734">
        <v>43252</v>
      </c>
      <c r="N537" s="733"/>
      <c r="O537" s="732">
        <v>1</v>
      </c>
      <c r="P537" s="731" t="s">
        <v>1187</v>
      </c>
      <c r="Q537" s="731" t="s">
        <v>1081</v>
      </c>
      <c r="R537" s="731" t="s">
        <v>1082</v>
      </c>
      <c r="S537" s="733" t="s">
        <v>1083</v>
      </c>
      <c r="T537" s="731" t="s">
        <v>2521</v>
      </c>
    </row>
    <row r="538" spans="1:20" s="402" customFormat="1" ht="15.95" customHeight="1">
      <c r="A538" s="402" t="str">
        <f t="shared" si="8"/>
        <v>LA SPEZIAGENOVA低所有1~3</v>
      </c>
      <c r="B538" s="731" t="s">
        <v>1467</v>
      </c>
      <c r="C538" s="731" t="s">
        <v>754</v>
      </c>
      <c r="D538" s="732">
        <v>-306</v>
      </c>
      <c r="E538" s="732">
        <v>-301</v>
      </c>
      <c r="F538" s="732">
        <v>70</v>
      </c>
      <c r="G538" s="732">
        <v>0</v>
      </c>
      <c r="H538" s="731" t="s">
        <v>1105</v>
      </c>
      <c r="I538" s="731" t="s">
        <v>1221</v>
      </c>
      <c r="J538" s="731" t="s">
        <v>2890</v>
      </c>
      <c r="K538" s="731" t="s">
        <v>1346</v>
      </c>
      <c r="L538" s="733" t="s">
        <v>1079</v>
      </c>
      <c r="M538" s="734">
        <v>43252</v>
      </c>
      <c r="N538" s="733"/>
      <c r="O538" s="732">
        <v>1</v>
      </c>
      <c r="P538" s="731" t="s">
        <v>1187</v>
      </c>
      <c r="Q538" s="731" t="s">
        <v>1081</v>
      </c>
      <c r="R538" s="731" t="s">
        <v>1082</v>
      </c>
      <c r="S538" s="733" t="s">
        <v>1084</v>
      </c>
      <c r="T538" s="731" t="s">
        <v>2522</v>
      </c>
    </row>
    <row r="539" spans="1:20" s="402" customFormat="1" ht="15.95" customHeight="1">
      <c r="A539" s="402" t="str">
        <f t="shared" si="8"/>
        <v>LA SPEZIAGENOVA标准所有0~1</v>
      </c>
      <c r="B539" s="731" t="s">
        <v>1467</v>
      </c>
      <c r="C539" s="731" t="s">
        <v>754</v>
      </c>
      <c r="D539" s="732">
        <v>-271</v>
      </c>
      <c r="E539" s="732">
        <v>-266</v>
      </c>
      <c r="F539" s="732">
        <v>0</v>
      </c>
      <c r="G539" s="732">
        <v>0</v>
      </c>
      <c r="H539" s="731" t="s">
        <v>1105</v>
      </c>
      <c r="I539" s="731" t="s">
        <v>1221</v>
      </c>
      <c r="J539" s="731" t="s">
        <v>2890</v>
      </c>
      <c r="K539" s="731" t="s">
        <v>1346</v>
      </c>
      <c r="L539" s="733" t="s">
        <v>1079</v>
      </c>
      <c r="M539" s="734">
        <v>43252</v>
      </c>
      <c r="N539" s="733"/>
      <c r="O539" s="732">
        <v>1</v>
      </c>
      <c r="P539" s="731" t="s">
        <v>1186</v>
      </c>
      <c r="Q539" s="731" t="s">
        <v>1081</v>
      </c>
      <c r="R539" s="731" t="s">
        <v>1082</v>
      </c>
      <c r="S539" s="733" t="s">
        <v>1083</v>
      </c>
      <c r="T539" s="731" t="s">
        <v>2523</v>
      </c>
    </row>
    <row r="540" spans="1:20" s="402" customFormat="1" ht="15.95" customHeight="1">
      <c r="A540" s="402" t="str">
        <f t="shared" si="8"/>
        <v>LABUANSINGAPORE标准所有0~999</v>
      </c>
      <c r="B540" s="731" t="s">
        <v>1468</v>
      </c>
      <c r="C540" s="731" t="s">
        <v>679</v>
      </c>
      <c r="D540" s="732">
        <v>68</v>
      </c>
      <c r="E540" s="732">
        <v>73</v>
      </c>
      <c r="F540" s="732">
        <v>0</v>
      </c>
      <c r="G540" s="732">
        <v>0</v>
      </c>
      <c r="H540" s="731" t="s">
        <v>2911</v>
      </c>
      <c r="I540" s="731" t="s">
        <v>2863</v>
      </c>
      <c r="J540" s="731" t="s">
        <v>3149</v>
      </c>
      <c r="K540" s="731" t="s">
        <v>1106</v>
      </c>
      <c r="L540" s="733" t="s">
        <v>1079</v>
      </c>
      <c r="M540" s="734">
        <v>43287</v>
      </c>
      <c r="N540" s="733"/>
      <c r="O540" s="732">
        <v>2</v>
      </c>
      <c r="P540" s="731" t="s">
        <v>1080</v>
      </c>
      <c r="Q540" s="731" t="s">
        <v>1090</v>
      </c>
      <c r="R540" s="733"/>
      <c r="S540" s="733" t="s">
        <v>1083</v>
      </c>
      <c r="T540" s="731" t="s">
        <v>2550</v>
      </c>
    </row>
    <row r="541" spans="1:20" s="402" customFormat="1" ht="15.95" customHeight="1">
      <c r="A541" s="402" t="str">
        <f t="shared" si="8"/>
        <v>LAESINGAPORE标准所有0~999</v>
      </c>
      <c r="B541" s="731" t="s">
        <v>1469</v>
      </c>
      <c r="C541" s="731" t="s">
        <v>679</v>
      </c>
      <c r="D541" s="732">
        <v>180</v>
      </c>
      <c r="E541" s="732">
        <v>185</v>
      </c>
      <c r="F541" s="732">
        <v>0</v>
      </c>
      <c r="G541" s="732">
        <v>0</v>
      </c>
      <c r="H541" s="731" t="s">
        <v>2911</v>
      </c>
      <c r="I541" s="731" t="s">
        <v>2863</v>
      </c>
      <c r="J541" s="731" t="s">
        <v>3149</v>
      </c>
      <c r="K541" s="731" t="s">
        <v>1155</v>
      </c>
      <c r="L541" s="733" t="s">
        <v>1079</v>
      </c>
      <c r="M541" s="734">
        <v>43287</v>
      </c>
      <c r="N541" s="733"/>
      <c r="O541" s="732">
        <v>1</v>
      </c>
      <c r="P541" s="731" t="s">
        <v>1080</v>
      </c>
      <c r="Q541" s="731" t="s">
        <v>1090</v>
      </c>
      <c r="R541" s="733"/>
      <c r="S541" s="733" t="s">
        <v>1083</v>
      </c>
      <c r="T541" s="731" t="s">
        <v>2594</v>
      </c>
    </row>
    <row r="542" spans="1:20" s="402" customFormat="1" ht="15.95" customHeight="1">
      <c r="A542" s="402" t="str">
        <f t="shared" si="8"/>
        <v>LAEAUCKLAND标准所有0~999</v>
      </c>
      <c r="B542" s="731" t="s">
        <v>1469</v>
      </c>
      <c r="C542" s="731" t="s">
        <v>1114</v>
      </c>
      <c r="D542" s="732">
        <v>260</v>
      </c>
      <c r="E542" s="732">
        <v>265</v>
      </c>
      <c r="F542" s="732">
        <v>0</v>
      </c>
      <c r="G542" s="732">
        <v>0</v>
      </c>
      <c r="H542" s="731" t="s">
        <v>1115</v>
      </c>
      <c r="I542" s="731" t="s">
        <v>1150</v>
      </c>
      <c r="J542" s="731" t="s">
        <v>2894</v>
      </c>
      <c r="K542" s="731" t="s">
        <v>1103</v>
      </c>
      <c r="L542" s="733" t="s">
        <v>1079</v>
      </c>
      <c r="M542" s="734">
        <v>43287</v>
      </c>
      <c r="N542" s="733"/>
      <c r="O542" s="732">
        <v>1</v>
      </c>
      <c r="P542" s="731" t="s">
        <v>1080</v>
      </c>
      <c r="Q542" s="731" t="s">
        <v>1090</v>
      </c>
      <c r="R542" s="733"/>
      <c r="S542" s="733" t="s">
        <v>1083</v>
      </c>
      <c r="T542" s="733"/>
    </row>
    <row r="543" spans="1:20" s="402" customFormat="1" ht="15.95" customHeight="1">
      <c r="A543" s="402" t="str">
        <f t="shared" si="8"/>
        <v>LAEM CHABANGLAEM CHABANG标准所有0~999</v>
      </c>
      <c r="B543" s="731" t="s">
        <v>1470</v>
      </c>
      <c r="C543" s="731" t="s">
        <v>1470</v>
      </c>
      <c r="D543" s="732">
        <v>-15</v>
      </c>
      <c r="E543" s="732">
        <v>-10</v>
      </c>
      <c r="F543" s="732">
        <v>0</v>
      </c>
      <c r="G543" s="732">
        <v>0</v>
      </c>
      <c r="H543" s="731" t="s">
        <v>1471</v>
      </c>
      <c r="I543" s="731" t="s">
        <v>1116</v>
      </c>
      <c r="J543" s="731" t="s">
        <v>2745</v>
      </c>
      <c r="K543" s="731" t="s">
        <v>1472</v>
      </c>
      <c r="L543" s="733" t="s">
        <v>1079</v>
      </c>
      <c r="M543" s="734">
        <v>43287</v>
      </c>
      <c r="N543" s="733"/>
      <c r="O543" s="732">
        <v>1</v>
      </c>
      <c r="P543" s="731" t="s">
        <v>1080</v>
      </c>
      <c r="Q543" s="731" t="s">
        <v>1081</v>
      </c>
      <c r="R543" s="731" t="s">
        <v>1082</v>
      </c>
      <c r="S543" s="733" t="s">
        <v>1083</v>
      </c>
      <c r="T543" s="731" t="s">
        <v>2910</v>
      </c>
    </row>
    <row r="544" spans="1:20" s="402" customFormat="1" ht="15.95" customHeight="1">
      <c r="A544" s="402" t="str">
        <f t="shared" si="8"/>
        <v>LAGOSLAGOS标准所有0~999</v>
      </c>
      <c r="B544" s="731" t="s">
        <v>1473</v>
      </c>
      <c r="C544" s="731" t="s">
        <v>1473</v>
      </c>
      <c r="D544" s="732">
        <v>130</v>
      </c>
      <c r="E544" s="732">
        <v>135</v>
      </c>
      <c r="F544" s="732">
        <v>0</v>
      </c>
      <c r="G544" s="732">
        <v>0</v>
      </c>
      <c r="H544" s="731" t="s">
        <v>1123</v>
      </c>
      <c r="I544" s="731" t="s">
        <v>1132</v>
      </c>
      <c r="J544" s="731" t="s">
        <v>1474</v>
      </c>
      <c r="K544" s="731" t="s">
        <v>1145</v>
      </c>
      <c r="L544" s="733" t="s">
        <v>1079</v>
      </c>
      <c r="M544" s="734">
        <v>43287</v>
      </c>
      <c r="N544" s="733"/>
      <c r="O544" s="732">
        <v>1</v>
      </c>
      <c r="P544" s="731" t="s">
        <v>1080</v>
      </c>
      <c r="Q544" s="731" t="s">
        <v>1090</v>
      </c>
      <c r="R544" s="733"/>
      <c r="S544" s="733" t="s">
        <v>1083</v>
      </c>
      <c r="T544" s="731" t="s">
        <v>2595</v>
      </c>
    </row>
    <row r="545" spans="1:20" s="402" customFormat="1" ht="15.95" customHeight="1">
      <c r="A545" s="402" t="str">
        <f t="shared" si="8"/>
        <v>LAHOREKARACHI标准所有0~999</v>
      </c>
      <c r="B545" s="731" t="s">
        <v>1475</v>
      </c>
      <c r="C545" s="731" t="s">
        <v>1437</v>
      </c>
      <c r="D545" s="732">
        <v>74</v>
      </c>
      <c r="E545" s="732">
        <v>79</v>
      </c>
      <c r="F545" s="732">
        <v>0</v>
      </c>
      <c r="G545" s="732">
        <v>0</v>
      </c>
      <c r="H545" s="731" t="s">
        <v>1132</v>
      </c>
      <c r="I545" s="731" t="s">
        <v>1123</v>
      </c>
      <c r="J545" s="731" t="s">
        <v>2458</v>
      </c>
      <c r="K545" s="731" t="s">
        <v>1206</v>
      </c>
      <c r="L545" s="733" t="s">
        <v>1079</v>
      </c>
      <c r="M545" s="734">
        <v>43287</v>
      </c>
      <c r="N545" s="733"/>
      <c r="O545" s="732">
        <v>3</v>
      </c>
      <c r="P545" s="731" t="s">
        <v>1080</v>
      </c>
      <c r="Q545" s="731" t="s">
        <v>1081</v>
      </c>
      <c r="R545" s="731" t="s">
        <v>1082</v>
      </c>
      <c r="S545" s="733" t="s">
        <v>1083</v>
      </c>
      <c r="T545" s="731" t="s">
        <v>2531</v>
      </c>
    </row>
    <row r="546" spans="1:20" s="402" customFormat="1" ht="15.95" customHeight="1">
      <c r="A546" s="402" t="str">
        <f t="shared" si="8"/>
        <v>LAHTIHELSINKI标准所有0~999</v>
      </c>
      <c r="B546" s="731" t="s">
        <v>1476</v>
      </c>
      <c r="C546" s="731" t="s">
        <v>765</v>
      </c>
      <c r="D546" s="732">
        <v>-18</v>
      </c>
      <c r="E546" s="732">
        <v>-13</v>
      </c>
      <c r="F546" s="732">
        <v>0</v>
      </c>
      <c r="G546" s="732">
        <v>0</v>
      </c>
      <c r="H546" s="731" t="s">
        <v>1122</v>
      </c>
      <c r="I546" s="731" t="s">
        <v>1123</v>
      </c>
      <c r="J546" s="731" t="s">
        <v>1287</v>
      </c>
      <c r="K546" s="733"/>
      <c r="L546" s="733" t="s">
        <v>1079</v>
      </c>
      <c r="M546" s="734">
        <v>43358</v>
      </c>
      <c r="N546" s="733"/>
      <c r="O546" s="732">
        <v>1</v>
      </c>
      <c r="P546" s="731" t="s">
        <v>1080</v>
      </c>
      <c r="Q546" s="731" t="s">
        <v>1090</v>
      </c>
      <c r="R546" s="733"/>
      <c r="S546" s="733" t="s">
        <v>1083</v>
      </c>
      <c r="T546" s="733"/>
    </row>
    <row r="547" spans="1:20" s="402" customFormat="1" ht="15.95" customHeight="1">
      <c r="A547" s="402" t="str">
        <f t="shared" si="8"/>
        <v>LAPPEENRANTAHELSINKI标准所有0~999</v>
      </c>
      <c r="B547" s="731" t="s">
        <v>1477</v>
      </c>
      <c r="C547" s="731" t="s">
        <v>765</v>
      </c>
      <c r="D547" s="732">
        <v>13</v>
      </c>
      <c r="E547" s="732">
        <v>18</v>
      </c>
      <c r="F547" s="732">
        <v>0</v>
      </c>
      <c r="G547" s="732">
        <v>0</v>
      </c>
      <c r="H547" s="731" t="s">
        <v>1122</v>
      </c>
      <c r="I547" s="731" t="s">
        <v>1123</v>
      </c>
      <c r="J547" s="731" t="s">
        <v>1287</v>
      </c>
      <c r="K547" s="733"/>
      <c r="L547" s="733" t="s">
        <v>1079</v>
      </c>
      <c r="M547" s="734">
        <v>43358</v>
      </c>
      <c r="N547" s="733"/>
      <c r="O547" s="732">
        <v>1</v>
      </c>
      <c r="P547" s="731" t="s">
        <v>1080</v>
      </c>
      <c r="Q547" s="731" t="s">
        <v>1090</v>
      </c>
      <c r="R547" s="733"/>
      <c r="S547" s="733" t="s">
        <v>1083</v>
      </c>
      <c r="T547" s="733"/>
    </row>
    <row r="548" spans="1:20" s="402" customFormat="1" ht="15.95" customHeight="1">
      <c r="A548" s="402" t="str">
        <f t="shared" si="8"/>
        <v>LARNAKALIMASSOL标准所有0~999</v>
      </c>
      <c r="B548" s="731" t="s">
        <v>1478</v>
      </c>
      <c r="C548" s="731" t="s">
        <v>1479</v>
      </c>
      <c r="D548" s="732">
        <v>154</v>
      </c>
      <c r="E548" s="732">
        <v>159</v>
      </c>
      <c r="F548" s="732">
        <v>39</v>
      </c>
      <c r="G548" s="732">
        <v>0</v>
      </c>
      <c r="H548" s="731" t="s">
        <v>1076</v>
      </c>
      <c r="I548" s="731" t="s">
        <v>1077</v>
      </c>
      <c r="J548" s="731" t="s">
        <v>1287</v>
      </c>
      <c r="K548" s="733"/>
      <c r="L548" s="733" t="s">
        <v>1079</v>
      </c>
      <c r="M548" s="734">
        <v>43295</v>
      </c>
      <c r="N548" s="733"/>
      <c r="O548" s="732">
        <v>2</v>
      </c>
      <c r="P548" s="731" t="s">
        <v>1080</v>
      </c>
      <c r="Q548" s="731" t="s">
        <v>1090</v>
      </c>
      <c r="R548" s="733"/>
      <c r="S548" s="733" t="s">
        <v>1083</v>
      </c>
      <c r="T548" s="731" t="s">
        <v>2596</v>
      </c>
    </row>
    <row r="549" spans="1:20" s="402" customFormat="1" ht="15.95" customHeight="1">
      <c r="A549" s="402" t="str">
        <f t="shared" si="8"/>
        <v>LARVIKOSLO标准所有0~999</v>
      </c>
      <c r="B549" s="731" t="s">
        <v>3573</v>
      </c>
      <c r="C549" s="731" t="s">
        <v>758</v>
      </c>
      <c r="D549" s="732">
        <v>9</v>
      </c>
      <c r="E549" s="732">
        <v>14</v>
      </c>
      <c r="F549" s="732">
        <v>0</v>
      </c>
      <c r="G549" s="732">
        <v>0</v>
      </c>
      <c r="H549" s="731" t="s">
        <v>1122</v>
      </c>
      <c r="I549" s="731" t="s">
        <v>1123</v>
      </c>
      <c r="J549" s="731" t="s">
        <v>1287</v>
      </c>
      <c r="K549" s="731" t="s">
        <v>1204</v>
      </c>
      <c r="L549" s="733" t="s">
        <v>1079</v>
      </c>
      <c r="M549" s="734">
        <v>43358</v>
      </c>
      <c r="N549" s="733"/>
      <c r="O549" s="732">
        <v>2</v>
      </c>
      <c r="P549" s="731" t="s">
        <v>1080</v>
      </c>
      <c r="Q549" s="731" t="s">
        <v>1081</v>
      </c>
      <c r="R549" s="731" t="s">
        <v>1082</v>
      </c>
      <c r="S549" s="733" t="s">
        <v>1083</v>
      </c>
      <c r="T549" s="731" t="s">
        <v>2497</v>
      </c>
    </row>
    <row r="550" spans="1:20" s="402" customFormat="1" ht="15.95" customHeight="1">
      <c r="A550" s="402" t="str">
        <f t="shared" si="8"/>
        <v>LAS PALMAS,SPAINBARCELONA标准所有0~999</v>
      </c>
      <c r="B550" s="731" t="s">
        <v>1480</v>
      </c>
      <c r="C550" s="731" t="s">
        <v>1128</v>
      </c>
      <c r="D550" s="732">
        <v>-58</v>
      </c>
      <c r="E550" s="732">
        <v>-53</v>
      </c>
      <c r="F550" s="732">
        <v>0</v>
      </c>
      <c r="G550" s="732">
        <v>0</v>
      </c>
      <c r="H550" s="731" t="s">
        <v>1634</v>
      </c>
      <c r="I550" s="731" t="s">
        <v>2447</v>
      </c>
      <c r="J550" s="731" t="s">
        <v>3253</v>
      </c>
      <c r="K550" s="731" t="s">
        <v>2644</v>
      </c>
      <c r="L550" s="733" t="s">
        <v>1079</v>
      </c>
      <c r="M550" s="734">
        <v>43267</v>
      </c>
      <c r="N550" s="733"/>
      <c r="O550" s="732">
        <v>1</v>
      </c>
      <c r="P550" s="731" t="s">
        <v>1080</v>
      </c>
      <c r="Q550" s="731" t="s">
        <v>1081</v>
      </c>
      <c r="R550" s="731" t="s">
        <v>1082</v>
      </c>
      <c r="S550" s="733" t="s">
        <v>1083</v>
      </c>
      <c r="T550" s="733"/>
    </row>
    <row r="551" spans="1:20" s="402" customFormat="1" ht="15.95" customHeight="1">
      <c r="A551" s="402" t="str">
        <f t="shared" si="8"/>
        <v>LAT KRABANGSINGAPORE标准所有0~999</v>
      </c>
      <c r="B551" s="731" t="s">
        <v>1481</v>
      </c>
      <c r="C551" s="731" t="s">
        <v>679</v>
      </c>
      <c r="D551" s="732">
        <v>36</v>
      </c>
      <c r="E551" s="732">
        <v>41</v>
      </c>
      <c r="F551" s="732">
        <v>0</v>
      </c>
      <c r="G551" s="732">
        <v>0</v>
      </c>
      <c r="H551" s="731" t="s">
        <v>2911</v>
      </c>
      <c r="I551" s="731" t="s">
        <v>2863</v>
      </c>
      <c r="J551" s="731" t="s">
        <v>3149</v>
      </c>
      <c r="K551" s="731" t="s">
        <v>1106</v>
      </c>
      <c r="L551" s="733" t="s">
        <v>1079</v>
      </c>
      <c r="M551" s="734">
        <v>43287</v>
      </c>
      <c r="N551" s="733"/>
      <c r="O551" s="732">
        <v>1</v>
      </c>
      <c r="P551" s="731" t="s">
        <v>1080</v>
      </c>
      <c r="Q551" s="731" t="s">
        <v>1081</v>
      </c>
      <c r="R551" s="731" t="s">
        <v>1082</v>
      </c>
      <c r="S551" s="733" t="s">
        <v>1083</v>
      </c>
      <c r="T551" s="731" t="s">
        <v>2921</v>
      </c>
    </row>
    <row r="552" spans="1:20" s="402" customFormat="1" ht="15.95" customHeight="1">
      <c r="A552" s="402" t="str">
        <f t="shared" si="8"/>
        <v>LATINAGENOVA标准所有0~999</v>
      </c>
      <c r="B552" s="731" t="s">
        <v>1482</v>
      </c>
      <c r="C552" s="731" t="s">
        <v>754</v>
      </c>
      <c r="D552" s="732">
        <v>-101</v>
      </c>
      <c r="E552" s="732">
        <v>-96</v>
      </c>
      <c r="F552" s="732">
        <v>0</v>
      </c>
      <c r="G552" s="732">
        <v>0</v>
      </c>
      <c r="H552" s="731" t="s">
        <v>1105</v>
      </c>
      <c r="I552" s="731" t="s">
        <v>1221</v>
      </c>
      <c r="J552" s="731" t="s">
        <v>2890</v>
      </c>
      <c r="K552" s="731" t="s">
        <v>1145</v>
      </c>
      <c r="L552" s="733" t="s">
        <v>1079</v>
      </c>
      <c r="M552" s="734">
        <v>43252</v>
      </c>
      <c r="N552" s="733"/>
      <c r="O552" s="732">
        <v>1</v>
      </c>
      <c r="P552" s="731" t="s">
        <v>1080</v>
      </c>
      <c r="Q552" s="731" t="s">
        <v>1081</v>
      </c>
      <c r="R552" s="731" t="s">
        <v>1082</v>
      </c>
      <c r="S552" s="733" t="s">
        <v>1083</v>
      </c>
      <c r="T552" s="733"/>
    </row>
    <row r="553" spans="1:20" s="402" customFormat="1" ht="15.95" customHeight="1">
      <c r="A553" s="402" t="str">
        <f t="shared" si="8"/>
        <v>LATTAKIALATTAKIA标准所有0~999</v>
      </c>
      <c r="B553" s="731" t="s">
        <v>1483</v>
      </c>
      <c r="C553" s="731" t="s">
        <v>1483</v>
      </c>
      <c r="D553" s="732">
        <v>207</v>
      </c>
      <c r="E553" s="732">
        <v>212</v>
      </c>
      <c r="F553" s="732">
        <v>0</v>
      </c>
      <c r="G553" s="732">
        <v>0</v>
      </c>
      <c r="H553" s="731" t="s">
        <v>1077</v>
      </c>
      <c r="I553" s="731" t="s">
        <v>1132</v>
      </c>
      <c r="J553" s="731" t="s">
        <v>2900</v>
      </c>
      <c r="K553" s="731" t="s">
        <v>1168</v>
      </c>
      <c r="L553" s="733" t="s">
        <v>1079</v>
      </c>
      <c r="M553" s="734">
        <v>43260</v>
      </c>
      <c r="N553" s="733"/>
      <c r="O553" s="732">
        <v>1</v>
      </c>
      <c r="P553" s="731" t="s">
        <v>1080</v>
      </c>
      <c r="Q553" s="731" t="s">
        <v>1090</v>
      </c>
      <c r="R553" s="733"/>
      <c r="S553" s="733" t="s">
        <v>1083</v>
      </c>
      <c r="T553" s="733"/>
    </row>
    <row r="554" spans="1:20" s="402" customFormat="1" ht="15.95" customHeight="1">
      <c r="A554" s="402" t="str">
        <f t="shared" si="8"/>
        <v>LAUSANNEHAMBURG标准所有0~999</v>
      </c>
      <c r="B554" s="731" t="s">
        <v>1484</v>
      </c>
      <c r="C554" s="731" t="s">
        <v>759</v>
      </c>
      <c r="D554" s="732">
        <v>152</v>
      </c>
      <c r="E554" s="732">
        <v>157</v>
      </c>
      <c r="F554" s="732">
        <v>0</v>
      </c>
      <c r="G554" s="732">
        <v>0</v>
      </c>
      <c r="H554" s="731" t="s">
        <v>1119</v>
      </c>
      <c r="I554" s="731" t="s">
        <v>3256</v>
      </c>
      <c r="J554" s="731" t="s">
        <v>3257</v>
      </c>
      <c r="K554" s="731" t="s">
        <v>1112</v>
      </c>
      <c r="L554" s="733" t="s">
        <v>1079</v>
      </c>
      <c r="M554" s="734">
        <v>43252</v>
      </c>
      <c r="N554" s="733"/>
      <c r="O554" s="732">
        <v>2</v>
      </c>
      <c r="P554" s="731" t="s">
        <v>1080</v>
      </c>
      <c r="Q554" s="731" t="s">
        <v>1090</v>
      </c>
      <c r="R554" s="733"/>
      <c r="S554" s="733" t="s">
        <v>1083</v>
      </c>
      <c r="T554" s="731" t="s">
        <v>2544</v>
      </c>
    </row>
    <row r="555" spans="1:20" s="402" customFormat="1" ht="15.95" customHeight="1">
      <c r="A555" s="402" t="str">
        <f t="shared" si="8"/>
        <v>LAUTOKAAUCKLAND标准所有0~999</v>
      </c>
      <c r="B555" s="731" t="s">
        <v>1485</v>
      </c>
      <c r="C555" s="731" t="s">
        <v>1114</v>
      </c>
      <c r="D555" s="732">
        <v>120</v>
      </c>
      <c r="E555" s="732">
        <v>125</v>
      </c>
      <c r="F555" s="732">
        <v>0</v>
      </c>
      <c r="G555" s="732">
        <v>0</v>
      </c>
      <c r="H555" s="731" t="s">
        <v>1115</v>
      </c>
      <c r="I555" s="731" t="s">
        <v>1150</v>
      </c>
      <c r="J555" s="731" t="s">
        <v>2894</v>
      </c>
      <c r="K555" s="731" t="s">
        <v>1103</v>
      </c>
      <c r="L555" s="733" t="s">
        <v>1079</v>
      </c>
      <c r="M555" s="734">
        <v>43287</v>
      </c>
      <c r="N555" s="733"/>
      <c r="O555" s="732">
        <v>1</v>
      </c>
      <c r="P555" s="731" t="s">
        <v>1080</v>
      </c>
      <c r="Q555" s="731" t="s">
        <v>1090</v>
      </c>
      <c r="R555" s="733"/>
      <c r="S555" s="733" t="s">
        <v>1083</v>
      </c>
      <c r="T555" s="731" t="s">
        <v>2597</v>
      </c>
    </row>
    <row r="556" spans="1:20" s="402" customFormat="1" ht="15.95" customHeight="1">
      <c r="A556" s="402" t="str">
        <f t="shared" si="8"/>
        <v>LE HAVRELE HAVRE低所有3~999</v>
      </c>
      <c r="B556" s="731" t="s">
        <v>1136</v>
      </c>
      <c r="C556" s="731" t="s">
        <v>1136</v>
      </c>
      <c r="D556" s="732">
        <v>-203</v>
      </c>
      <c r="E556" s="732">
        <v>-198</v>
      </c>
      <c r="F556" s="732">
        <v>95</v>
      </c>
      <c r="G556" s="732">
        <v>0</v>
      </c>
      <c r="H556" s="731" t="s">
        <v>1122</v>
      </c>
      <c r="I556" s="731" t="s">
        <v>1123</v>
      </c>
      <c r="J556" s="731" t="s">
        <v>2435</v>
      </c>
      <c r="K556" s="731" t="s">
        <v>1346</v>
      </c>
      <c r="L556" s="733" t="s">
        <v>1079</v>
      </c>
      <c r="M556" s="734">
        <v>43252</v>
      </c>
      <c r="N556" s="733"/>
      <c r="O556" s="732">
        <v>1</v>
      </c>
      <c r="P556" s="731" t="s">
        <v>1188</v>
      </c>
      <c r="Q556" s="731" t="s">
        <v>1081</v>
      </c>
      <c r="R556" s="731" t="s">
        <v>1082</v>
      </c>
      <c r="S556" s="733" t="s">
        <v>1084</v>
      </c>
      <c r="T556" s="731" t="s">
        <v>2520</v>
      </c>
    </row>
    <row r="557" spans="1:20" s="402" customFormat="1" ht="15.95" customHeight="1">
      <c r="A557" s="402" t="str">
        <f t="shared" si="8"/>
        <v>LE HAVRELE HAVRE标准所有0~1</v>
      </c>
      <c r="B557" s="731" t="s">
        <v>1136</v>
      </c>
      <c r="C557" s="731" t="s">
        <v>1136</v>
      </c>
      <c r="D557" s="732">
        <v>-123</v>
      </c>
      <c r="E557" s="732">
        <v>-118</v>
      </c>
      <c r="F557" s="732">
        <v>0</v>
      </c>
      <c r="G557" s="732">
        <v>0</v>
      </c>
      <c r="H557" s="731" t="s">
        <v>1122</v>
      </c>
      <c r="I557" s="731" t="s">
        <v>1123</v>
      </c>
      <c r="J557" s="731" t="s">
        <v>2435</v>
      </c>
      <c r="K557" s="731" t="s">
        <v>1346</v>
      </c>
      <c r="L557" s="733" t="s">
        <v>1079</v>
      </c>
      <c r="M557" s="734">
        <v>43252</v>
      </c>
      <c r="N557" s="733"/>
      <c r="O557" s="732">
        <v>1</v>
      </c>
      <c r="P557" s="731" t="s">
        <v>1186</v>
      </c>
      <c r="Q557" s="731" t="s">
        <v>1081</v>
      </c>
      <c r="R557" s="731" t="s">
        <v>1082</v>
      </c>
      <c r="S557" s="733" t="s">
        <v>1083</v>
      </c>
      <c r="T557" s="731" t="s">
        <v>2523</v>
      </c>
    </row>
    <row r="558" spans="1:20" s="402" customFormat="1" ht="15.95" customHeight="1">
      <c r="A558" s="402" t="str">
        <f t="shared" si="8"/>
        <v>LE HAVRELE HAVRE标准所有1~3</v>
      </c>
      <c r="B558" s="731" t="s">
        <v>1136</v>
      </c>
      <c r="C558" s="731" t="s">
        <v>1136</v>
      </c>
      <c r="D558" s="732">
        <v>-113</v>
      </c>
      <c r="E558" s="732">
        <v>-108</v>
      </c>
      <c r="F558" s="732">
        <v>0</v>
      </c>
      <c r="G558" s="732">
        <v>0</v>
      </c>
      <c r="H558" s="731" t="s">
        <v>1122</v>
      </c>
      <c r="I558" s="731" t="s">
        <v>1123</v>
      </c>
      <c r="J558" s="731" t="s">
        <v>2435</v>
      </c>
      <c r="K558" s="731" t="s">
        <v>1346</v>
      </c>
      <c r="L558" s="733" t="s">
        <v>1079</v>
      </c>
      <c r="M558" s="734">
        <v>43252</v>
      </c>
      <c r="N558" s="733"/>
      <c r="O558" s="732">
        <v>1</v>
      </c>
      <c r="P558" s="731" t="s">
        <v>1187</v>
      </c>
      <c r="Q558" s="731" t="s">
        <v>1081</v>
      </c>
      <c r="R558" s="731" t="s">
        <v>1082</v>
      </c>
      <c r="S558" s="733" t="s">
        <v>1083</v>
      </c>
      <c r="T558" s="731" t="s">
        <v>2521</v>
      </c>
    </row>
    <row r="559" spans="1:20" s="402" customFormat="1" ht="15.95" customHeight="1">
      <c r="A559" s="402" t="str">
        <f t="shared" si="8"/>
        <v>LE HAVRELE HAVRE低所有0~1</v>
      </c>
      <c r="B559" s="731" t="s">
        <v>1136</v>
      </c>
      <c r="C559" s="731" t="s">
        <v>1136</v>
      </c>
      <c r="D559" s="732">
        <v>-218</v>
      </c>
      <c r="E559" s="732">
        <v>-213</v>
      </c>
      <c r="F559" s="732">
        <v>95</v>
      </c>
      <c r="G559" s="732">
        <v>0</v>
      </c>
      <c r="H559" s="731" t="s">
        <v>1122</v>
      </c>
      <c r="I559" s="731" t="s">
        <v>1123</v>
      </c>
      <c r="J559" s="731" t="s">
        <v>2435</v>
      </c>
      <c r="K559" s="731" t="s">
        <v>1346</v>
      </c>
      <c r="L559" s="733" t="s">
        <v>1079</v>
      </c>
      <c r="M559" s="734">
        <v>43252</v>
      </c>
      <c r="N559" s="733"/>
      <c r="O559" s="732">
        <v>1</v>
      </c>
      <c r="P559" s="731" t="s">
        <v>1186</v>
      </c>
      <c r="Q559" s="731" t="s">
        <v>1081</v>
      </c>
      <c r="R559" s="731" t="s">
        <v>1082</v>
      </c>
      <c r="S559" s="733" t="s">
        <v>1084</v>
      </c>
      <c r="T559" s="731" t="s">
        <v>2519</v>
      </c>
    </row>
    <row r="560" spans="1:20" s="402" customFormat="1" ht="15.95" customHeight="1">
      <c r="A560" s="402" t="str">
        <f t="shared" si="8"/>
        <v>LE HAVRELE HAVRE标准所有3~999</v>
      </c>
      <c r="B560" s="731" t="s">
        <v>1136</v>
      </c>
      <c r="C560" s="731" t="s">
        <v>1136</v>
      </c>
      <c r="D560" s="732">
        <v>-108</v>
      </c>
      <c r="E560" s="732">
        <v>-103</v>
      </c>
      <c r="F560" s="732">
        <v>0</v>
      </c>
      <c r="G560" s="732">
        <v>0</v>
      </c>
      <c r="H560" s="731" t="s">
        <v>1122</v>
      </c>
      <c r="I560" s="731" t="s">
        <v>1123</v>
      </c>
      <c r="J560" s="731" t="s">
        <v>2435</v>
      </c>
      <c r="K560" s="731" t="s">
        <v>1346</v>
      </c>
      <c r="L560" s="733" t="s">
        <v>1079</v>
      </c>
      <c r="M560" s="734">
        <v>43252</v>
      </c>
      <c r="N560" s="733"/>
      <c r="O560" s="732">
        <v>1</v>
      </c>
      <c r="P560" s="731" t="s">
        <v>1188</v>
      </c>
      <c r="Q560" s="731" t="s">
        <v>1081</v>
      </c>
      <c r="R560" s="731" t="s">
        <v>1082</v>
      </c>
      <c r="S560" s="733" t="s">
        <v>1083</v>
      </c>
      <c r="T560" s="731" t="s">
        <v>2518</v>
      </c>
    </row>
    <row r="561" spans="1:20" s="402" customFormat="1" ht="15.95" customHeight="1">
      <c r="A561" s="402" t="str">
        <f t="shared" si="8"/>
        <v>LE HAVRELE HAVRE低所有1~3</v>
      </c>
      <c r="B561" s="731" t="s">
        <v>1136</v>
      </c>
      <c r="C561" s="731" t="s">
        <v>1136</v>
      </c>
      <c r="D561" s="732">
        <v>-208</v>
      </c>
      <c r="E561" s="732">
        <v>-203</v>
      </c>
      <c r="F561" s="732">
        <v>95</v>
      </c>
      <c r="G561" s="732">
        <v>0</v>
      </c>
      <c r="H561" s="731" t="s">
        <v>1122</v>
      </c>
      <c r="I561" s="731" t="s">
        <v>1123</v>
      </c>
      <c r="J561" s="731" t="s">
        <v>2435</v>
      </c>
      <c r="K561" s="731" t="s">
        <v>1346</v>
      </c>
      <c r="L561" s="733" t="s">
        <v>1079</v>
      </c>
      <c r="M561" s="734">
        <v>43252</v>
      </c>
      <c r="N561" s="733"/>
      <c r="O561" s="732">
        <v>1</v>
      </c>
      <c r="P561" s="731" t="s">
        <v>1187</v>
      </c>
      <c r="Q561" s="731" t="s">
        <v>1081</v>
      </c>
      <c r="R561" s="731" t="s">
        <v>1082</v>
      </c>
      <c r="S561" s="733" t="s">
        <v>1084</v>
      </c>
      <c r="T561" s="731" t="s">
        <v>2522</v>
      </c>
    </row>
    <row r="562" spans="1:20" s="402" customFormat="1" ht="15.95" customHeight="1">
      <c r="A562" s="402" t="str">
        <f t="shared" si="8"/>
        <v>LE MANSLE HAVRE标准所有0~999</v>
      </c>
      <c r="B562" s="731" t="s">
        <v>1486</v>
      </c>
      <c r="C562" s="731" t="s">
        <v>1136</v>
      </c>
      <c r="D562" s="732">
        <v>-19</v>
      </c>
      <c r="E562" s="732">
        <v>-14</v>
      </c>
      <c r="F562" s="732">
        <v>0</v>
      </c>
      <c r="G562" s="732">
        <v>0</v>
      </c>
      <c r="H562" s="731" t="s">
        <v>1122</v>
      </c>
      <c r="I562" s="731" t="s">
        <v>1123</v>
      </c>
      <c r="J562" s="731" t="s">
        <v>2435</v>
      </c>
      <c r="K562" s="731" t="s">
        <v>1139</v>
      </c>
      <c r="L562" s="733" t="s">
        <v>1079</v>
      </c>
      <c r="M562" s="734">
        <v>43274</v>
      </c>
      <c r="N562" s="733"/>
      <c r="O562" s="732">
        <v>1</v>
      </c>
      <c r="P562" s="731" t="s">
        <v>1080</v>
      </c>
      <c r="Q562" s="731" t="s">
        <v>1081</v>
      </c>
      <c r="R562" s="731" t="s">
        <v>1082</v>
      </c>
      <c r="S562" s="733" t="s">
        <v>1083</v>
      </c>
      <c r="T562" s="733"/>
    </row>
    <row r="563" spans="1:20" s="402" customFormat="1" ht="15.95" customHeight="1">
      <c r="A563" s="402" t="str">
        <f t="shared" si="8"/>
        <v>LECCOGENOVA标准所有0~999</v>
      </c>
      <c r="B563" s="731" t="s">
        <v>1487</v>
      </c>
      <c r="C563" s="731" t="s">
        <v>754</v>
      </c>
      <c r="D563" s="732">
        <v>-31</v>
      </c>
      <c r="E563" s="732">
        <v>-26</v>
      </c>
      <c r="F563" s="732">
        <v>0</v>
      </c>
      <c r="G563" s="732">
        <v>0</v>
      </c>
      <c r="H563" s="731" t="s">
        <v>1105</v>
      </c>
      <c r="I563" s="731" t="s">
        <v>1221</v>
      </c>
      <c r="J563" s="731" t="s">
        <v>2890</v>
      </c>
      <c r="K563" s="731" t="s">
        <v>1145</v>
      </c>
      <c r="L563" s="733" t="s">
        <v>1079</v>
      </c>
      <c r="M563" s="734">
        <v>43252</v>
      </c>
      <c r="N563" s="733"/>
      <c r="O563" s="732">
        <v>1</v>
      </c>
      <c r="P563" s="731" t="s">
        <v>1080</v>
      </c>
      <c r="Q563" s="731" t="s">
        <v>1081</v>
      </c>
      <c r="R563" s="731" t="s">
        <v>1082</v>
      </c>
      <c r="S563" s="733" t="s">
        <v>1083</v>
      </c>
      <c r="T563" s="731" t="s">
        <v>2598</v>
      </c>
    </row>
    <row r="564" spans="1:20" s="402" customFormat="1" ht="15.95" customHeight="1">
      <c r="A564" s="402" t="str">
        <f t="shared" si="8"/>
        <v>LEEDSFELIXSTOWE低所有3~999</v>
      </c>
      <c r="B564" s="731" t="s">
        <v>1488</v>
      </c>
      <c r="C564" s="731" t="s">
        <v>1214</v>
      </c>
      <c r="D564" s="732">
        <v>-149</v>
      </c>
      <c r="E564" s="732">
        <v>-144</v>
      </c>
      <c r="F564" s="732">
        <v>70</v>
      </c>
      <c r="G564" s="732">
        <v>0</v>
      </c>
      <c r="H564" s="731" t="s">
        <v>1158</v>
      </c>
      <c r="I564" s="731" t="s">
        <v>1527</v>
      </c>
      <c r="J564" s="731" t="s">
        <v>3042</v>
      </c>
      <c r="K564" s="731" t="s">
        <v>1215</v>
      </c>
      <c r="L564" s="733" t="s">
        <v>1079</v>
      </c>
      <c r="M564" s="734">
        <v>43252</v>
      </c>
      <c r="N564" s="733"/>
      <c r="O564" s="732">
        <v>1</v>
      </c>
      <c r="P564" s="731" t="s">
        <v>1188</v>
      </c>
      <c r="Q564" s="731" t="s">
        <v>1081</v>
      </c>
      <c r="R564" s="731" t="s">
        <v>1082</v>
      </c>
      <c r="S564" s="733" t="s">
        <v>1084</v>
      </c>
      <c r="T564" s="731" t="s">
        <v>2520</v>
      </c>
    </row>
    <row r="565" spans="1:20" s="402" customFormat="1" ht="15.95" customHeight="1">
      <c r="A565" s="402" t="str">
        <f t="shared" si="8"/>
        <v>LEEDSFELIXSTOWE低所有0~3</v>
      </c>
      <c r="B565" s="731" t="s">
        <v>1488</v>
      </c>
      <c r="C565" s="731" t="s">
        <v>1214</v>
      </c>
      <c r="D565" s="732">
        <v>-154</v>
      </c>
      <c r="E565" s="732">
        <v>-149</v>
      </c>
      <c r="F565" s="732">
        <v>70</v>
      </c>
      <c r="G565" s="732">
        <v>0</v>
      </c>
      <c r="H565" s="731" t="s">
        <v>1158</v>
      </c>
      <c r="I565" s="731" t="s">
        <v>1527</v>
      </c>
      <c r="J565" s="731" t="s">
        <v>3042</v>
      </c>
      <c r="K565" s="731" t="s">
        <v>1369</v>
      </c>
      <c r="L565" s="733" t="s">
        <v>1079</v>
      </c>
      <c r="M565" s="734">
        <v>43252</v>
      </c>
      <c r="N565" s="733"/>
      <c r="O565" s="732">
        <v>1</v>
      </c>
      <c r="P565" s="731" t="s">
        <v>1216</v>
      </c>
      <c r="Q565" s="731" t="s">
        <v>1081</v>
      </c>
      <c r="R565" s="731" t="s">
        <v>1082</v>
      </c>
      <c r="S565" s="733" t="s">
        <v>1084</v>
      </c>
      <c r="T565" s="731" t="s">
        <v>2522</v>
      </c>
    </row>
    <row r="566" spans="1:20" s="402" customFormat="1" ht="15.95" customHeight="1">
      <c r="A566" s="402" t="str">
        <f t="shared" si="8"/>
        <v>LEEDSFELIXSTOWE标准所有3~999</v>
      </c>
      <c r="B566" s="731" t="s">
        <v>1488</v>
      </c>
      <c r="C566" s="731" t="s">
        <v>1214</v>
      </c>
      <c r="D566" s="732">
        <v>-79</v>
      </c>
      <c r="E566" s="732">
        <v>-74</v>
      </c>
      <c r="F566" s="732">
        <v>0</v>
      </c>
      <c r="G566" s="732">
        <v>0</v>
      </c>
      <c r="H566" s="731" t="s">
        <v>1158</v>
      </c>
      <c r="I566" s="731" t="s">
        <v>1527</v>
      </c>
      <c r="J566" s="731" t="s">
        <v>3042</v>
      </c>
      <c r="K566" s="731" t="s">
        <v>1369</v>
      </c>
      <c r="L566" s="733" t="s">
        <v>1079</v>
      </c>
      <c r="M566" s="734">
        <v>43252</v>
      </c>
      <c r="N566" s="733"/>
      <c r="O566" s="732">
        <v>1</v>
      </c>
      <c r="P566" s="731" t="s">
        <v>1188</v>
      </c>
      <c r="Q566" s="731" t="s">
        <v>1081</v>
      </c>
      <c r="R566" s="731" t="s">
        <v>1082</v>
      </c>
      <c r="S566" s="733" t="s">
        <v>1083</v>
      </c>
      <c r="T566" s="731" t="s">
        <v>2518</v>
      </c>
    </row>
    <row r="567" spans="1:20" s="402" customFormat="1" ht="15.95" customHeight="1">
      <c r="A567" s="402" t="str">
        <f t="shared" si="8"/>
        <v>LEEDSFELIXSTOWE标准所有0~3</v>
      </c>
      <c r="B567" s="731" t="s">
        <v>1488</v>
      </c>
      <c r="C567" s="731" t="s">
        <v>1214</v>
      </c>
      <c r="D567" s="732">
        <v>-84</v>
      </c>
      <c r="E567" s="732">
        <v>-79</v>
      </c>
      <c r="F567" s="732">
        <v>0</v>
      </c>
      <c r="G567" s="732">
        <v>0</v>
      </c>
      <c r="H567" s="731" t="s">
        <v>1158</v>
      </c>
      <c r="I567" s="731" t="s">
        <v>1527</v>
      </c>
      <c r="J567" s="731" t="s">
        <v>3042</v>
      </c>
      <c r="K567" s="731" t="s">
        <v>1215</v>
      </c>
      <c r="L567" s="733" t="s">
        <v>1079</v>
      </c>
      <c r="M567" s="734">
        <v>43252</v>
      </c>
      <c r="N567" s="733"/>
      <c r="O567" s="732">
        <v>1</v>
      </c>
      <c r="P567" s="731" t="s">
        <v>1216</v>
      </c>
      <c r="Q567" s="731" t="s">
        <v>1081</v>
      </c>
      <c r="R567" s="731" t="s">
        <v>1082</v>
      </c>
      <c r="S567" s="733" t="s">
        <v>1083</v>
      </c>
      <c r="T567" s="731" t="s">
        <v>2521</v>
      </c>
    </row>
    <row r="568" spans="1:20" s="402" customFormat="1" ht="15.95" customHeight="1">
      <c r="A568" s="402" t="str">
        <f t="shared" si="8"/>
        <v>LEEDSFELIXSTOWE低所有3~999</v>
      </c>
      <c r="B568" s="731" t="s">
        <v>1488</v>
      </c>
      <c r="C568" s="731" t="s">
        <v>1214</v>
      </c>
      <c r="D568" s="732">
        <v>-149</v>
      </c>
      <c r="E568" s="732">
        <v>-144</v>
      </c>
      <c r="F568" s="732">
        <v>70</v>
      </c>
      <c r="G568" s="732">
        <v>0</v>
      </c>
      <c r="H568" s="731" t="s">
        <v>1158</v>
      </c>
      <c r="I568" s="731" t="s">
        <v>1527</v>
      </c>
      <c r="J568" s="731" t="s">
        <v>3706</v>
      </c>
      <c r="K568" s="731" t="s">
        <v>1215</v>
      </c>
      <c r="L568" s="733" t="s">
        <v>1079</v>
      </c>
      <c r="M568" s="734">
        <v>43351</v>
      </c>
      <c r="N568" s="733"/>
      <c r="O568" s="732">
        <v>1</v>
      </c>
      <c r="P568" s="731" t="s">
        <v>1188</v>
      </c>
      <c r="Q568" s="731" t="s">
        <v>1081</v>
      </c>
      <c r="R568" s="731" t="s">
        <v>1082</v>
      </c>
      <c r="S568" s="733" t="s">
        <v>1084</v>
      </c>
      <c r="T568" s="731" t="s">
        <v>2520</v>
      </c>
    </row>
    <row r="569" spans="1:20" s="402" customFormat="1" ht="15.95" customHeight="1">
      <c r="A569" s="402" t="str">
        <f t="shared" si="8"/>
        <v>LEEDSFELIXSTOWE低所有0~3</v>
      </c>
      <c r="B569" s="731" t="s">
        <v>1488</v>
      </c>
      <c r="C569" s="731" t="s">
        <v>1214</v>
      </c>
      <c r="D569" s="732">
        <v>-154</v>
      </c>
      <c r="E569" s="732">
        <v>-149</v>
      </c>
      <c r="F569" s="732">
        <v>70</v>
      </c>
      <c r="G569" s="732">
        <v>0</v>
      </c>
      <c r="H569" s="731" t="s">
        <v>1158</v>
      </c>
      <c r="I569" s="731" t="s">
        <v>1527</v>
      </c>
      <c r="J569" s="731" t="s">
        <v>3706</v>
      </c>
      <c r="K569" s="731" t="s">
        <v>1369</v>
      </c>
      <c r="L569" s="733" t="s">
        <v>1079</v>
      </c>
      <c r="M569" s="734">
        <v>43351</v>
      </c>
      <c r="N569" s="733"/>
      <c r="O569" s="732">
        <v>1</v>
      </c>
      <c r="P569" s="731" t="s">
        <v>1216</v>
      </c>
      <c r="Q569" s="731" t="s">
        <v>1081</v>
      </c>
      <c r="R569" s="731" t="s">
        <v>1082</v>
      </c>
      <c r="S569" s="733" t="s">
        <v>1084</v>
      </c>
      <c r="T569" s="731" t="s">
        <v>2522</v>
      </c>
    </row>
    <row r="570" spans="1:20" s="402" customFormat="1" ht="15.95" customHeight="1">
      <c r="A570" s="402" t="str">
        <f t="shared" si="8"/>
        <v>LEEDSFELIXSTOWE标准所有3~999</v>
      </c>
      <c r="B570" s="731" t="s">
        <v>1488</v>
      </c>
      <c r="C570" s="731" t="s">
        <v>1214</v>
      </c>
      <c r="D570" s="732">
        <v>-79</v>
      </c>
      <c r="E570" s="732">
        <v>-74</v>
      </c>
      <c r="F570" s="732">
        <v>0</v>
      </c>
      <c r="G570" s="732">
        <v>0</v>
      </c>
      <c r="H570" s="731" t="s">
        <v>1158</v>
      </c>
      <c r="I570" s="731" t="s">
        <v>1527</v>
      </c>
      <c r="J570" s="731" t="s">
        <v>3706</v>
      </c>
      <c r="K570" s="731" t="s">
        <v>1369</v>
      </c>
      <c r="L570" s="733" t="s">
        <v>1079</v>
      </c>
      <c r="M570" s="734">
        <v>43351</v>
      </c>
      <c r="N570" s="733"/>
      <c r="O570" s="732">
        <v>1</v>
      </c>
      <c r="P570" s="731" t="s">
        <v>1188</v>
      </c>
      <c r="Q570" s="731" t="s">
        <v>1081</v>
      </c>
      <c r="R570" s="731" t="s">
        <v>1082</v>
      </c>
      <c r="S570" s="733" t="s">
        <v>1083</v>
      </c>
      <c r="T570" s="731" t="s">
        <v>2518</v>
      </c>
    </row>
    <row r="571" spans="1:20" s="402" customFormat="1" ht="15.95" customHeight="1">
      <c r="A571" s="402" t="str">
        <f t="shared" si="8"/>
        <v>LEEDSFELIXSTOWE标准所有0~3</v>
      </c>
      <c r="B571" s="731" t="s">
        <v>1488</v>
      </c>
      <c r="C571" s="731" t="s">
        <v>1214</v>
      </c>
      <c r="D571" s="732">
        <v>-84</v>
      </c>
      <c r="E571" s="732">
        <v>-79</v>
      </c>
      <c r="F571" s="732">
        <v>0</v>
      </c>
      <c r="G571" s="732">
        <v>0</v>
      </c>
      <c r="H571" s="731" t="s">
        <v>1158</v>
      </c>
      <c r="I571" s="731" t="s">
        <v>1527</v>
      </c>
      <c r="J571" s="731" t="s">
        <v>3706</v>
      </c>
      <c r="K571" s="731" t="s">
        <v>1215</v>
      </c>
      <c r="L571" s="733" t="s">
        <v>1079</v>
      </c>
      <c r="M571" s="734">
        <v>43351</v>
      </c>
      <c r="N571" s="733"/>
      <c r="O571" s="732">
        <v>1</v>
      </c>
      <c r="P571" s="731" t="s">
        <v>1216</v>
      </c>
      <c r="Q571" s="731" t="s">
        <v>1081</v>
      </c>
      <c r="R571" s="731" t="s">
        <v>1082</v>
      </c>
      <c r="S571" s="733" t="s">
        <v>1083</v>
      </c>
      <c r="T571" s="731" t="s">
        <v>2521</v>
      </c>
    </row>
    <row r="572" spans="1:20" s="402" customFormat="1" ht="15.95" customHeight="1">
      <c r="A572" s="402" t="str">
        <f t="shared" si="8"/>
        <v>LEEDSSOUTHAMPTON低所有3~999</v>
      </c>
      <c r="B572" s="731" t="s">
        <v>1488</v>
      </c>
      <c r="C572" s="731" t="s">
        <v>1217</v>
      </c>
      <c r="D572" s="732">
        <v>-149</v>
      </c>
      <c r="E572" s="732">
        <v>-144</v>
      </c>
      <c r="F572" s="732">
        <v>70</v>
      </c>
      <c r="G572" s="732">
        <v>0</v>
      </c>
      <c r="H572" s="731" t="s">
        <v>1122</v>
      </c>
      <c r="I572" s="731" t="s">
        <v>1123</v>
      </c>
      <c r="J572" s="731" t="s">
        <v>2456</v>
      </c>
      <c r="K572" s="731" t="s">
        <v>1215</v>
      </c>
      <c r="L572" s="733" t="s">
        <v>1079</v>
      </c>
      <c r="M572" s="734">
        <v>43252</v>
      </c>
      <c r="N572" s="733"/>
      <c r="O572" s="732">
        <v>1</v>
      </c>
      <c r="P572" s="731" t="s">
        <v>1188</v>
      </c>
      <c r="Q572" s="731" t="s">
        <v>1081</v>
      </c>
      <c r="R572" s="731" t="s">
        <v>1082</v>
      </c>
      <c r="S572" s="733" t="s">
        <v>1084</v>
      </c>
      <c r="T572" s="731" t="s">
        <v>2520</v>
      </c>
    </row>
    <row r="573" spans="1:20" s="402" customFormat="1" ht="15.95" customHeight="1">
      <c r="A573" s="402" t="str">
        <f t="shared" si="8"/>
        <v>LEEDSSOUTHAMPTON标准所有3~999</v>
      </c>
      <c r="B573" s="731" t="s">
        <v>1488</v>
      </c>
      <c r="C573" s="731" t="s">
        <v>1217</v>
      </c>
      <c r="D573" s="732">
        <v>-79</v>
      </c>
      <c r="E573" s="732">
        <v>-74</v>
      </c>
      <c r="F573" s="732">
        <v>0</v>
      </c>
      <c r="G573" s="732">
        <v>0</v>
      </c>
      <c r="H573" s="731" t="s">
        <v>1122</v>
      </c>
      <c r="I573" s="731" t="s">
        <v>1123</v>
      </c>
      <c r="J573" s="731" t="s">
        <v>2456</v>
      </c>
      <c r="K573" s="731" t="s">
        <v>1369</v>
      </c>
      <c r="L573" s="733" t="s">
        <v>1079</v>
      </c>
      <c r="M573" s="734">
        <v>43252</v>
      </c>
      <c r="N573" s="733"/>
      <c r="O573" s="732">
        <v>1</v>
      </c>
      <c r="P573" s="731" t="s">
        <v>1188</v>
      </c>
      <c r="Q573" s="731" t="s">
        <v>1081</v>
      </c>
      <c r="R573" s="731" t="s">
        <v>1082</v>
      </c>
      <c r="S573" s="733" t="s">
        <v>1083</v>
      </c>
      <c r="T573" s="731" t="s">
        <v>2518</v>
      </c>
    </row>
    <row r="574" spans="1:20" s="402" customFormat="1" ht="15.95" customHeight="1">
      <c r="A574" s="402" t="str">
        <f t="shared" si="8"/>
        <v>LEEDSSOUTHAMPTON低所有0~3</v>
      </c>
      <c r="B574" s="731" t="s">
        <v>1488</v>
      </c>
      <c r="C574" s="731" t="s">
        <v>1217</v>
      </c>
      <c r="D574" s="732">
        <v>-154</v>
      </c>
      <c r="E574" s="732">
        <v>-149</v>
      </c>
      <c r="F574" s="732">
        <v>70</v>
      </c>
      <c r="G574" s="732">
        <v>0</v>
      </c>
      <c r="H574" s="731" t="s">
        <v>1122</v>
      </c>
      <c r="I574" s="731" t="s">
        <v>1123</v>
      </c>
      <c r="J574" s="731" t="s">
        <v>2456</v>
      </c>
      <c r="K574" s="731" t="s">
        <v>1369</v>
      </c>
      <c r="L574" s="733" t="s">
        <v>1079</v>
      </c>
      <c r="M574" s="734">
        <v>43252</v>
      </c>
      <c r="N574" s="733"/>
      <c r="O574" s="732">
        <v>1</v>
      </c>
      <c r="P574" s="731" t="s">
        <v>1216</v>
      </c>
      <c r="Q574" s="731" t="s">
        <v>1081</v>
      </c>
      <c r="R574" s="731" t="s">
        <v>1082</v>
      </c>
      <c r="S574" s="733" t="s">
        <v>1084</v>
      </c>
      <c r="T574" s="731" t="s">
        <v>2522</v>
      </c>
    </row>
    <row r="575" spans="1:20" s="402" customFormat="1" ht="15.95" customHeight="1">
      <c r="A575" s="402" t="str">
        <f t="shared" si="8"/>
        <v>LEEDSSOUTHAMPTON标准所有0~3</v>
      </c>
      <c r="B575" s="731" t="s">
        <v>1488</v>
      </c>
      <c r="C575" s="731" t="s">
        <v>1217</v>
      </c>
      <c r="D575" s="732">
        <v>-84</v>
      </c>
      <c r="E575" s="732">
        <v>-79</v>
      </c>
      <c r="F575" s="732">
        <v>0</v>
      </c>
      <c r="G575" s="732">
        <v>0</v>
      </c>
      <c r="H575" s="731" t="s">
        <v>1122</v>
      </c>
      <c r="I575" s="731" t="s">
        <v>1123</v>
      </c>
      <c r="J575" s="731" t="s">
        <v>2456</v>
      </c>
      <c r="K575" s="731" t="s">
        <v>1215</v>
      </c>
      <c r="L575" s="733" t="s">
        <v>1079</v>
      </c>
      <c r="M575" s="734">
        <v>43252</v>
      </c>
      <c r="N575" s="733"/>
      <c r="O575" s="732">
        <v>1</v>
      </c>
      <c r="P575" s="731" t="s">
        <v>1216</v>
      </c>
      <c r="Q575" s="731" t="s">
        <v>1081</v>
      </c>
      <c r="R575" s="731" t="s">
        <v>1082</v>
      </c>
      <c r="S575" s="733" t="s">
        <v>1083</v>
      </c>
      <c r="T575" s="731" t="s">
        <v>2521</v>
      </c>
    </row>
    <row r="576" spans="1:20" s="402" customFormat="1" ht="15.95" customHeight="1">
      <c r="A576" s="402" t="str">
        <f t="shared" si="8"/>
        <v>LEICESTERFELIXSTOWE低所有0~999</v>
      </c>
      <c r="B576" s="731" t="s">
        <v>2397</v>
      </c>
      <c r="C576" s="731" t="s">
        <v>1214</v>
      </c>
      <c r="D576" s="732">
        <v>-144</v>
      </c>
      <c r="E576" s="732">
        <v>-139</v>
      </c>
      <c r="F576" s="732">
        <v>70</v>
      </c>
      <c r="G576" s="732">
        <v>0</v>
      </c>
      <c r="H576" s="731" t="s">
        <v>1158</v>
      </c>
      <c r="I576" s="731" t="s">
        <v>1527</v>
      </c>
      <c r="J576" s="731" t="s">
        <v>3042</v>
      </c>
      <c r="K576" s="731" t="s">
        <v>1369</v>
      </c>
      <c r="L576" s="733" t="s">
        <v>1079</v>
      </c>
      <c r="M576" s="734">
        <v>43252</v>
      </c>
      <c r="N576" s="733"/>
      <c r="O576" s="732">
        <v>1</v>
      </c>
      <c r="P576" s="731" t="s">
        <v>1080</v>
      </c>
      <c r="Q576" s="731" t="s">
        <v>1081</v>
      </c>
      <c r="R576" s="731" t="s">
        <v>1082</v>
      </c>
      <c r="S576" s="733" t="s">
        <v>1084</v>
      </c>
      <c r="T576" s="731" t="s">
        <v>2496</v>
      </c>
    </row>
    <row r="577" spans="1:20" s="402" customFormat="1" ht="15.95" customHeight="1">
      <c r="A577" s="402" t="str">
        <f t="shared" si="8"/>
        <v>LEICESTERFELIXSTOWE低所有0~999</v>
      </c>
      <c r="B577" s="731" t="s">
        <v>2397</v>
      </c>
      <c r="C577" s="731" t="s">
        <v>1214</v>
      </c>
      <c r="D577" s="732">
        <v>-144</v>
      </c>
      <c r="E577" s="732">
        <v>-139</v>
      </c>
      <c r="F577" s="732">
        <v>70</v>
      </c>
      <c r="G577" s="732">
        <v>0</v>
      </c>
      <c r="H577" s="731" t="s">
        <v>1158</v>
      </c>
      <c r="I577" s="731" t="s">
        <v>1527</v>
      </c>
      <c r="J577" s="731" t="s">
        <v>3706</v>
      </c>
      <c r="K577" s="731" t="s">
        <v>1369</v>
      </c>
      <c r="L577" s="733" t="s">
        <v>1079</v>
      </c>
      <c r="M577" s="734">
        <v>43351</v>
      </c>
      <c r="N577" s="733"/>
      <c r="O577" s="732">
        <v>1</v>
      </c>
      <c r="P577" s="731" t="s">
        <v>1080</v>
      </c>
      <c r="Q577" s="731" t="s">
        <v>1081</v>
      </c>
      <c r="R577" s="731" t="s">
        <v>1082</v>
      </c>
      <c r="S577" s="733" t="s">
        <v>1084</v>
      </c>
      <c r="T577" s="731" t="s">
        <v>2496</v>
      </c>
    </row>
    <row r="578" spans="1:20" s="402" customFormat="1" ht="15.95" customHeight="1">
      <c r="A578" s="402" t="str">
        <f t="shared" si="8"/>
        <v>LEICESTERSOUTHAMPTON低所有0~999</v>
      </c>
      <c r="B578" s="731" t="s">
        <v>2397</v>
      </c>
      <c r="C578" s="731" t="s">
        <v>1217</v>
      </c>
      <c r="D578" s="732">
        <v>-144</v>
      </c>
      <c r="E578" s="732">
        <v>-139</v>
      </c>
      <c r="F578" s="732">
        <v>70</v>
      </c>
      <c r="G578" s="732">
        <v>0</v>
      </c>
      <c r="H578" s="731" t="s">
        <v>1122</v>
      </c>
      <c r="I578" s="731" t="s">
        <v>1123</v>
      </c>
      <c r="J578" s="731" t="s">
        <v>2456</v>
      </c>
      <c r="K578" s="731" t="s">
        <v>1369</v>
      </c>
      <c r="L578" s="733" t="s">
        <v>1079</v>
      </c>
      <c r="M578" s="734">
        <v>43252</v>
      </c>
      <c r="N578" s="733"/>
      <c r="O578" s="732">
        <v>1</v>
      </c>
      <c r="P578" s="731" t="s">
        <v>1080</v>
      </c>
      <c r="Q578" s="731" t="s">
        <v>1081</v>
      </c>
      <c r="R578" s="731" t="s">
        <v>1082</v>
      </c>
      <c r="S578" s="733" t="s">
        <v>1084</v>
      </c>
      <c r="T578" s="731" t="s">
        <v>2496</v>
      </c>
    </row>
    <row r="579" spans="1:20" s="402" customFormat="1" ht="15.95" customHeight="1">
      <c r="A579" s="402" t="str">
        <f t="shared" si="8"/>
        <v>LEIPZIGHAMBURG标准所有0~999</v>
      </c>
      <c r="B579" s="731" t="s">
        <v>1489</v>
      </c>
      <c r="C579" s="731" t="s">
        <v>759</v>
      </c>
      <c r="D579" s="732">
        <v>-63</v>
      </c>
      <c r="E579" s="732">
        <v>-58</v>
      </c>
      <c r="F579" s="732">
        <v>90</v>
      </c>
      <c r="G579" s="732">
        <v>0</v>
      </c>
      <c r="H579" s="731" t="s">
        <v>1119</v>
      </c>
      <c r="I579" s="731" t="s">
        <v>3256</v>
      </c>
      <c r="J579" s="731" t="s">
        <v>3257</v>
      </c>
      <c r="K579" s="731" t="s">
        <v>1206</v>
      </c>
      <c r="L579" s="733" t="s">
        <v>1079</v>
      </c>
      <c r="M579" s="734">
        <v>43252</v>
      </c>
      <c r="N579" s="733"/>
      <c r="O579" s="732">
        <v>1</v>
      </c>
      <c r="P579" s="731" t="s">
        <v>1080</v>
      </c>
      <c r="Q579" s="731" t="s">
        <v>1081</v>
      </c>
      <c r="R579" s="731" t="s">
        <v>1082</v>
      </c>
      <c r="S579" s="733" t="s">
        <v>1083</v>
      </c>
      <c r="T579" s="731" t="s">
        <v>2532</v>
      </c>
    </row>
    <row r="580" spans="1:20" s="402" customFormat="1" ht="15.95" customHeight="1">
      <c r="A580" s="402" t="str">
        <f t="shared" si="8"/>
        <v>LEIXOESLISBON低所有0~999</v>
      </c>
      <c r="B580" s="731" t="s">
        <v>767</v>
      </c>
      <c r="C580" s="731" t="s">
        <v>1490</v>
      </c>
      <c r="D580" s="732">
        <v>-147</v>
      </c>
      <c r="E580" s="732">
        <v>-142</v>
      </c>
      <c r="F580" s="732">
        <v>55</v>
      </c>
      <c r="G580" s="732">
        <v>0</v>
      </c>
      <c r="H580" s="731" t="s">
        <v>1122</v>
      </c>
      <c r="I580" s="731" t="s">
        <v>1123</v>
      </c>
      <c r="J580" s="731" t="s">
        <v>1491</v>
      </c>
      <c r="K580" s="731" t="s">
        <v>1155</v>
      </c>
      <c r="L580" s="733" t="s">
        <v>1079</v>
      </c>
      <c r="M580" s="734">
        <v>43330</v>
      </c>
      <c r="N580" s="733"/>
      <c r="O580" s="732">
        <v>1</v>
      </c>
      <c r="P580" s="731" t="s">
        <v>1080</v>
      </c>
      <c r="Q580" s="731" t="s">
        <v>1081</v>
      </c>
      <c r="R580" s="731" t="s">
        <v>1082</v>
      </c>
      <c r="S580" s="733" t="s">
        <v>1084</v>
      </c>
      <c r="T580" s="731" t="s">
        <v>2496</v>
      </c>
    </row>
    <row r="581" spans="1:20" s="402" customFormat="1" ht="15.95" customHeight="1">
      <c r="A581" s="402" t="str">
        <f t="shared" si="8"/>
        <v>LEIXOESLISBON标准所有0~999</v>
      </c>
      <c r="B581" s="731" t="s">
        <v>767</v>
      </c>
      <c r="C581" s="731" t="s">
        <v>1490</v>
      </c>
      <c r="D581" s="732">
        <v>-92</v>
      </c>
      <c r="E581" s="732">
        <v>-87</v>
      </c>
      <c r="F581" s="732">
        <v>0</v>
      </c>
      <c r="G581" s="732">
        <v>0</v>
      </c>
      <c r="H581" s="731" t="s">
        <v>1122</v>
      </c>
      <c r="I581" s="731" t="s">
        <v>1123</v>
      </c>
      <c r="J581" s="731" t="s">
        <v>1491</v>
      </c>
      <c r="K581" s="731" t="s">
        <v>1155</v>
      </c>
      <c r="L581" s="733" t="s">
        <v>1079</v>
      </c>
      <c r="M581" s="734">
        <v>43330</v>
      </c>
      <c r="N581" s="733"/>
      <c r="O581" s="732">
        <v>1</v>
      </c>
      <c r="P581" s="731" t="s">
        <v>1080</v>
      </c>
      <c r="Q581" s="731" t="s">
        <v>1081</v>
      </c>
      <c r="R581" s="731" t="s">
        <v>1082</v>
      </c>
      <c r="S581" s="733" t="s">
        <v>1083</v>
      </c>
      <c r="T581" s="731" t="s">
        <v>2497</v>
      </c>
    </row>
    <row r="582" spans="1:20" s="402" customFormat="1" ht="15.95" customHeight="1">
      <c r="A582" s="402" t="str">
        <f t="shared" si="8"/>
        <v>LEIXOESLEIXOES低所有0~999</v>
      </c>
      <c r="B582" s="731" t="s">
        <v>767</v>
      </c>
      <c r="C582" s="731" t="s">
        <v>767</v>
      </c>
      <c r="D582" s="732">
        <v>-147</v>
      </c>
      <c r="E582" s="732">
        <v>-142</v>
      </c>
      <c r="F582" s="732">
        <v>55</v>
      </c>
      <c r="G582" s="732">
        <v>0</v>
      </c>
      <c r="H582" s="731" t="s">
        <v>1122</v>
      </c>
      <c r="I582" s="731" t="s">
        <v>1123</v>
      </c>
      <c r="J582" s="731" t="s">
        <v>1491</v>
      </c>
      <c r="K582" s="731" t="s">
        <v>1155</v>
      </c>
      <c r="L582" s="733" t="s">
        <v>1079</v>
      </c>
      <c r="M582" s="734">
        <v>43330</v>
      </c>
      <c r="N582" s="733"/>
      <c r="O582" s="732">
        <v>1</v>
      </c>
      <c r="P582" s="731" t="s">
        <v>1080</v>
      </c>
      <c r="Q582" s="731" t="s">
        <v>1081</v>
      </c>
      <c r="R582" s="731" t="s">
        <v>1082</v>
      </c>
      <c r="S582" s="733" t="s">
        <v>1084</v>
      </c>
      <c r="T582" s="731" t="s">
        <v>2496</v>
      </c>
    </row>
    <row r="583" spans="1:20" s="402" customFormat="1" ht="15.95" customHeight="1">
      <c r="A583" s="402" t="str">
        <f t="shared" si="8"/>
        <v>LEIXOESLEIXOES标准所有0~999</v>
      </c>
      <c r="B583" s="731" t="s">
        <v>767</v>
      </c>
      <c r="C583" s="731" t="s">
        <v>767</v>
      </c>
      <c r="D583" s="732">
        <v>-92</v>
      </c>
      <c r="E583" s="732">
        <v>-87</v>
      </c>
      <c r="F583" s="732">
        <v>0</v>
      </c>
      <c r="G583" s="732">
        <v>0</v>
      </c>
      <c r="H583" s="731" t="s">
        <v>1122</v>
      </c>
      <c r="I583" s="731" t="s">
        <v>1123</v>
      </c>
      <c r="J583" s="731" t="s">
        <v>1491</v>
      </c>
      <c r="K583" s="731" t="s">
        <v>1155</v>
      </c>
      <c r="L583" s="733" t="s">
        <v>1079</v>
      </c>
      <c r="M583" s="734">
        <v>43330</v>
      </c>
      <c r="N583" s="733"/>
      <c r="O583" s="732">
        <v>1</v>
      </c>
      <c r="P583" s="731" t="s">
        <v>1080</v>
      </c>
      <c r="Q583" s="731" t="s">
        <v>1081</v>
      </c>
      <c r="R583" s="731" t="s">
        <v>1082</v>
      </c>
      <c r="S583" s="733" t="s">
        <v>1083</v>
      </c>
      <c r="T583" s="731" t="s">
        <v>2497</v>
      </c>
    </row>
    <row r="584" spans="1:20" s="402" customFormat="1" ht="15.95" customHeight="1">
      <c r="A584" s="402" t="str">
        <f t="shared" si="8"/>
        <v>LEON,MEXMANZANILLO,MEXICO标准所有0~999</v>
      </c>
      <c r="B584" s="731" t="s">
        <v>1492</v>
      </c>
      <c r="C584" s="731" t="s">
        <v>1102</v>
      </c>
      <c r="D584" s="732">
        <v>78</v>
      </c>
      <c r="E584" s="732">
        <v>88</v>
      </c>
      <c r="F584" s="732">
        <v>20</v>
      </c>
      <c r="G584" s="732">
        <v>15</v>
      </c>
      <c r="H584" s="731" t="s">
        <v>1150</v>
      </c>
      <c r="I584" s="731" t="s">
        <v>1144</v>
      </c>
      <c r="J584" s="731" t="s">
        <v>3331</v>
      </c>
      <c r="K584" s="731" t="s">
        <v>1103</v>
      </c>
      <c r="L584" s="733" t="s">
        <v>1079</v>
      </c>
      <c r="M584" s="734">
        <v>43358</v>
      </c>
      <c r="N584" s="733"/>
      <c r="O584" s="732">
        <v>2</v>
      </c>
      <c r="P584" s="731" t="s">
        <v>1080</v>
      </c>
      <c r="Q584" s="731" t="s">
        <v>1081</v>
      </c>
      <c r="R584" s="731" t="s">
        <v>1099</v>
      </c>
      <c r="S584" s="733" t="s">
        <v>1083</v>
      </c>
      <c r="T584" s="731" t="s">
        <v>2503</v>
      </c>
    </row>
    <row r="585" spans="1:20" s="402" customFormat="1" ht="15.95" customHeight="1">
      <c r="A585" s="402" t="str">
        <f t="shared" ref="A585:A648" si="9">B585&amp;C585&amp;S585&amp;L585&amp;P585</f>
        <v>LIDAHAMBURG标准所有0~999</v>
      </c>
      <c r="B585" s="731" t="s">
        <v>3699</v>
      </c>
      <c r="C585" s="731" t="s">
        <v>759</v>
      </c>
      <c r="D585" s="732">
        <v>168</v>
      </c>
      <c r="E585" s="732">
        <v>173</v>
      </c>
      <c r="F585" s="732">
        <v>0</v>
      </c>
      <c r="G585" s="732">
        <v>0</v>
      </c>
      <c r="H585" s="731" t="s">
        <v>1119</v>
      </c>
      <c r="I585" s="731" t="s">
        <v>3256</v>
      </c>
      <c r="J585" s="731" t="s">
        <v>3257</v>
      </c>
      <c r="K585" s="731" t="s">
        <v>1112</v>
      </c>
      <c r="L585" s="733" t="s">
        <v>1079</v>
      </c>
      <c r="M585" s="734">
        <v>43344</v>
      </c>
      <c r="N585" s="733"/>
      <c r="O585" s="732">
        <v>1</v>
      </c>
      <c r="P585" s="731" t="s">
        <v>1080</v>
      </c>
      <c r="Q585" s="731" t="s">
        <v>1090</v>
      </c>
      <c r="R585" s="733"/>
      <c r="S585" s="733" t="s">
        <v>1083</v>
      </c>
      <c r="T585" s="731" t="s">
        <v>3695</v>
      </c>
    </row>
    <row r="586" spans="1:20" s="402" customFormat="1" ht="15.95" customHeight="1">
      <c r="A586" s="402" t="str">
        <f t="shared" si="9"/>
        <v>LILLELE HAVRE标准所有0~999</v>
      </c>
      <c r="B586" s="731" t="s">
        <v>1493</v>
      </c>
      <c r="C586" s="731" t="s">
        <v>1136</v>
      </c>
      <c r="D586" s="732">
        <v>-49</v>
      </c>
      <c r="E586" s="732">
        <v>-44</v>
      </c>
      <c r="F586" s="732">
        <v>0</v>
      </c>
      <c r="G586" s="732">
        <v>0</v>
      </c>
      <c r="H586" s="731" t="s">
        <v>1122</v>
      </c>
      <c r="I586" s="731" t="s">
        <v>1123</v>
      </c>
      <c r="J586" s="731" t="s">
        <v>2435</v>
      </c>
      <c r="K586" s="731" t="s">
        <v>1139</v>
      </c>
      <c r="L586" s="733" t="s">
        <v>1079</v>
      </c>
      <c r="M586" s="734">
        <v>43274</v>
      </c>
      <c r="N586" s="733"/>
      <c r="O586" s="732">
        <v>1</v>
      </c>
      <c r="P586" s="731" t="s">
        <v>1080</v>
      </c>
      <c r="Q586" s="731" t="s">
        <v>1081</v>
      </c>
      <c r="R586" s="731" t="s">
        <v>1082</v>
      </c>
      <c r="S586" s="733" t="s">
        <v>1083</v>
      </c>
      <c r="T586" s="733"/>
    </row>
    <row r="587" spans="1:20" s="402" customFormat="1" ht="15.95" customHeight="1">
      <c r="A587" s="402" t="str">
        <f t="shared" si="9"/>
        <v>LILLEHAMMEROSLO标准所有0~999</v>
      </c>
      <c r="B587" s="731" t="s">
        <v>3574</v>
      </c>
      <c r="C587" s="731" t="s">
        <v>758</v>
      </c>
      <c r="D587" s="732">
        <v>28</v>
      </c>
      <c r="E587" s="732">
        <v>33</v>
      </c>
      <c r="F587" s="732">
        <v>0</v>
      </c>
      <c r="G587" s="732">
        <v>0</v>
      </c>
      <c r="H587" s="731" t="s">
        <v>1122</v>
      </c>
      <c r="I587" s="731" t="s">
        <v>1123</v>
      </c>
      <c r="J587" s="731" t="s">
        <v>1287</v>
      </c>
      <c r="K587" s="731" t="s">
        <v>1204</v>
      </c>
      <c r="L587" s="733" t="s">
        <v>1079</v>
      </c>
      <c r="M587" s="734">
        <v>43358</v>
      </c>
      <c r="N587" s="733"/>
      <c r="O587" s="732">
        <v>2</v>
      </c>
      <c r="P587" s="731" t="s">
        <v>1080</v>
      </c>
      <c r="Q587" s="731" t="s">
        <v>1081</v>
      </c>
      <c r="R587" s="731" t="s">
        <v>1082</v>
      </c>
      <c r="S587" s="733" t="s">
        <v>1083</v>
      </c>
      <c r="T587" s="731" t="s">
        <v>2497</v>
      </c>
    </row>
    <row r="588" spans="1:20" s="402" customFormat="1" ht="15.95" customHeight="1">
      <c r="A588" s="402" t="str">
        <f t="shared" si="9"/>
        <v>LILONGWEDURBAN标准所有0~999</v>
      </c>
      <c r="B588" s="731" t="s">
        <v>1797</v>
      </c>
      <c r="C588" s="731" t="s">
        <v>1086</v>
      </c>
      <c r="D588" s="732">
        <v>268</v>
      </c>
      <c r="E588" s="732">
        <v>273</v>
      </c>
      <c r="F588" s="732">
        <v>0</v>
      </c>
      <c r="G588" s="732">
        <v>0</v>
      </c>
      <c r="H588" s="731" t="s">
        <v>1634</v>
      </c>
      <c r="I588" s="731" t="s">
        <v>2447</v>
      </c>
      <c r="J588" s="731" t="s">
        <v>3458</v>
      </c>
      <c r="K588" s="731" t="s">
        <v>1103</v>
      </c>
      <c r="L588" s="733" t="s">
        <v>1079</v>
      </c>
      <c r="M588" s="734">
        <v>43302</v>
      </c>
      <c r="N588" s="733"/>
      <c r="O588" s="732">
        <v>2</v>
      </c>
      <c r="P588" s="731" t="s">
        <v>1080</v>
      </c>
      <c r="Q588" s="731" t="s">
        <v>1090</v>
      </c>
      <c r="R588" s="733"/>
      <c r="S588" s="733" t="s">
        <v>1083</v>
      </c>
      <c r="T588" s="731" t="s">
        <v>2599</v>
      </c>
    </row>
    <row r="589" spans="1:20" s="402" customFormat="1" ht="15.95" customHeight="1">
      <c r="A589" s="402" t="str">
        <f t="shared" si="9"/>
        <v>LIMACALLAO标准所有0~999</v>
      </c>
      <c r="B589" s="731" t="s">
        <v>1494</v>
      </c>
      <c r="C589" s="731" t="s">
        <v>1160</v>
      </c>
      <c r="D589" s="732">
        <v>6</v>
      </c>
      <c r="E589" s="732">
        <v>16</v>
      </c>
      <c r="F589" s="732">
        <v>30</v>
      </c>
      <c r="G589" s="732">
        <v>20</v>
      </c>
      <c r="H589" s="731" t="s">
        <v>1150</v>
      </c>
      <c r="I589" s="731" t="s">
        <v>1144</v>
      </c>
      <c r="J589" s="731" t="s">
        <v>3250</v>
      </c>
      <c r="K589" s="731" t="s">
        <v>1145</v>
      </c>
      <c r="L589" s="733" t="s">
        <v>1079</v>
      </c>
      <c r="M589" s="734">
        <v>43358</v>
      </c>
      <c r="N589" s="733"/>
      <c r="O589" s="732">
        <v>1</v>
      </c>
      <c r="P589" s="731" t="s">
        <v>1080</v>
      </c>
      <c r="Q589" s="731" t="s">
        <v>1081</v>
      </c>
      <c r="R589" s="731" t="s">
        <v>1099</v>
      </c>
      <c r="S589" s="733" t="s">
        <v>1083</v>
      </c>
      <c r="T589" s="731" t="s">
        <v>2600</v>
      </c>
    </row>
    <row r="590" spans="1:20" s="402" customFormat="1" ht="15.95" customHeight="1">
      <c r="A590" s="402" t="str">
        <f t="shared" si="9"/>
        <v>LIMASSOLLIMASSOL标准所有0~999</v>
      </c>
      <c r="B590" s="731" t="s">
        <v>1479</v>
      </c>
      <c r="C590" s="731" t="s">
        <v>1479</v>
      </c>
      <c r="D590" s="732">
        <v>62</v>
      </c>
      <c r="E590" s="732">
        <v>67</v>
      </c>
      <c r="F590" s="732">
        <v>0</v>
      </c>
      <c r="G590" s="732">
        <v>0</v>
      </c>
      <c r="H590" s="731" t="s">
        <v>1076</v>
      </c>
      <c r="I590" s="731" t="s">
        <v>1077</v>
      </c>
      <c r="J590" s="731" t="s">
        <v>1287</v>
      </c>
      <c r="K590" s="731" t="s">
        <v>1094</v>
      </c>
      <c r="L590" s="733" t="s">
        <v>1079</v>
      </c>
      <c r="M590" s="734">
        <v>43295</v>
      </c>
      <c r="N590" s="733"/>
      <c r="O590" s="732">
        <v>1</v>
      </c>
      <c r="P590" s="731" t="s">
        <v>1080</v>
      </c>
      <c r="Q590" s="731" t="s">
        <v>1090</v>
      </c>
      <c r="R590" s="733"/>
      <c r="S590" s="733" t="s">
        <v>1083</v>
      </c>
      <c r="T590" s="731" t="s">
        <v>2601</v>
      </c>
    </row>
    <row r="591" spans="1:20" s="402" customFormat="1" ht="15.95" customHeight="1">
      <c r="A591" s="402" t="str">
        <f t="shared" si="9"/>
        <v>LIMOGESLE HAVRE标准所有0~999</v>
      </c>
      <c r="B591" s="731" t="s">
        <v>1495</v>
      </c>
      <c r="C591" s="731" t="s">
        <v>1136</v>
      </c>
      <c r="D591" s="732">
        <v>-18</v>
      </c>
      <c r="E591" s="732">
        <v>-13</v>
      </c>
      <c r="F591" s="732">
        <v>0</v>
      </c>
      <c r="G591" s="732">
        <v>0</v>
      </c>
      <c r="H591" s="731" t="s">
        <v>1122</v>
      </c>
      <c r="I591" s="731" t="s">
        <v>1123</v>
      </c>
      <c r="J591" s="731" t="s">
        <v>2435</v>
      </c>
      <c r="K591" s="733"/>
      <c r="L591" s="733" t="s">
        <v>1079</v>
      </c>
      <c r="M591" s="734">
        <v>43252</v>
      </c>
      <c r="N591" s="733"/>
      <c r="O591" s="732">
        <v>1</v>
      </c>
      <c r="P591" s="731" t="s">
        <v>1080</v>
      </c>
      <c r="Q591" s="731" t="s">
        <v>1081</v>
      </c>
      <c r="R591" s="731" t="s">
        <v>1082</v>
      </c>
      <c r="S591" s="733" t="s">
        <v>1083</v>
      </c>
      <c r="T591" s="733"/>
    </row>
    <row r="592" spans="1:20" s="402" customFormat="1" ht="15.95" customHeight="1">
      <c r="A592" s="402" t="str">
        <f t="shared" si="9"/>
        <v>LINDAUHAMBURG标准所有0~999</v>
      </c>
      <c r="B592" s="731" t="s">
        <v>1496</v>
      </c>
      <c r="C592" s="731" t="s">
        <v>759</v>
      </c>
      <c r="D592" s="732">
        <v>-63</v>
      </c>
      <c r="E592" s="732">
        <v>-58</v>
      </c>
      <c r="F592" s="732">
        <v>90</v>
      </c>
      <c r="G592" s="732">
        <v>0</v>
      </c>
      <c r="H592" s="731" t="s">
        <v>1119</v>
      </c>
      <c r="I592" s="731" t="s">
        <v>3256</v>
      </c>
      <c r="J592" s="731" t="s">
        <v>3257</v>
      </c>
      <c r="K592" s="731" t="s">
        <v>1206</v>
      </c>
      <c r="L592" s="733" t="s">
        <v>1079</v>
      </c>
      <c r="M592" s="734">
        <v>43252</v>
      </c>
      <c r="N592" s="733"/>
      <c r="O592" s="732">
        <v>1</v>
      </c>
      <c r="P592" s="731" t="s">
        <v>1080</v>
      </c>
      <c r="Q592" s="731" t="s">
        <v>1081</v>
      </c>
      <c r="R592" s="731" t="s">
        <v>1082</v>
      </c>
      <c r="S592" s="733" t="s">
        <v>1083</v>
      </c>
      <c r="T592" s="731" t="s">
        <v>2529</v>
      </c>
    </row>
    <row r="593" spans="1:20" s="402" customFormat="1" ht="15.95" customHeight="1">
      <c r="A593" s="402" t="str">
        <f t="shared" si="9"/>
        <v>LINZKOPER低所有0~999</v>
      </c>
      <c r="B593" s="731" t="s">
        <v>1497</v>
      </c>
      <c r="C593" s="731" t="s">
        <v>1131</v>
      </c>
      <c r="D593" s="732">
        <v>-161</v>
      </c>
      <c r="E593" s="732">
        <v>-156</v>
      </c>
      <c r="F593" s="732">
        <v>45</v>
      </c>
      <c r="G593" s="732">
        <v>0</v>
      </c>
      <c r="H593" s="731" t="s">
        <v>1137</v>
      </c>
      <c r="I593" s="731" t="s">
        <v>1122</v>
      </c>
      <c r="J593" s="731" t="s">
        <v>2889</v>
      </c>
      <c r="K593" s="731" t="s">
        <v>1249</v>
      </c>
      <c r="L593" s="733" t="s">
        <v>1079</v>
      </c>
      <c r="M593" s="734">
        <v>43330</v>
      </c>
      <c r="N593" s="733"/>
      <c r="O593" s="732">
        <v>1</v>
      </c>
      <c r="P593" s="731" t="s">
        <v>1080</v>
      </c>
      <c r="Q593" s="731" t="s">
        <v>1081</v>
      </c>
      <c r="R593" s="731" t="s">
        <v>1082</v>
      </c>
      <c r="S593" s="733" t="s">
        <v>1084</v>
      </c>
      <c r="T593" s="731" t="s">
        <v>2527</v>
      </c>
    </row>
    <row r="594" spans="1:20" s="402" customFormat="1" ht="15.95" customHeight="1">
      <c r="A594" s="402" t="str">
        <f t="shared" si="9"/>
        <v>LISBONLISBON低所有0~999</v>
      </c>
      <c r="B594" s="731" t="s">
        <v>1490</v>
      </c>
      <c r="C594" s="731" t="s">
        <v>1490</v>
      </c>
      <c r="D594" s="732">
        <v>-147</v>
      </c>
      <c r="E594" s="732">
        <v>-142</v>
      </c>
      <c r="F594" s="732">
        <v>55</v>
      </c>
      <c r="G594" s="732">
        <v>0</v>
      </c>
      <c r="H594" s="731" t="s">
        <v>1122</v>
      </c>
      <c r="I594" s="731" t="s">
        <v>1123</v>
      </c>
      <c r="J594" s="731" t="s">
        <v>1491</v>
      </c>
      <c r="K594" s="731" t="s">
        <v>1155</v>
      </c>
      <c r="L594" s="733" t="s">
        <v>1079</v>
      </c>
      <c r="M594" s="734">
        <v>43330</v>
      </c>
      <c r="N594" s="733"/>
      <c r="O594" s="732">
        <v>1</v>
      </c>
      <c r="P594" s="731" t="s">
        <v>1080</v>
      </c>
      <c r="Q594" s="731" t="s">
        <v>1081</v>
      </c>
      <c r="R594" s="731" t="s">
        <v>1082</v>
      </c>
      <c r="S594" s="733" t="s">
        <v>1084</v>
      </c>
      <c r="T594" s="731" t="s">
        <v>2496</v>
      </c>
    </row>
    <row r="595" spans="1:20" s="402" customFormat="1" ht="15.95" customHeight="1">
      <c r="A595" s="402" t="str">
        <f t="shared" si="9"/>
        <v>LISBONLISBON标准所有0~999</v>
      </c>
      <c r="B595" s="731" t="s">
        <v>1490</v>
      </c>
      <c r="C595" s="731" t="s">
        <v>1490</v>
      </c>
      <c r="D595" s="732">
        <v>-92</v>
      </c>
      <c r="E595" s="732">
        <v>-87</v>
      </c>
      <c r="F595" s="732">
        <v>0</v>
      </c>
      <c r="G595" s="732">
        <v>0</v>
      </c>
      <c r="H595" s="731" t="s">
        <v>1122</v>
      </c>
      <c r="I595" s="731" t="s">
        <v>1123</v>
      </c>
      <c r="J595" s="731" t="s">
        <v>1491</v>
      </c>
      <c r="K595" s="731" t="s">
        <v>1155</v>
      </c>
      <c r="L595" s="733" t="s">
        <v>1079</v>
      </c>
      <c r="M595" s="734">
        <v>43330</v>
      </c>
      <c r="N595" s="733"/>
      <c r="O595" s="732">
        <v>1</v>
      </c>
      <c r="P595" s="731" t="s">
        <v>1080</v>
      </c>
      <c r="Q595" s="731" t="s">
        <v>1081</v>
      </c>
      <c r="R595" s="731" t="s">
        <v>1082</v>
      </c>
      <c r="S595" s="733" t="s">
        <v>1083</v>
      </c>
      <c r="T595" s="731" t="s">
        <v>2497</v>
      </c>
    </row>
    <row r="596" spans="1:20" s="402" customFormat="1" ht="15.95" customHeight="1">
      <c r="A596" s="402" t="str">
        <f t="shared" si="9"/>
        <v>LISBONLEIXOES低所有0~999</v>
      </c>
      <c r="B596" s="731" t="s">
        <v>1490</v>
      </c>
      <c r="C596" s="731" t="s">
        <v>767</v>
      </c>
      <c r="D596" s="732">
        <v>-147</v>
      </c>
      <c r="E596" s="732">
        <v>-142</v>
      </c>
      <c r="F596" s="732">
        <v>55</v>
      </c>
      <c r="G596" s="732">
        <v>0</v>
      </c>
      <c r="H596" s="731" t="s">
        <v>1122</v>
      </c>
      <c r="I596" s="731" t="s">
        <v>1123</v>
      </c>
      <c r="J596" s="731" t="s">
        <v>1491</v>
      </c>
      <c r="K596" s="731" t="s">
        <v>1155</v>
      </c>
      <c r="L596" s="733" t="s">
        <v>1079</v>
      </c>
      <c r="M596" s="734">
        <v>43330</v>
      </c>
      <c r="N596" s="733"/>
      <c r="O596" s="732">
        <v>1</v>
      </c>
      <c r="P596" s="731" t="s">
        <v>1080</v>
      </c>
      <c r="Q596" s="731" t="s">
        <v>1081</v>
      </c>
      <c r="R596" s="731" t="s">
        <v>1082</v>
      </c>
      <c r="S596" s="733" t="s">
        <v>1084</v>
      </c>
      <c r="T596" s="731" t="s">
        <v>2496</v>
      </c>
    </row>
    <row r="597" spans="1:20" s="402" customFormat="1" ht="15.95" customHeight="1">
      <c r="A597" s="402" t="str">
        <f t="shared" si="9"/>
        <v>LISBONLEIXOES标准所有0~999</v>
      </c>
      <c r="B597" s="731" t="s">
        <v>1490</v>
      </c>
      <c r="C597" s="731" t="s">
        <v>767</v>
      </c>
      <c r="D597" s="732">
        <v>-92</v>
      </c>
      <c r="E597" s="732">
        <v>-87</v>
      </c>
      <c r="F597" s="732">
        <v>0</v>
      </c>
      <c r="G597" s="732">
        <v>0</v>
      </c>
      <c r="H597" s="731" t="s">
        <v>1122</v>
      </c>
      <c r="I597" s="731" t="s">
        <v>1123</v>
      </c>
      <c r="J597" s="731" t="s">
        <v>1491</v>
      </c>
      <c r="K597" s="731" t="s">
        <v>1155</v>
      </c>
      <c r="L597" s="733" t="s">
        <v>1079</v>
      </c>
      <c r="M597" s="734">
        <v>43330</v>
      </c>
      <c r="N597" s="733"/>
      <c r="O597" s="732">
        <v>1</v>
      </c>
      <c r="P597" s="731" t="s">
        <v>1080</v>
      </c>
      <c r="Q597" s="731" t="s">
        <v>1081</v>
      </c>
      <c r="R597" s="731" t="s">
        <v>1082</v>
      </c>
      <c r="S597" s="733" t="s">
        <v>1083</v>
      </c>
      <c r="T597" s="731" t="s">
        <v>2497</v>
      </c>
    </row>
    <row r="598" spans="1:20" s="402" customFormat="1" ht="15.95" customHeight="1">
      <c r="A598" s="402" t="str">
        <f t="shared" si="9"/>
        <v>LIVERPOOLFELIXSTOWE标准所有0~3</v>
      </c>
      <c r="B598" s="731" t="s">
        <v>1498</v>
      </c>
      <c r="C598" s="731" t="s">
        <v>1214</v>
      </c>
      <c r="D598" s="732">
        <v>-89</v>
      </c>
      <c r="E598" s="732">
        <v>-84</v>
      </c>
      <c r="F598" s="732">
        <v>0</v>
      </c>
      <c r="G598" s="732">
        <v>0</v>
      </c>
      <c r="H598" s="731" t="s">
        <v>1158</v>
      </c>
      <c r="I598" s="731" t="s">
        <v>1527</v>
      </c>
      <c r="J598" s="731" t="s">
        <v>3042</v>
      </c>
      <c r="K598" s="731" t="s">
        <v>1369</v>
      </c>
      <c r="L598" s="733" t="s">
        <v>1079</v>
      </c>
      <c r="M598" s="734">
        <v>43252</v>
      </c>
      <c r="N598" s="733"/>
      <c r="O598" s="732">
        <v>1</v>
      </c>
      <c r="P598" s="731" t="s">
        <v>1216</v>
      </c>
      <c r="Q598" s="731" t="s">
        <v>1081</v>
      </c>
      <c r="R598" s="731" t="s">
        <v>1082</v>
      </c>
      <c r="S598" s="733" t="s">
        <v>1083</v>
      </c>
      <c r="T598" s="731" t="s">
        <v>2521</v>
      </c>
    </row>
    <row r="599" spans="1:20" s="402" customFormat="1" ht="15.95" customHeight="1">
      <c r="A599" s="402" t="str">
        <f t="shared" si="9"/>
        <v>LIVERPOOLFELIXSTOWE低所有0~3</v>
      </c>
      <c r="B599" s="731" t="s">
        <v>1498</v>
      </c>
      <c r="C599" s="731" t="s">
        <v>1214</v>
      </c>
      <c r="D599" s="732">
        <v>-159</v>
      </c>
      <c r="E599" s="732">
        <v>-154</v>
      </c>
      <c r="F599" s="732">
        <v>70</v>
      </c>
      <c r="G599" s="732">
        <v>0</v>
      </c>
      <c r="H599" s="731" t="s">
        <v>1158</v>
      </c>
      <c r="I599" s="731" t="s">
        <v>1527</v>
      </c>
      <c r="J599" s="731" t="s">
        <v>3042</v>
      </c>
      <c r="K599" s="731" t="s">
        <v>1369</v>
      </c>
      <c r="L599" s="733" t="s">
        <v>1079</v>
      </c>
      <c r="M599" s="734">
        <v>43252</v>
      </c>
      <c r="N599" s="733"/>
      <c r="O599" s="732">
        <v>1</v>
      </c>
      <c r="P599" s="731" t="s">
        <v>1216</v>
      </c>
      <c r="Q599" s="731" t="s">
        <v>1081</v>
      </c>
      <c r="R599" s="731" t="s">
        <v>1082</v>
      </c>
      <c r="S599" s="733" t="s">
        <v>1084</v>
      </c>
      <c r="T599" s="731" t="s">
        <v>2522</v>
      </c>
    </row>
    <row r="600" spans="1:20" s="402" customFormat="1" ht="15.95" customHeight="1">
      <c r="A600" s="402" t="str">
        <f t="shared" si="9"/>
        <v>LIVERPOOLFELIXSTOWE低所有3~999</v>
      </c>
      <c r="B600" s="731" t="s">
        <v>1498</v>
      </c>
      <c r="C600" s="731" t="s">
        <v>1214</v>
      </c>
      <c r="D600" s="732">
        <v>-149</v>
      </c>
      <c r="E600" s="732">
        <v>-144</v>
      </c>
      <c r="F600" s="732">
        <v>70</v>
      </c>
      <c r="G600" s="732">
        <v>0</v>
      </c>
      <c r="H600" s="731" t="s">
        <v>1158</v>
      </c>
      <c r="I600" s="731" t="s">
        <v>1527</v>
      </c>
      <c r="J600" s="731" t="s">
        <v>3042</v>
      </c>
      <c r="K600" s="731" t="s">
        <v>1215</v>
      </c>
      <c r="L600" s="733" t="s">
        <v>1079</v>
      </c>
      <c r="M600" s="734">
        <v>43252</v>
      </c>
      <c r="N600" s="733"/>
      <c r="O600" s="732">
        <v>1</v>
      </c>
      <c r="P600" s="731" t="s">
        <v>1188</v>
      </c>
      <c r="Q600" s="731" t="s">
        <v>1081</v>
      </c>
      <c r="R600" s="731" t="s">
        <v>1082</v>
      </c>
      <c r="S600" s="733" t="s">
        <v>1084</v>
      </c>
      <c r="T600" s="731" t="s">
        <v>2520</v>
      </c>
    </row>
    <row r="601" spans="1:20" s="402" customFormat="1" ht="15.95" customHeight="1">
      <c r="A601" s="402" t="str">
        <f t="shared" si="9"/>
        <v>LIVERPOOLFELIXSTOWE标准所有3~999</v>
      </c>
      <c r="B601" s="731" t="s">
        <v>1498</v>
      </c>
      <c r="C601" s="731" t="s">
        <v>1214</v>
      </c>
      <c r="D601" s="732">
        <v>-79</v>
      </c>
      <c r="E601" s="732">
        <v>-74</v>
      </c>
      <c r="F601" s="732">
        <v>0</v>
      </c>
      <c r="G601" s="732">
        <v>0</v>
      </c>
      <c r="H601" s="731" t="s">
        <v>1158</v>
      </c>
      <c r="I601" s="731" t="s">
        <v>1527</v>
      </c>
      <c r="J601" s="731" t="s">
        <v>3042</v>
      </c>
      <c r="K601" s="731" t="s">
        <v>1215</v>
      </c>
      <c r="L601" s="733" t="s">
        <v>1079</v>
      </c>
      <c r="M601" s="734">
        <v>43252</v>
      </c>
      <c r="N601" s="733"/>
      <c r="O601" s="732">
        <v>1</v>
      </c>
      <c r="P601" s="731" t="s">
        <v>1188</v>
      </c>
      <c r="Q601" s="731" t="s">
        <v>1081</v>
      </c>
      <c r="R601" s="731" t="s">
        <v>1082</v>
      </c>
      <c r="S601" s="733" t="s">
        <v>1083</v>
      </c>
      <c r="T601" s="731" t="s">
        <v>2518</v>
      </c>
    </row>
    <row r="602" spans="1:20" s="402" customFormat="1" ht="15.95" customHeight="1">
      <c r="A602" s="402" t="str">
        <f t="shared" si="9"/>
        <v>LIVERPOOLFELIXSTOWE标准所有0~3</v>
      </c>
      <c r="B602" s="731" t="s">
        <v>1498</v>
      </c>
      <c r="C602" s="731" t="s">
        <v>1214</v>
      </c>
      <c r="D602" s="732">
        <v>-89</v>
      </c>
      <c r="E602" s="732">
        <v>-84</v>
      </c>
      <c r="F602" s="732">
        <v>0</v>
      </c>
      <c r="G602" s="732">
        <v>0</v>
      </c>
      <c r="H602" s="731" t="s">
        <v>1158</v>
      </c>
      <c r="I602" s="731" t="s">
        <v>1527</v>
      </c>
      <c r="J602" s="731" t="s">
        <v>3706</v>
      </c>
      <c r="K602" s="731" t="s">
        <v>1369</v>
      </c>
      <c r="L602" s="733" t="s">
        <v>1079</v>
      </c>
      <c r="M602" s="734">
        <v>43351</v>
      </c>
      <c r="N602" s="733"/>
      <c r="O602" s="732">
        <v>1</v>
      </c>
      <c r="P602" s="731" t="s">
        <v>1216</v>
      </c>
      <c r="Q602" s="731" t="s">
        <v>1081</v>
      </c>
      <c r="R602" s="731" t="s">
        <v>1082</v>
      </c>
      <c r="S602" s="733" t="s">
        <v>1083</v>
      </c>
      <c r="T602" s="731" t="s">
        <v>2521</v>
      </c>
    </row>
    <row r="603" spans="1:20" s="402" customFormat="1" ht="15.95" customHeight="1">
      <c r="A603" s="402" t="str">
        <f t="shared" si="9"/>
        <v>LIVERPOOLFELIXSTOWE低所有0~3</v>
      </c>
      <c r="B603" s="731" t="s">
        <v>1498</v>
      </c>
      <c r="C603" s="731" t="s">
        <v>1214</v>
      </c>
      <c r="D603" s="732">
        <v>-159</v>
      </c>
      <c r="E603" s="732">
        <v>-154</v>
      </c>
      <c r="F603" s="732">
        <v>70</v>
      </c>
      <c r="G603" s="732">
        <v>0</v>
      </c>
      <c r="H603" s="731" t="s">
        <v>1158</v>
      </c>
      <c r="I603" s="731" t="s">
        <v>1527</v>
      </c>
      <c r="J603" s="731" t="s">
        <v>3706</v>
      </c>
      <c r="K603" s="731" t="s">
        <v>1369</v>
      </c>
      <c r="L603" s="733" t="s">
        <v>1079</v>
      </c>
      <c r="M603" s="734">
        <v>43351</v>
      </c>
      <c r="N603" s="733"/>
      <c r="O603" s="732">
        <v>1</v>
      </c>
      <c r="P603" s="731" t="s">
        <v>1216</v>
      </c>
      <c r="Q603" s="731" t="s">
        <v>1081</v>
      </c>
      <c r="R603" s="731" t="s">
        <v>1082</v>
      </c>
      <c r="S603" s="733" t="s">
        <v>1084</v>
      </c>
      <c r="T603" s="731" t="s">
        <v>2522</v>
      </c>
    </row>
    <row r="604" spans="1:20" s="402" customFormat="1" ht="15.95" customHeight="1">
      <c r="A604" s="402" t="str">
        <f t="shared" si="9"/>
        <v>LIVERPOOLFELIXSTOWE低所有3~999</v>
      </c>
      <c r="B604" s="731" t="s">
        <v>1498</v>
      </c>
      <c r="C604" s="731" t="s">
        <v>1214</v>
      </c>
      <c r="D604" s="732">
        <v>-149</v>
      </c>
      <c r="E604" s="732">
        <v>-144</v>
      </c>
      <c r="F604" s="732">
        <v>70</v>
      </c>
      <c r="G604" s="732">
        <v>0</v>
      </c>
      <c r="H604" s="731" t="s">
        <v>1158</v>
      </c>
      <c r="I604" s="731" t="s">
        <v>1527</v>
      </c>
      <c r="J604" s="731" t="s">
        <v>3706</v>
      </c>
      <c r="K604" s="731" t="s">
        <v>1215</v>
      </c>
      <c r="L604" s="733" t="s">
        <v>1079</v>
      </c>
      <c r="M604" s="734">
        <v>43351</v>
      </c>
      <c r="N604" s="733"/>
      <c r="O604" s="732">
        <v>1</v>
      </c>
      <c r="P604" s="731" t="s">
        <v>1188</v>
      </c>
      <c r="Q604" s="731" t="s">
        <v>1081</v>
      </c>
      <c r="R604" s="731" t="s">
        <v>1082</v>
      </c>
      <c r="S604" s="733" t="s">
        <v>1084</v>
      </c>
      <c r="T604" s="731" t="s">
        <v>2520</v>
      </c>
    </row>
    <row r="605" spans="1:20" s="402" customFormat="1" ht="15.95" customHeight="1">
      <c r="A605" s="402" t="str">
        <f t="shared" si="9"/>
        <v>LIVERPOOLFELIXSTOWE标准所有3~999</v>
      </c>
      <c r="B605" s="731" t="s">
        <v>1498</v>
      </c>
      <c r="C605" s="731" t="s">
        <v>1214</v>
      </c>
      <c r="D605" s="732">
        <v>-79</v>
      </c>
      <c r="E605" s="732">
        <v>-74</v>
      </c>
      <c r="F605" s="732">
        <v>0</v>
      </c>
      <c r="G605" s="732">
        <v>0</v>
      </c>
      <c r="H605" s="731" t="s">
        <v>1158</v>
      </c>
      <c r="I605" s="731" t="s">
        <v>1527</v>
      </c>
      <c r="J605" s="731" t="s">
        <v>3706</v>
      </c>
      <c r="K605" s="731" t="s">
        <v>1215</v>
      </c>
      <c r="L605" s="733" t="s">
        <v>1079</v>
      </c>
      <c r="M605" s="734">
        <v>43351</v>
      </c>
      <c r="N605" s="733"/>
      <c r="O605" s="732">
        <v>1</v>
      </c>
      <c r="P605" s="731" t="s">
        <v>1188</v>
      </c>
      <c r="Q605" s="731" t="s">
        <v>1081</v>
      </c>
      <c r="R605" s="731" t="s">
        <v>1082</v>
      </c>
      <c r="S605" s="733" t="s">
        <v>1083</v>
      </c>
      <c r="T605" s="731" t="s">
        <v>2518</v>
      </c>
    </row>
    <row r="606" spans="1:20" s="402" customFormat="1" ht="15.95" customHeight="1">
      <c r="A606" s="402" t="str">
        <f t="shared" si="9"/>
        <v>LIVERPOOLSOUTHAMPTON低所有3~999</v>
      </c>
      <c r="B606" s="731" t="s">
        <v>1498</v>
      </c>
      <c r="C606" s="731" t="s">
        <v>1217</v>
      </c>
      <c r="D606" s="732">
        <v>-149</v>
      </c>
      <c r="E606" s="732">
        <v>-144</v>
      </c>
      <c r="F606" s="732">
        <v>70</v>
      </c>
      <c r="G606" s="732">
        <v>0</v>
      </c>
      <c r="H606" s="731" t="s">
        <v>1122</v>
      </c>
      <c r="I606" s="731" t="s">
        <v>1123</v>
      </c>
      <c r="J606" s="731" t="s">
        <v>2456</v>
      </c>
      <c r="K606" s="731" t="s">
        <v>1215</v>
      </c>
      <c r="L606" s="733" t="s">
        <v>1079</v>
      </c>
      <c r="M606" s="734">
        <v>43252</v>
      </c>
      <c r="N606" s="733"/>
      <c r="O606" s="732">
        <v>1</v>
      </c>
      <c r="P606" s="731" t="s">
        <v>1188</v>
      </c>
      <c r="Q606" s="731" t="s">
        <v>1081</v>
      </c>
      <c r="R606" s="731" t="s">
        <v>1082</v>
      </c>
      <c r="S606" s="733" t="s">
        <v>1084</v>
      </c>
      <c r="T606" s="731" t="s">
        <v>2520</v>
      </c>
    </row>
    <row r="607" spans="1:20" s="402" customFormat="1" ht="15.95" customHeight="1">
      <c r="A607" s="402" t="str">
        <f t="shared" si="9"/>
        <v>LIVERPOOLSOUTHAMPTON标准所有3~999</v>
      </c>
      <c r="B607" s="731" t="s">
        <v>1498</v>
      </c>
      <c r="C607" s="731" t="s">
        <v>1217</v>
      </c>
      <c r="D607" s="732">
        <v>-79</v>
      </c>
      <c r="E607" s="732">
        <v>-74</v>
      </c>
      <c r="F607" s="732">
        <v>0</v>
      </c>
      <c r="G607" s="732">
        <v>0</v>
      </c>
      <c r="H607" s="731" t="s">
        <v>1122</v>
      </c>
      <c r="I607" s="731" t="s">
        <v>1123</v>
      </c>
      <c r="J607" s="731" t="s">
        <v>2456</v>
      </c>
      <c r="K607" s="731" t="s">
        <v>1215</v>
      </c>
      <c r="L607" s="733" t="s">
        <v>1079</v>
      </c>
      <c r="M607" s="734">
        <v>43252</v>
      </c>
      <c r="N607" s="733"/>
      <c r="O607" s="732">
        <v>1</v>
      </c>
      <c r="P607" s="731" t="s">
        <v>1188</v>
      </c>
      <c r="Q607" s="731" t="s">
        <v>1081</v>
      </c>
      <c r="R607" s="731" t="s">
        <v>1082</v>
      </c>
      <c r="S607" s="733" t="s">
        <v>1083</v>
      </c>
      <c r="T607" s="731" t="s">
        <v>2518</v>
      </c>
    </row>
    <row r="608" spans="1:20" s="402" customFormat="1" ht="15.95" customHeight="1">
      <c r="A608" s="402" t="str">
        <f t="shared" si="9"/>
        <v>LIVERPOOLSOUTHAMPTON低所有0~3</v>
      </c>
      <c r="B608" s="731" t="s">
        <v>1498</v>
      </c>
      <c r="C608" s="731" t="s">
        <v>1217</v>
      </c>
      <c r="D608" s="732">
        <v>-159</v>
      </c>
      <c r="E608" s="732">
        <v>-154</v>
      </c>
      <c r="F608" s="732">
        <v>70</v>
      </c>
      <c r="G608" s="732">
        <v>0</v>
      </c>
      <c r="H608" s="731" t="s">
        <v>1122</v>
      </c>
      <c r="I608" s="731" t="s">
        <v>1123</v>
      </c>
      <c r="J608" s="731" t="s">
        <v>2456</v>
      </c>
      <c r="K608" s="731" t="s">
        <v>1369</v>
      </c>
      <c r="L608" s="733" t="s">
        <v>1079</v>
      </c>
      <c r="M608" s="734">
        <v>43252</v>
      </c>
      <c r="N608" s="733"/>
      <c r="O608" s="732">
        <v>1</v>
      </c>
      <c r="P608" s="731" t="s">
        <v>1216</v>
      </c>
      <c r="Q608" s="731" t="s">
        <v>1081</v>
      </c>
      <c r="R608" s="731" t="s">
        <v>1082</v>
      </c>
      <c r="S608" s="733" t="s">
        <v>1084</v>
      </c>
      <c r="T608" s="731" t="s">
        <v>2522</v>
      </c>
    </row>
    <row r="609" spans="1:20" s="402" customFormat="1" ht="15.95" customHeight="1">
      <c r="A609" s="402" t="str">
        <f t="shared" si="9"/>
        <v>LIVERPOOLSOUTHAMPTON标准所有0~3</v>
      </c>
      <c r="B609" s="731" t="s">
        <v>1498</v>
      </c>
      <c r="C609" s="731" t="s">
        <v>1217</v>
      </c>
      <c r="D609" s="732">
        <v>-89</v>
      </c>
      <c r="E609" s="732">
        <v>-84</v>
      </c>
      <c r="F609" s="732">
        <v>0</v>
      </c>
      <c r="G609" s="732">
        <v>0</v>
      </c>
      <c r="H609" s="731" t="s">
        <v>1122</v>
      </c>
      <c r="I609" s="731" t="s">
        <v>1123</v>
      </c>
      <c r="J609" s="731" t="s">
        <v>2456</v>
      </c>
      <c r="K609" s="731" t="s">
        <v>1369</v>
      </c>
      <c r="L609" s="733" t="s">
        <v>1079</v>
      </c>
      <c r="M609" s="734">
        <v>43252</v>
      </c>
      <c r="N609" s="733"/>
      <c r="O609" s="732">
        <v>1</v>
      </c>
      <c r="P609" s="731" t="s">
        <v>1216</v>
      </c>
      <c r="Q609" s="731" t="s">
        <v>1081</v>
      </c>
      <c r="R609" s="731" t="s">
        <v>1082</v>
      </c>
      <c r="S609" s="733" t="s">
        <v>1083</v>
      </c>
      <c r="T609" s="731" t="s">
        <v>2521</v>
      </c>
    </row>
    <row r="610" spans="1:20" s="402" customFormat="1" ht="15.95" customHeight="1">
      <c r="A610" s="402" t="str">
        <f t="shared" si="9"/>
        <v>LIVORNOGENOVA标准所有0~999</v>
      </c>
      <c r="B610" s="731" t="s">
        <v>1499</v>
      </c>
      <c r="C610" s="731" t="s">
        <v>754</v>
      </c>
      <c r="D610" s="732">
        <v>-152</v>
      </c>
      <c r="E610" s="732">
        <v>-147</v>
      </c>
      <c r="F610" s="732">
        <v>0</v>
      </c>
      <c r="G610" s="732">
        <v>0</v>
      </c>
      <c r="H610" s="731" t="s">
        <v>1105</v>
      </c>
      <c r="I610" s="731" t="s">
        <v>1221</v>
      </c>
      <c r="J610" s="731" t="s">
        <v>2890</v>
      </c>
      <c r="K610" s="731" t="s">
        <v>1145</v>
      </c>
      <c r="L610" s="733" t="s">
        <v>1079</v>
      </c>
      <c r="M610" s="734">
        <v>43252</v>
      </c>
      <c r="N610" s="733"/>
      <c r="O610" s="732">
        <v>1</v>
      </c>
      <c r="P610" s="731" t="s">
        <v>1080</v>
      </c>
      <c r="Q610" s="731" t="s">
        <v>1081</v>
      </c>
      <c r="R610" s="731" t="s">
        <v>1082</v>
      </c>
      <c r="S610" s="733" t="s">
        <v>1083</v>
      </c>
      <c r="T610" s="731" t="s">
        <v>2497</v>
      </c>
    </row>
    <row r="611" spans="1:20" s="402" customFormat="1" ht="15.95" customHeight="1">
      <c r="A611" s="402" t="str">
        <f t="shared" si="9"/>
        <v>LIVORNOGENOVA低所有0~999</v>
      </c>
      <c r="B611" s="731" t="s">
        <v>1499</v>
      </c>
      <c r="C611" s="731" t="s">
        <v>754</v>
      </c>
      <c r="D611" s="732">
        <v>-222</v>
      </c>
      <c r="E611" s="732">
        <v>-217</v>
      </c>
      <c r="F611" s="732">
        <v>70</v>
      </c>
      <c r="G611" s="732">
        <v>0</v>
      </c>
      <c r="H611" s="731" t="s">
        <v>1105</v>
      </c>
      <c r="I611" s="731" t="s">
        <v>1221</v>
      </c>
      <c r="J611" s="731" t="s">
        <v>2890</v>
      </c>
      <c r="K611" s="731" t="s">
        <v>1145</v>
      </c>
      <c r="L611" s="733" t="s">
        <v>1079</v>
      </c>
      <c r="M611" s="734">
        <v>43252</v>
      </c>
      <c r="N611" s="733"/>
      <c r="O611" s="732">
        <v>1</v>
      </c>
      <c r="P611" s="731" t="s">
        <v>1080</v>
      </c>
      <c r="Q611" s="731" t="s">
        <v>1081</v>
      </c>
      <c r="R611" s="731" t="s">
        <v>1082</v>
      </c>
      <c r="S611" s="733" t="s">
        <v>1084</v>
      </c>
      <c r="T611" s="731" t="s">
        <v>2496</v>
      </c>
    </row>
    <row r="612" spans="1:20" s="402" customFormat="1" ht="15.95" customHeight="1">
      <c r="A612" s="402" t="str">
        <f t="shared" si="9"/>
        <v>LJUBLJANAKOPER低所有0~999</v>
      </c>
      <c r="B612" s="731" t="s">
        <v>1500</v>
      </c>
      <c r="C612" s="731" t="s">
        <v>1131</v>
      </c>
      <c r="D612" s="732">
        <v>-181</v>
      </c>
      <c r="E612" s="732">
        <v>-176</v>
      </c>
      <c r="F612" s="732">
        <v>45</v>
      </c>
      <c r="G612" s="732">
        <v>0</v>
      </c>
      <c r="H612" s="731" t="s">
        <v>1137</v>
      </c>
      <c r="I612" s="731" t="s">
        <v>1122</v>
      </c>
      <c r="J612" s="731" t="s">
        <v>2889</v>
      </c>
      <c r="K612" s="731" t="s">
        <v>1192</v>
      </c>
      <c r="L612" s="733" t="s">
        <v>1079</v>
      </c>
      <c r="M612" s="734">
        <v>43330</v>
      </c>
      <c r="N612" s="733"/>
      <c r="O612" s="732">
        <v>1</v>
      </c>
      <c r="P612" s="731" t="s">
        <v>1080</v>
      </c>
      <c r="Q612" s="731" t="s">
        <v>1081</v>
      </c>
      <c r="R612" s="731" t="s">
        <v>1082</v>
      </c>
      <c r="S612" s="733" t="s">
        <v>1084</v>
      </c>
      <c r="T612" s="731" t="s">
        <v>2541</v>
      </c>
    </row>
    <row r="613" spans="1:20" s="402" customFormat="1" ht="15.95" customHeight="1">
      <c r="A613" s="402" t="str">
        <f t="shared" si="9"/>
        <v>LODZGDYNIA标准所有0~999</v>
      </c>
      <c r="B613" s="731" t="s">
        <v>1501</v>
      </c>
      <c r="C613" s="731" t="s">
        <v>1253</v>
      </c>
      <c r="D613" s="732">
        <v>-88</v>
      </c>
      <c r="E613" s="732">
        <v>-83</v>
      </c>
      <c r="F613" s="732">
        <v>0</v>
      </c>
      <c r="G613" s="732">
        <v>0</v>
      </c>
      <c r="H613" s="731" t="s">
        <v>1122</v>
      </c>
      <c r="I613" s="731" t="s">
        <v>1123</v>
      </c>
      <c r="J613" s="731" t="s">
        <v>1287</v>
      </c>
      <c r="K613" s="731" t="s">
        <v>1204</v>
      </c>
      <c r="L613" s="733" t="s">
        <v>1079</v>
      </c>
      <c r="M613" s="734">
        <v>43330</v>
      </c>
      <c r="N613" s="733"/>
      <c r="O613" s="732">
        <v>1</v>
      </c>
      <c r="P613" s="731" t="s">
        <v>1080</v>
      </c>
      <c r="Q613" s="731" t="s">
        <v>1081</v>
      </c>
      <c r="R613" s="731" t="s">
        <v>1082</v>
      </c>
      <c r="S613" s="733" t="s">
        <v>1083</v>
      </c>
      <c r="T613" s="733"/>
    </row>
    <row r="614" spans="1:20" s="402" customFormat="1" ht="15.95" customHeight="1">
      <c r="A614" s="402" t="str">
        <f t="shared" si="9"/>
        <v>LODZGDYNIA低所有0~999</v>
      </c>
      <c r="B614" s="731" t="s">
        <v>1501</v>
      </c>
      <c r="C614" s="731" t="s">
        <v>1253</v>
      </c>
      <c r="D614" s="732">
        <v>-128</v>
      </c>
      <c r="E614" s="732">
        <v>-123</v>
      </c>
      <c r="F614" s="732">
        <v>40</v>
      </c>
      <c r="G614" s="732">
        <v>0</v>
      </c>
      <c r="H614" s="731" t="s">
        <v>1122</v>
      </c>
      <c r="I614" s="731" t="s">
        <v>1123</v>
      </c>
      <c r="J614" s="731" t="s">
        <v>1287</v>
      </c>
      <c r="K614" s="731" t="s">
        <v>1204</v>
      </c>
      <c r="L614" s="733" t="s">
        <v>1079</v>
      </c>
      <c r="M614" s="734">
        <v>43330</v>
      </c>
      <c r="N614" s="733"/>
      <c r="O614" s="732">
        <v>1</v>
      </c>
      <c r="P614" s="731" t="s">
        <v>1080</v>
      </c>
      <c r="Q614" s="731" t="s">
        <v>1081</v>
      </c>
      <c r="R614" s="731" t="s">
        <v>1082</v>
      </c>
      <c r="S614" s="733" t="s">
        <v>1084</v>
      </c>
      <c r="T614" s="733"/>
    </row>
    <row r="615" spans="1:20" s="402" customFormat="1" ht="15.95" customHeight="1">
      <c r="A615" s="402" t="str">
        <f t="shared" si="9"/>
        <v>LOMELE HAVRE标准所有0~999</v>
      </c>
      <c r="B615" s="731" t="s">
        <v>1502</v>
      </c>
      <c r="C615" s="731" t="s">
        <v>1136</v>
      </c>
      <c r="D615" s="732">
        <v>221</v>
      </c>
      <c r="E615" s="732">
        <v>226</v>
      </c>
      <c r="F615" s="732">
        <v>0</v>
      </c>
      <c r="G615" s="732">
        <v>0</v>
      </c>
      <c r="H615" s="731" t="s">
        <v>1122</v>
      </c>
      <c r="I615" s="731" t="s">
        <v>1123</v>
      </c>
      <c r="J615" s="731" t="s">
        <v>2435</v>
      </c>
      <c r="K615" s="731" t="s">
        <v>1089</v>
      </c>
      <c r="L615" s="733" t="s">
        <v>1079</v>
      </c>
      <c r="M615" s="734">
        <v>43252</v>
      </c>
      <c r="N615" s="733"/>
      <c r="O615" s="732">
        <v>1</v>
      </c>
      <c r="P615" s="731" t="s">
        <v>1080</v>
      </c>
      <c r="Q615" s="731" t="s">
        <v>1090</v>
      </c>
      <c r="R615" s="733"/>
      <c r="S615" s="733" t="s">
        <v>1083</v>
      </c>
      <c r="T615" s="731" t="s">
        <v>3536</v>
      </c>
    </row>
    <row r="616" spans="1:20" s="402" customFormat="1" ht="15.95" customHeight="1">
      <c r="A616" s="402" t="str">
        <f t="shared" si="9"/>
        <v>LONDONFELIXSTOWE标准所有3~999</v>
      </c>
      <c r="B616" s="731" t="s">
        <v>1503</v>
      </c>
      <c r="C616" s="731" t="s">
        <v>1214</v>
      </c>
      <c r="D616" s="732">
        <v>-79</v>
      </c>
      <c r="E616" s="732">
        <v>-74</v>
      </c>
      <c r="F616" s="732">
        <v>0</v>
      </c>
      <c r="G616" s="732">
        <v>0</v>
      </c>
      <c r="H616" s="731" t="s">
        <v>1158</v>
      </c>
      <c r="I616" s="731" t="s">
        <v>1527</v>
      </c>
      <c r="J616" s="731" t="s">
        <v>3042</v>
      </c>
      <c r="K616" s="731" t="s">
        <v>1215</v>
      </c>
      <c r="L616" s="733" t="s">
        <v>1079</v>
      </c>
      <c r="M616" s="734">
        <v>43252</v>
      </c>
      <c r="N616" s="733"/>
      <c r="O616" s="732">
        <v>1</v>
      </c>
      <c r="P616" s="731" t="s">
        <v>1188</v>
      </c>
      <c r="Q616" s="731" t="s">
        <v>1081</v>
      </c>
      <c r="R616" s="731" t="s">
        <v>1082</v>
      </c>
      <c r="S616" s="733" t="s">
        <v>1083</v>
      </c>
      <c r="T616" s="731" t="s">
        <v>2724</v>
      </c>
    </row>
    <row r="617" spans="1:20" s="402" customFormat="1" ht="15.95" customHeight="1">
      <c r="A617" s="402" t="str">
        <f t="shared" si="9"/>
        <v>LONDONFELIXSTOWE低所有0~3</v>
      </c>
      <c r="B617" s="731" t="s">
        <v>1503</v>
      </c>
      <c r="C617" s="731" t="s">
        <v>1214</v>
      </c>
      <c r="D617" s="732">
        <v>-159</v>
      </c>
      <c r="E617" s="732">
        <v>-154</v>
      </c>
      <c r="F617" s="732">
        <v>70</v>
      </c>
      <c r="G617" s="732">
        <v>0</v>
      </c>
      <c r="H617" s="731" t="s">
        <v>1158</v>
      </c>
      <c r="I617" s="731" t="s">
        <v>1527</v>
      </c>
      <c r="J617" s="731" t="s">
        <v>3042</v>
      </c>
      <c r="K617" s="731" t="s">
        <v>1215</v>
      </c>
      <c r="L617" s="733" t="s">
        <v>1079</v>
      </c>
      <c r="M617" s="734">
        <v>43252</v>
      </c>
      <c r="N617" s="733"/>
      <c r="O617" s="732">
        <v>1</v>
      </c>
      <c r="P617" s="731" t="s">
        <v>1216</v>
      </c>
      <c r="Q617" s="731" t="s">
        <v>1081</v>
      </c>
      <c r="R617" s="731" t="s">
        <v>1082</v>
      </c>
      <c r="S617" s="733" t="s">
        <v>1084</v>
      </c>
      <c r="T617" s="731" t="s">
        <v>2725</v>
      </c>
    </row>
    <row r="618" spans="1:20" s="402" customFormat="1" ht="15.95" customHeight="1">
      <c r="A618" s="402" t="str">
        <f t="shared" si="9"/>
        <v>LONDONFELIXSTOWE标准所有0~3</v>
      </c>
      <c r="B618" s="731" t="s">
        <v>1503</v>
      </c>
      <c r="C618" s="731" t="s">
        <v>1214</v>
      </c>
      <c r="D618" s="732">
        <v>-89</v>
      </c>
      <c r="E618" s="732">
        <v>-84</v>
      </c>
      <c r="F618" s="732">
        <v>0</v>
      </c>
      <c r="G618" s="732">
        <v>0</v>
      </c>
      <c r="H618" s="731" t="s">
        <v>1158</v>
      </c>
      <c r="I618" s="731" t="s">
        <v>1527</v>
      </c>
      <c r="J618" s="731" t="s">
        <v>3042</v>
      </c>
      <c r="K618" s="731" t="s">
        <v>1215</v>
      </c>
      <c r="L618" s="733" t="s">
        <v>1079</v>
      </c>
      <c r="M618" s="734">
        <v>43252</v>
      </c>
      <c r="N618" s="733"/>
      <c r="O618" s="732">
        <v>1</v>
      </c>
      <c r="P618" s="731" t="s">
        <v>1216</v>
      </c>
      <c r="Q618" s="731" t="s">
        <v>1081</v>
      </c>
      <c r="R618" s="731" t="s">
        <v>1082</v>
      </c>
      <c r="S618" s="733" t="s">
        <v>1083</v>
      </c>
      <c r="T618" s="731" t="s">
        <v>2726</v>
      </c>
    </row>
    <row r="619" spans="1:20" s="402" customFormat="1" ht="15.95" customHeight="1">
      <c r="A619" s="402" t="str">
        <f t="shared" si="9"/>
        <v>LONDONFELIXSTOWE低所有3~999</v>
      </c>
      <c r="B619" s="731" t="s">
        <v>1503</v>
      </c>
      <c r="C619" s="731" t="s">
        <v>1214</v>
      </c>
      <c r="D619" s="732">
        <v>-149</v>
      </c>
      <c r="E619" s="732">
        <v>-144</v>
      </c>
      <c r="F619" s="732">
        <v>70</v>
      </c>
      <c r="G619" s="732">
        <v>0</v>
      </c>
      <c r="H619" s="731" t="s">
        <v>1158</v>
      </c>
      <c r="I619" s="731" t="s">
        <v>1527</v>
      </c>
      <c r="J619" s="731" t="s">
        <v>3042</v>
      </c>
      <c r="K619" s="731" t="s">
        <v>1215</v>
      </c>
      <c r="L619" s="733" t="s">
        <v>1079</v>
      </c>
      <c r="M619" s="734">
        <v>43252</v>
      </c>
      <c r="N619" s="733"/>
      <c r="O619" s="732">
        <v>1</v>
      </c>
      <c r="P619" s="731" t="s">
        <v>1188</v>
      </c>
      <c r="Q619" s="731" t="s">
        <v>1081</v>
      </c>
      <c r="R619" s="731" t="s">
        <v>1082</v>
      </c>
      <c r="S619" s="733" t="s">
        <v>1084</v>
      </c>
      <c r="T619" s="731" t="s">
        <v>2727</v>
      </c>
    </row>
    <row r="620" spans="1:20" s="402" customFormat="1" ht="15.95" customHeight="1">
      <c r="A620" s="402" t="str">
        <f t="shared" si="9"/>
        <v>LONDONFELIXSTOWE标准所有3~999</v>
      </c>
      <c r="B620" s="731" t="s">
        <v>1503</v>
      </c>
      <c r="C620" s="731" t="s">
        <v>1214</v>
      </c>
      <c r="D620" s="732">
        <v>-79</v>
      </c>
      <c r="E620" s="732">
        <v>-74</v>
      </c>
      <c r="F620" s="732">
        <v>0</v>
      </c>
      <c r="G620" s="732">
        <v>0</v>
      </c>
      <c r="H620" s="731" t="s">
        <v>1158</v>
      </c>
      <c r="I620" s="731" t="s">
        <v>1527</v>
      </c>
      <c r="J620" s="731" t="s">
        <v>3706</v>
      </c>
      <c r="K620" s="731" t="s">
        <v>1215</v>
      </c>
      <c r="L620" s="733" t="s">
        <v>1079</v>
      </c>
      <c r="M620" s="734">
        <v>43351</v>
      </c>
      <c r="N620" s="733"/>
      <c r="O620" s="732">
        <v>1</v>
      </c>
      <c r="P620" s="731" t="s">
        <v>1188</v>
      </c>
      <c r="Q620" s="731" t="s">
        <v>1081</v>
      </c>
      <c r="R620" s="731" t="s">
        <v>1082</v>
      </c>
      <c r="S620" s="733" t="s">
        <v>1083</v>
      </c>
      <c r="T620" s="731" t="s">
        <v>2724</v>
      </c>
    </row>
    <row r="621" spans="1:20" s="402" customFormat="1" ht="15.95" customHeight="1">
      <c r="A621" s="402" t="str">
        <f t="shared" si="9"/>
        <v>LONDONFELIXSTOWE低所有0~3</v>
      </c>
      <c r="B621" s="731" t="s">
        <v>1503</v>
      </c>
      <c r="C621" s="731" t="s">
        <v>1214</v>
      </c>
      <c r="D621" s="732">
        <v>-159</v>
      </c>
      <c r="E621" s="732">
        <v>-154</v>
      </c>
      <c r="F621" s="732">
        <v>70</v>
      </c>
      <c r="G621" s="732">
        <v>0</v>
      </c>
      <c r="H621" s="731" t="s">
        <v>1158</v>
      </c>
      <c r="I621" s="731" t="s">
        <v>1527</v>
      </c>
      <c r="J621" s="731" t="s">
        <v>3706</v>
      </c>
      <c r="K621" s="731" t="s">
        <v>1215</v>
      </c>
      <c r="L621" s="733" t="s">
        <v>1079</v>
      </c>
      <c r="M621" s="734">
        <v>43351</v>
      </c>
      <c r="N621" s="733"/>
      <c r="O621" s="732">
        <v>1</v>
      </c>
      <c r="P621" s="731" t="s">
        <v>1216</v>
      </c>
      <c r="Q621" s="731" t="s">
        <v>1081</v>
      </c>
      <c r="R621" s="731" t="s">
        <v>1082</v>
      </c>
      <c r="S621" s="733" t="s">
        <v>1084</v>
      </c>
      <c r="T621" s="731" t="s">
        <v>2725</v>
      </c>
    </row>
    <row r="622" spans="1:20" s="402" customFormat="1" ht="15.95" customHeight="1">
      <c r="A622" s="402" t="str">
        <f t="shared" si="9"/>
        <v>LONDONFELIXSTOWE标准所有0~3</v>
      </c>
      <c r="B622" s="731" t="s">
        <v>1503</v>
      </c>
      <c r="C622" s="731" t="s">
        <v>1214</v>
      </c>
      <c r="D622" s="732">
        <v>-89</v>
      </c>
      <c r="E622" s="732">
        <v>-84</v>
      </c>
      <c r="F622" s="732">
        <v>0</v>
      </c>
      <c r="G622" s="732">
        <v>0</v>
      </c>
      <c r="H622" s="731" t="s">
        <v>1158</v>
      </c>
      <c r="I622" s="731" t="s">
        <v>1527</v>
      </c>
      <c r="J622" s="731" t="s">
        <v>3706</v>
      </c>
      <c r="K622" s="731" t="s">
        <v>1215</v>
      </c>
      <c r="L622" s="733" t="s">
        <v>1079</v>
      </c>
      <c r="M622" s="734">
        <v>43351</v>
      </c>
      <c r="N622" s="733"/>
      <c r="O622" s="732">
        <v>1</v>
      </c>
      <c r="P622" s="731" t="s">
        <v>1216</v>
      </c>
      <c r="Q622" s="731" t="s">
        <v>1081</v>
      </c>
      <c r="R622" s="731" t="s">
        <v>1082</v>
      </c>
      <c r="S622" s="733" t="s">
        <v>1083</v>
      </c>
      <c r="T622" s="731" t="s">
        <v>2726</v>
      </c>
    </row>
    <row r="623" spans="1:20" s="402" customFormat="1" ht="15.95" customHeight="1">
      <c r="A623" s="402" t="str">
        <f t="shared" si="9"/>
        <v>LONDONFELIXSTOWE低所有3~999</v>
      </c>
      <c r="B623" s="731" t="s">
        <v>1503</v>
      </c>
      <c r="C623" s="731" t="s">
        <v>1214</v>
      </c>
      <c r="D623" s="732">
        <v>-149</v>
      </c>
      <c r="E623" s="732">
        <v>-144</v>
      </c>
      <c r="F623" s="732">
        <v>70</v>
      </c>
      <c r="G623" s="732">
        <v>0</v>
      </c>
      <c r="H623" s="731" t="s">
        <v>1158</v>
      </c>
      <c r="I623" s="731" t="s">
        <v>1527</v>
      </c>
      <c r="J623" s="731" t="s">
        <v>3706</v>
      </c>
      <c r="K623" s="731" t="s">
        <v>1215</v>
      </c>
      <c r="L623" s="733" t="s">
        <v>1079</v>
      </c>
      <c r="M623" s="734">
        <v>43351</v>
      </c>
      <c r="N623" s="733"/>
      <c r="O623" s="732">
        <v>1</v>
      </c>
      <c r="P623" s="731" t="s">
        <v>1188</v>
      </c>
      <c r="Q623" s="731" t="s">
        <v>1081</v>
      </c>
      <c r="R623" s="731" t="s">
        <v>1082</v>
      </c>
      <c r="S623" s="733" t="s">
        <v>1084</v>
      </c>
      <c r="T623" s="731" t="s">
        <v>2727</v>
      </c>
    </row>
    <row r="624" spans="1:20" s="402" customFormat="1" ht="15.95" customHeight="1">
      <c r="A624" s="402" t="str">
        <f t="shared" si="9"/>
        <v>LONDONSOUTHAMPTON低所有3~999</v>
      </c>
      <c r="B624" s="731" t="s">
        <v>1503</v>
      </c>
      <c r="C624" s="731" t="s">
        <v>1217</v>
      </c>
      <c r="D624" s="732">
        <v>-149</v>
      </c>
      <c r="E624" s="732">
        <v>-144</v>
      </c>
      <c r="F624" s="732">
        <v>70</v>
      </c>
      <c r="G624" s="732">
        <v>0</v>
      </c>
      <c r="H624" s="731" t="s">
        <v>1122</v>
      </c>
      <c r="I624" s="731" t="s">
        <v>1123</v>
      </c>
      <c r="J624" s="731" t="s">
        <v>2456</v>
      </c>
      <c r="K624" s="731" t="s">
        <v>1215</v>
      </c>
      <c r="L624" s="733" t="s">
        <v>1079</v>
      </c>
      <c r="M624" s="734">
        <v>43252</v>
      </c>
      <c r="N624" s="733"/>
      <c r="O624" s="732">
        <v>1</v>
      </c>
      <c r="P624" s="731" t="s">
        <v>1188</v>
      </c>
      <c r="Q624" s="731" t="s">
        <v>1081</v>
      </c>
      <c r="R624" s="731" t="s">
        <v>1082</v>
      </c>
      <c r="S624" s="733" t="s">
        <v>1084</v>
      </c>
      <c r="T624" s="731" t="s">
        <v>2727</v>
      </c>
    </row>
    <row r="625" spans="1:20" s="402" customFormat="1" ht="15.95" customHeight="1">
      <c r="A625" s="402" t="str">
        <f t="shared" si="9"/>
        <v>LONDONSOUTHAMPTON标准所有3~999</v>
      </c>
      <c r="B625" s="731" t="s">
        <v>1503</v>
      </c>
      <c r="C625" s="731" t="s">
        <v>1217</v>
      </c>
      <c r="D625" s="732">
        <v>-79</v>
      </c>
      <c r="E625" s="732">
        <v>-74</v>
      </c>
      <c r="F625" s="732">
        <v>0</v>
      </c>
      <c r="G625" s="732">
        <v>0</v>
      </c>
      <c r="H625" s="731" t="s">
        <v>1122</v>
      </c>
      <c r="I625" s="731" t="s">
        <v>1123</v>
      </c>
      <c r="J625" s="731" t="s">
        <v>2456</v>
      </c>
      <c r="K625" s="731" t="s">
        <v>1215</v>
      </c>
      <c r="L625" s="733" t="s">
        <v>1079</v>
      </c>
      <c r="M625" s="734">
        <v>43252</v>
      </c>
      <c r="N625" s="733"/>
      <c r="O625" s="732">
        <v>1</v>
      </c>
      <c r="P625" s="731" t="s">
        <v>1188</v>
      </c>
      <c r="Q625" s="731" t="s">
        <v>1081</v>
      </c>
      <c r="R625" s="731" t="s">
        <v>1082</v>
      </c>
      <c r="S625" s="733" t="s">
        <v>1083</v>
      </c>
      <c r="T625" s="731" t="s">
        <v>2724</v>
      </c>
    </row>
    <row r="626" spans="1:20" s="402" customFormat="1" ht="15.95" customHeight="1">
      <c r="A626" s="402" t="str">
        <f t="shared" si="9"/>
        <v>LONDONSOUTHAMPTON低所有0~3</v>
      </c>
      <c r="B626" s="731" t="s">
        <v>1503</v>
      </c>
      <c r="C626" s="731" t="s">
        <v>1217</v>
      </c>
      <c r="D626" s="732">
        <v>-159</v>
      </c>
      <c r="E626" s="732">
        <v>-154</v>
      </c>
      <c r="F626" s="732">
        <v>70</v>
      </c>
      <c r="G626" s="732">
        <v>0</v>
      </c>
      <c r="H626" s="731" t="s">
        <v>1122</v>
      </c>
      <c r="I626" s="731" t="s">
        <v>1123</v>
      </c>
      <c r="J626" s="731" t="s">
        <v>2456</v>
      </c>
      <c r="K626" s="731" t="s">
        <v>1215</v>
      </c>
      <c r="L626" s="733" t="s">
        <v>1079</v>
      </c>
      <c r="M626" s="734">
        <v>43252</v>
      </c>
      <c r="N626" s="733"/>
      <c r="O626" s="732">
        <v>1</v>
      </c>
      <c r="P626" s="731" t="s">
        <v>1216</v>
      </c>
      <c r="Q626" s="731" t="s">
        <v>1081</v>
      </c>
      <c r="R626" s="731" t="s">
        <v>1082</v>
      </c>
      <c r="S626" s="733" t="s">
        <v>1084</v>
      </c>
      <c r="T626" s="731" t="s">
        <v>2725</v>
      </c>
    </row>
    <row r="627" spans="1:20" s="402" customFormat="1" ht="15.95" customHeight="1">
      <c r="A627" s="402" t="str">
        <f t="shared" si="9"/>
        <v>LONDONSOUTHAMPTON标准所有0~3</v>
      </c>
      <c r="B627" s="731" t="s">
        <v>1503</v>
      </c>
      <c r="C627" s="731" t="s">
        <v>1217</v>
      </c>
      <c r="D627" s="732">
        <v>-89</v>
      </c>
      <c r="E627" s="732">
        <v>-84</v>
      </c>
      <c r="F627" s="732">
        <v>0</v>
      </c>
      <c r="G627" s="732">
        <v>0</v>
      </c>
      <c r="H627" s="731" t="s">
        <v>1122</v>
      </c>
      <c r="I627" s="731" t="s">
        <v>1123</v>
      </c>
      <c r="J627" s="731" t="s">
        <v>2456</v>
      </c>
      <c r="K627" s="731" t="s">
        <v>1215</v>
      </c>
      <c r="L627" s="733" t="s">
        <v>1079</v>
      </c>
      <c r="M627" s="734">
        <v>43252</v>
      </c>
      <c r="N627" s="733"/>
      <c r="O627" s="732">
        <v>1</v>
      </c>
      <c r="P627" s="731" t="s">
        <v>1216</v>
      </c>
      <c r="Q627" s="731" t="s">
        <v>1081</v>
      </c>
      <c r="R627" s="731" t="s">
        <v>1082</v>
      </c>
      <c r="S627" s="733" t="s">
        <v>1083</v>
      </c>
      <c r="T627" s="731" t="s">
        <v>2726</v>
      </c>
    </row>
    <row r="628" spans="1:20" s="402" customFormat="1" ht="15.95" customHeight="1">
      <c r="A628" s="402" t="str">
        <f t="shared" si="9"/>
        <v>LONG BEACH,CALONG BEACH,CA标准直客0~1</v>
      </c>
      <c r="B628" s="731" t="s">
        <v>1504</v>
      </c>
      <c r="C628" s="731" t="s">
        <v>1504</v>
      </c>
      <c r="D628" s="732">
        <v>19</v>
      </c>
      <c r="E628" s="732">
        <v>29</v>
      </c>
      <c r="F628" s="732">
        <v>0</v>
      </c>
      <c r="G628" s="732">
        <v>0</v>
      </c>
      <c r="H628" s="731" t="s">
        <v>2470</v>
      </c>
      <c r="I628" s="731" t="s">
        <v>2471</v>
      </c>
      <c r="J628" s="731" t="s">
        <v>3115</v>
      </c>
      <c r="K628" s="731" t="s">
        <v>2472</v>
      </c>
      <c r="L628" s="733" t="s">
        <v>1108</v>
      </c>
      <c r="M628" s="734">
        <v>43346</v>
      </c>
      <c r="N628" s="733"/>
      <c r="O628" s="732">
        <v>1</v>
      </c>
      <c r="P628" s="731" t="s">
        <v>1186</v>
      </c>
      <c r="Q628" s="731" t="s">
        <v>1081</v>
      </c>
      <c r="R628" s="731" t="s">
        <v>1082</v>
      </c>
      <c r="S628" s="733" t="s">
        <v>1083</v>
      </c>
      <c r="T628" s="733"/>
    </row>
    <row r="629" spans="1:20" s="402" customFormat="1" ht="15.95" customHeight="1">
      <c r="A629" s="402" t="str">
        <f t="shared" si="9"/>
        <v>LONG BEACH,CALONG BEACH,CA标准直客1~2</v>
      </c>
      <c r="B629" s="731" t="s">
        <v>1504</v>
      </c>
      <c r="C629" s="731" t="s">
        <v>1504</v>
      </c>
      <c r="D629" s="732">
        <v>24</v>
      </c>
      <c r="E629" s="732">
        <v>34</v>
      </c>
      <c r="F629" s="732">
        <v>0</v>
      </c>
      <c r="G629" s="732">
        <v>0</v>
      </c>
      <c r="H629" s="731" t="s">
        <v>2470</v>
      </c>
      <c r="I629" s="731" t="s">
        <v>2471</v>
      </c>
      <c r="J629" s="731" t="s">
        <v>3115</v>
      </c>
      <c r="K629" s="731" t="s">
        <v>2472</v>
      </c>
      <c r="L629" s="733" t="s">
        <v>1108</v>
      </c>
      <c r="M629" s="734">
        <v>43346</v>
      </c>
      <c r="N629" s="733"/>
      <c r="O629" s="732">
        <v>1</v>
      </c>
      <c r="P629" s="731" t="s">
        <v>1402</v>
      </c>
      <c r="Q629" s="731" t="s">
        <v>1081</v>
      </c>
      <c r="R629" s="731" t="s">
        <v>1082</v>
      </c>
      <c r="S629" s="733" t="s">
        <v>1083</v>
      </c>
      <c r="T629" s="733"/>
    </row>
    <row r="630" spans="1:20" s="402" customFormat="1" ht="15.95" customHeight="1">
      <c r="A630" s="402" t="str">
        <f t="shared" si="9"/>
        <v>LONG BEACH,CALONG BEACH,CA标准直客2~3</v>
      </c>
      <c r="B630" s="731" t="s">
        <v>1504</v>
      </c>
      <c r="C630" s="731" t="s">
        <v>1504</v>
      </c>
      <c r="D630" s="732">
        <v>29</v>
      </c>
      <c r="E630" s="732">
        <v>39</v>
      </c>
      <c r="F630" s="732">
        <v>0</v>
      </c>
      <c r="G630" s="732">
        <v>0</v>
      </c>
      <c r="H630" s="731" t="s">
        <v>2470</v>
      </c>
      <c r="I630" s="731" t="s">
        <v>2471</v>
      </c>
      <c r="J630" s="731" t="s">
        <v>3115</v>
      </c>
      <c r="K630" s="731" t="s">
        <v>2472</v>
      </c>
      <c r="L630" s="733" t="s">
        <v>1108</v>
      </c>
      <c r="M630" s="734">
        <v>43346</v>
      </c>
      <c r="N630" s="733"/>
      <c r="O630" s="732">
        <v>1</v>
      </c>
      <c r="P630" s="731" t="s">
        <v>1505</v>
      </c>
      <c r="Q630" s="731" t="s">
        <v>1081</v>
      </c>
      <c r="R630" s="731" t="s">
        <v>1082</v>
      </c>
      <c r="S630" s="733" t="s">
        <v>1083</v>
      </c>
      <c r="T630" s="733"/>
    </row>
    <row r="631" spans="1:20" s="402" customFormat="1" ht="15.95" customHeight="1">
      <c r="A631" s="402" t="str">
        <f t="shared" si="9"/>
        <v>LONG BEACH,CALONG BEACH,CA标准直客3~999</v>
      </c>
      <c r="B631" s="731" t="s">
        <v>1504</v>
      </c>
      <c r="C631" s="731" t="s">
        <v>1504</v>
      </c>
      <c r="D631" s="732">
        <v>39</v>
      </c>
      <c r="E631" s="732">
        <v>49</v>
      </c>
      <c r="F631" s="732">
        <v>0</v>
      </c>
      <c r="G631" s="732">
        <v>0</v>
      </c>
      <c r="H631" s="731" t="s">
        <v>2470</v>
      </c>
      <c r="I631" s="731" t="s">
        <v>2471</v>
      </c>
      <c r="J631" s="731" t="s">
        <v>3115</v>
      </c>
      <c r="K631" s="731" t="s">
        <v>2472</v>
      </c>
      <c r="L631" s="733" t="s">
        <v>1108</v>
      </c>
      <c r="M631" s="734">
        <v>43346</v>
      </c>
      <c r="N631" s="733"/>
      <c r="O631" s="732">
        <v>1</v>
      </c>
      <c r="P631" s="731" t="s">
        <v>1188</v>
      </c>
      <c r="Q631" s="731" t="s">
        <v>1081</v>
      </c>
      <c r="R631" s="731" t="s">
        <v>1082</v>
      </c>
      <c r="S631" s="733" t="s">
        <v>1083</v>
      </c>
      <c r="T631" s="733"/>
    </row>
    <row r="632" spans="1:20" s="402" customFormat="1" ht="15.95" customHeight="1">
      <c r="A632" s="402" t="str">
        <f t="shared" si="9"/>
        <v>LONG BEACH,CALONG BEACH,CA标准同行0~999</v>
      </c>
      <c r="B632" s="731" t="s">
        <v>1504</v>
      </c>
      <c r="C632" s="731" t="s">
        <v>1504</v>
      </c>
      <c r="D632" s="732">
        <v>44</v>
      </c>
      <c r="E632" s="732">
        <v>54</v>
      </c>
      <c r="F632" s="732">
        <v>0</v>
      </c>
      <c r="G632" s="732">
        <v>0</v>
      </c>
      <c r="H632" s="731" t="s">
        <v>2470</v>
      </c>
      <c r="I632" s="731" t="s">
        <v>2471</v>
      </c>
      <c r="J632" s="731" t="s">
        <v>3115</v>
      </c>
      <c r="K632" s="731" t="s">
        <v>2472</v>
      </c>
      <c r="L632" s="733" t="s">
        <v>1107</v>
      </c>
      <c r="M632" s="734">
        <v>43346</v>
      </c>
      <c r="N632" s="733"/>
      <c r="O632" s="732">
        <v>1</v>
      </c>
      <c r="P632" s="731" t="s">
        <v>1080</v>
      </c>
      <c r="Q632" s="731" t="s">
        <v>1081</v>
      </c>
      <c r="R632" s="731" t="s">
        <v>1082</v>
      </c>
      <c r="S632" s="733" t="s">
        <v>1083</v>
      </c>
      <c r="T632" s="733"/>
    </row>
    <row r="633" spans="1:20" s="402" customFormat="1" ht="15.95" customHeight="1">
      <c r="A633" s="402" t="str">
        <f t="shared" si="9"/>
        <v>LONG BEACH,CALONG BEACH,CA标准直客0~999</v>
      </c>
      <c r="B633" s="731" t="s">
        <v>1504</v>
      </c>
      <c r="C633" s="731" t="s">
        <v>1504</v>
      </c>
      <c r="D633" s="732">
        <v>62</v>
      </c>
      <c r="E633" s="732">
        <v>72</v>
      </c>
      <c r="F633" s="732">
        <v>0</v>
      </c>
      <c r="G633" s="732">
        <v>0</v>
      </c>
      <c r="H633" s="731" t="s">
        <v>1137</v>
      </c>
      <c r="I633" s="731" t="s">
        <v>1122</v>
      </c>
      <c r="J633" s="731" t="s">
        <v>1406</v>
      </c>
      <c r="K633" s="731" t="s">
        <v>1506</v>
      </c>
      <c r="L633" s="733" t="s">
        <v>1108</v>
      </c>
      <c r="M633" s="734">
        <v>43340</v>
      </c>
      <c r="N633" s="733"/>
      <c r="O633" s="732">
        <v>1</v>
      </c>
      <c r="P633" s="731" t="s">
        <v>1080</v>
      </c>
      <c r="Q633" s="731" t="s">
        <v>1081</v>
      </c>
      <c r="R633" s="731" t="s">
        <v>1082</v>
      </c>
      <c r="S633" s="733" t="s">
        <v>1083</v>
      </c>
      <c r="T633" s="731" t="s">
        <v>2513</v>
      </c>
    </row>
    <row r="634" spans="1:20" s="402" customFormat="1" ht="15.95" customHeight="1">
      <c r="A634" s="402" t="str">
        <f t="shared" si="9"/>
        <v>LONG BEACH,CALONG BEACH,CA标准同行0~999</v>
      </c>
      <c r="B634" s="731" t="s">
        <v>1504</v>
      </c>
      <c r="C634" s="731" t="s">
        <v>1504</v>
      </c>
      <c r="D634" s="732">
        <v>67</v>
      </c>
      <c r="E634" s="732">
        <v>77</v>
      </c>
      <c r="F634" s="732">
        <v>0</v>
      </c>
      <c r="G634" s="732">
        <v>0</v>
      </c>
      <c r="H634" s="731" t="s">
        <v>1137</v>
      </c>
      <c r="I634" s="731" t="s">
        <v>1122</v>
      </c>
      <c r="J634" s="731" t="s">
        <v>1406</v>
      </c>
      <c r="K634" s="731" t="s">
        <v>1506</v>
      </c>
      <c r="L634" s="733" t="s">
        <v>1107</v>
      </c>
      <c r="M634" s="734">
        <v>43340</v>
      </c>
      <c r="N634" s="733"/>
      <c r="O634" s="732">
        <v>1</v>
      </c>
      <c r="P634" s="731" t="s">
        <v>1080</v>
      </c>
      <c r="Q634" s="731" t="s">
        <v>1081</v>
      </c>
      <c r="R634" s="731" t="s">
        <v>1082</v>
      </c>
      <c r="S634" s="733" t="s">
        <v>1083</v>
      </c>
      <c r="T634" s="731" t="s">
        <v>2513</v>
      </c>
    </row>
    <row r="635" spans="1:20" s="402" customFormat="1" ht="15.95" customHeight="1">
      <c r="A635" s="402" t="str">
        <f t="shared" si="9"/>
        <v>LOS ANGELES,CALOS ANGELES,CA标准直客2~3</v>
      </c>
      <c r="B635" s="731" t="s">
        <v>1507</v>
      </c>
      <c r="C635" s="731" t="s">
        <v>1507</v>
      </c>
      <c r="D635" s="732">
        <v>29</v>
      </c>
      <c r="E635" s="732">
        <v>39</v>
      </c>
      <c r="F635" s="732">
        <v>0</v>
      </c>
      <c r="G635" s="732">
        <v>0</v>
      </c>
      <c r="H635" s="731" t="s">
        <v>2470</v>
      </c>
      <c r="I635" s="731" t="s">
        <v>2471</v>
      </c>
      <c r="J635" s="731" t="s">
        <v>3115</v>
      </c>
      <c r="K635" s="731" t="s">
        <v>3142</v>
      </c>
      <c r="L635" s="733" t="s">
        <v>1108</v>
      </c>
      <c r="M635" s="734">
        <v>43346</v>
      </c>
      <c r="N635" s="733"/>
      <c r="O635" s="732">
        <v>1</v>
      </c>
      <c r="P635" s="731" t="s">
        <v>1505</v>
      </c>
      <c r="Q635" s="731" t="s">
        <v>1081</v>
      </c>
      <c r="R635" s="731" t="s">
        <v>1082</v>
      </c>
      <c r="S635" s="733" t="s">
        <v>1083</v>
      </c>
      <c r="T635" s="733"/>
    </row>
    <row r="636" spans="1:20" s="402" customFormat="1" ht="15.95" customHeight="1">
      <c r="A636" s="402" t="str">
        <f t="shared" si="9"/>
        <v>LOS ANGELES,CALOS ANGELES,CA标准直客1~2</v>
      </c>
      <c r="B636" s="731" t="s">
        <v>1507</v>
      </c>
      <c r="C636" s="731" t="s">
        <v>1507</v>
      </c>
      <c r="D636" s="732">
        <v>24</v>
      </c>
      <c r="E636" s="732">
        <v>34</v>
      </c>
      <c r="F636" s="732">
        <v>0</v>
      </c>
      <c r="G636" s="732">
        <v>0</v>
      </c>
      <c r="H636" s="731" t="s">
        <v>2470</v>
      </c>
      <c r="I636" s="731" t="s">
        <v>2471</v>
      </c>
      <c r="J636" s="731" t="s">
        <v>3115</v>
      </c>
      <c r="K636" s="731" t="s">
        <v>3142</v>
      </c>
      <c r="L636" s="733" t="s">
        <v>1108</v>
      </c>
      <c r="M636" s="734">
        <v>43346</v>
      </c>
      <c r="N636" s="733"/>
      <c r="O636" s="732">
        <v>1</v>
      </c>
      <c r="P636" s="731" t="s">
        <v>1402</v>
      </c>
      <c r="Q636" s="731" t="s">
        <v>1081</v>
      </c>
      <c r="R636" s="731" t="s">
        <v>1082</v>
      </c>
      <c r="S636" s="733" t="s">
        <v>1083</v>
      </c>
      <c r="T636" s="733"/>
    </row>
    <row r="637" spans="1:20" s="402" customFormat="1" ht="15.95" customHeight="1">
      <c r="A637" s="402" t="str">
        <f t="shared" si="9"/>
        <v>LOS ANGELES,CALOS ANGELES,CA标准直客0~1</v>
      </c>
      <c r="B637" s="731" t="s">
        <v>1507</v>
      </c>
      <c r="C637" s="731" t="s">
        <v>1507</v>
      </c>
      <c r="D637" s="732">
        <v>19</v>
      </c>
      <c r="E637" s="732">
        <v>29</v>
      </c>
      <c r="F637" s="732">
        <v>0</v>
      </c>
      <c r="G637" s="732">
        <v>0</v>
      </c>
      <c r="H637" s="731" t="s">
        <v>2470</v>
      </c>
      <c r="I637" s="731" t="s">
        <v>2471</v>
      </c>
      <c r="J637" s="731" t="s">
        <v>3115</v>
      </c>
      <c r="K637" s="731" t="s">
        <v>3142</v>
      </c>
      <c r="L637" s="733" t="s">
        <v>1108</v>
      </c>
      <c r="M637" s="734">
        <v>43346</v>
      </c>
      <c r="N637" s="733"/>
      <c r="O637" s="732">
        <v>1</v>
      </c>
      <c r="P637" s="731" t="s">
        <v>1186</v>
      </c>
      <c r="Q637" s="731" t="s">
        <v>1081</v>
      </c>
      <c r="R637" s="731" t="s">
        <v>1082</v>
      </c>
      <c r="S637" s="733" t="s">
        <v>1083</v>
      </c>
      <c r="T637" s="733"/>
    </row>
    <row r="638" spans="1:20" s="402" customFormat="1" ht="15.95" customHeight="1">
      <c r="A638" s="402" t="str">
        <f t="shared" si="9"/>
        <v>LOS ANGELES,CALOS ANGELES,CA标准直客3~999</v>
      </c>
      <c r="B638" s="731" t="s">
        <v>1507</v>
      </c>
      <c r="C638" s="731" t="s">
        <v>1507</v>
      </c>
      <c r="D638" s="732">
        <v>39</v>
      </c>
      <c r="E638" s="732">
        <v>49</v>
      </c>
      <c r="F638" s="732">
        <v>0</v>
      </c>
      <c r="G638" s="732">
        <v>0</v>
      </c>
      <c r="H638" s="731" t="s">
        <v>2470</v>
      </c>
      <c r="I638" s="731" t="s">
        <v>2471</v>
      </c>
      <c r="J638" s="731" t="s">
        <v>3115</v>
      </c>
      <c r="K638" s="731" t="s">
        <v>3142</v>
      </c>
      <c r="L638" s="733" t="s">
        <v>1108</v>
      </c>
      <c r="M638" s="734">
        <v>43346</v>
      </c>
      <c r="N638" s="733"/>
      <c r="O638" s="732">
        <v>1</v>
      </c>
      <c r="P638" s="731" t="s">
        <v>1188</v>
      </c>
      <c r="Q638" s="731" t="s">
        <v>1081</v>
      </c>
      <c r="R638" s="731" t="s">
        <v>1082</v>
      </c>
      <c r="S638" s="733" t="s">
        <v>1083</v>
      </c>
      <c r="T638" s="731" t="s">
        <v>2513</v>
      </c>
    </row>
    <row r="639" spans="1:20" s="402" customFormat="1" ht="15.95" customHeight="1">
      <c r="A639" s="402" t="str">
        <f t="shared" si="9"/>
        <v>LOS ANGELES,CALOS ANGELES,CA标准同行0~999</v>
      </c>
      <c r="B639" s="731" t="s">
        <v>1507</v>
      </c>
      <c r="C639" s="731" t="s">
        <v>1507</v>
      </c>
      <c r="D639" s="732">
        <v>44</v>
      </c>
      <c r="E639" s="732">
        <v>54</v>
      </c>
      <c r="F639" s="732">
        <v>0</v>
      </c>
      <c r="G639" s="732">
        <v>0</v>
      </c>
      <c r="H639" s="731" t="s">
        <v>2470</v>
      </c>
      <c r="I639" s="731" t="s">
        <v>2471</v>
      </c>
      <c r="J639" s="731" t="s">
        <v>3115</v>
      </c>
      <c r="K639" s="731" t="s">
        <v>3142</v>
      </c>
      <c r="L639" s="733" t="s">
        <v>1107</v>
      </c>
      <c r="M639" s="734">
        <v>43346</v>
      </c>
      <c r="N639" s="733"/>
      <c r="O639" s="732">
        <v>1</v>
      </c>
      <c r="P639" s="731" t="s">
        <v>1080</v>
      </c>
      <c r="Q639" s="731" t="s">
        <v>1081</v>
      </c>
      <c r="R639" s="731" t="s">
        <v>1082</v>
      </c>
      <c r="S639" s="733" t="s">
        <v>1083</v>
      </c>
      <c r="T639" s="731" t="s">
        <v>2602</v>
      </c>
    </row>
    <row r="640" spans="1:20" s="402" customFormat="1" ht="15.95" customHeight="1">
      <c r="A640" s="402" t="str">
        <f t="shared" si="9"/>
        <v>LOS ANGELES,CALOS ANGELES,CA标准直客0~999</v>
      </c>
      <c r="B640" s="731" t="s">
        <v>1507</v>
      </c>
      <c r="C640" s="731" t="s">
        <v>1507</v>
      </c>
      <c r="D640" s="732">
        <v>62</v>
      </c>
      <c r="E640" s="732">
        <v>72</v>
      </c>
      <c r="F640" s="732">
        <v>0</v>
      </c>
      <c r="G640" s="732">
        <v>0</v>
      </c>
      <c r="H640" s="731" t="s">
        <v>1137</v>
      </c>
      <c r="I640" s="731" t="s">
        <v>1122</v>
      </c>
      <c r="J640" s="731" t="s">
        <v>1406</v>
      </c>
      <c r="K640" s="731" t="s">
        <v>1506</v>
      </c>
      <c r="L640" s="733" t="s">
        <v>1108</v>
      </c>
      <c r="M640" s="734">
        <v>43340</v>
      </c>
      <c r="N640" s="733"/>
      <c r="O640" s="732">
        <v>1</v>
      </c>
      <c r="P640" s="731" t="s">
        <v>1080</v>
      </c>
      <c r="Q640" s="731" t="s">
        <v>1081</v>
      </c>
      <c r="R640" s="731" t="s">
        <v>1082</v>
      </c>
      <c r="S640" s="733" t="s">
        <v>1083</v>
      </c>
      <c r="T640" s="731" t="s">
        <v>2513</v>
      </c>
    </row>
    <row r="641" spans="1:20" s="402" customFormat="1" ht="15.95" customHeight="1">
      <c r="A641" s="402" t="str">
        <f t="shared" si="9"/>
        <v>LOS ANGELES,CALOS ANGELES,CA标准同行0~999</v>
      </c>
      <c r="B641" s="731" t="s">
        <v>1507</v>
      </c>
      <c r="C641" s="731" t="s">
        <v>1507</v>
      </c>
      <c r="D641" s="732">
        <v>67</v>
      </c>
      <c r="E641" s="732">
        <v>77</v>
      </c>
      <c r="F641" s="732">
        <v>0</v>
      </c>
      <c r="G641" s="732">
        <v>0</v>
      </c>
      <c r="H641" s="731" t="s">
        <v>1137</v>
      </c>
      <c r="I641" s="731" t="s">
        <v>1122</v>
      </c>
      <c r="J641" s="731" t="s">
        <v>1406</v>
      </c>
      <c r="K641" s="731" t="s">
        <v>1506</v>
      </c>
      <c r="L641" s="733" t="s">
        <v>1107</v>
      </c>
      <c r="M641" s="734">
        <v>43340</v>
      </c>
      <c r="N641" s="733"/>
      <c r="O641" s="732">
        <v>1</v>
      </c>
      <c r="P641" s="731" t="s">
        <v>1080</v>
      </c>
      <c r="Q641" s="731" t="s">
        <v>1081</v>
      </c>
      <c r="R641" s="731" t="s">
        <v>1082</v>
      </c>
      <c r="S641" s="733" t="s">
        <v>1083</v>
      </c>
      <c r="T641" s="731" t="s">
        <v>2602</v>
      </c>
    </row>
    <row r="642" spans="1:20" s="402" customFormat="1" ht="15.95" customHeight="1">
      <c r="A642" s="402" t="str">
        <f t="shared" si="9"/>
        <v>LUANDADURBAN标准所有0~999</v>
      </c>
      <c r="B642" s="731" t="s">
        <v>1508</v>
      </c>
      <c r="C642" s="731" t="s">
        <v>1086</v>
      </c>
      <c r="D642" s="732">
        <v>248</v>
      </c>
      <c r="E642" s="732">
        <v>253</v>
      </c>
      <c r="F642" s="732">
        <v>0</v>
      </c>
      <c r="G642" s="732">
        <v>0</v>
      </c>
      <c r="H642" s="731" t="s">
        <v>1634</v>
      </c>
      <c r="I642" s="731" t="s">
        <v>2447</v>
      </c>
      <c r="J642" s="731" t="s">
        <v>3458</v>
      </c>
      <c r="K642" s="731" t="s">
        <v>1103</v>
      </c>
      <c r="L642" s="733" t="s">
        <v>1079</v>
      </c>
      <c r="M642" s="734">
        <v>43302</v>
      </c>
      <c r="N642" s="733"/>
      <c r="O642" s="732">
        <v>1</v>
      </c>
      <c r="P642" s="731" t="s">
        <v>1080</v>
      </c>
      <c r="Q642" s="731" t="s">
        <v>1090</v>
      </c>
      <c r="R642" s="733"/>
      <c r="S642" s="733" t="s">
        <v>1083</v>
      </c>
      <c r="T642" s="731" t="s">
        <v>3462</v>
      </c>
    </row>
    <row r="643" spans="1:20" s="402" customFormat="1" ht="15.95" customHeight="1">
      <c r="A643" s="402" t="str">
        <f t="shared" si="9"/>
        <v>LUBLINGDYNIA低所有0~999</v>
      </c>
      <c r="B643" s="731" t="s">
        <v>1827</v>
      </c>
      <c r="C643" s="731" t="s">
        <v>1253</v>
      </c>
      <c r="D643" s="732">
        <v>-128</v>
      </c>
      <c r="E643" s="732">
        <v>-123</v>
      </c>
      <c r="F643" s="732">
        <v>40</v>
      </c>
      <c r="G643" s="732">
        <v>0</v>
      </c>
      <c r="H643" s="731" t="s">
        <v>1122</v>
      </c>
      <c r="I643" s="731" t="s">
        <v>1123</v>
      </c>
      <c r="J643" s="731" t="s">
        <v>1287</v>
      </c>
      <c r="K643" s="731" t="s">
        <v>1204</v>
      </c>
      <c r="L643" s="733" t="s">
        <v>1079</v>
      </c>
      <c r="M643" s="734">
        <v>43330</v>
      </c>
      <c r="N643" s="733"/>
      <c r="O643" s="732">
        <v>1</v>
      </c>
      <c r="P643" s="731" t="s">
        <v>1080</v>
      </c>
      <c r="Q643" s="731" t="s">
        <v>1081</v>
      </c>
      <c r="R643" s="731" t="s">
        <v>1082</v>
      </c>
      <c r="S643" s="733" t="s">
        <v>1084</v>
      </c>
      <c r="T643" s="731" t="s">
        <v>2496</v>
      </c>
    </row>
    <row r="644" spans="1:20" s="402" customFormat="1" ht="15.95" customHeight="1">
      <c r="A644" s="402" t="str">
        <f t="shared" si="9"/>
        <v>LUBLINGDYNIA标准所有0~999</v>
      </c>
      <c r="B644" s="731" t="s">
        <v>1827</v>
      </c>
      <c r="C644" s="731" t="s">
        <v>1253</v>
      </c>
      <c r="D644" s="732">
        <v>-88</v>
      </c>
      <c r="E644" s="732">
        <v>-83</v>
      </c>
      <c r="F644" s="732">
        <v>0</v>
      </c>
      <c r="G644" s="732">
        <v>0</v>
      </c>
      <c r="H644" s="731" t="s">
        <v>1122</v>
      </c>
      <c r="I644" s="731" t="s">
        <v>1123</v>
      </c>
      <c r="J644" s="731" t="s">
        <v>1287</v>
      </c>
      <c r="K644" s="731" t="s">
        <v>1204</v>
      </c>
      <c r="L644" s="733" t="s">
        <v>1079</v>
      </c>
      <c r="M644" s="734">
        <v>43330</v>
      </c>
      <c r="N644" s="733"/>
      <c r="O644" s="732">
        <v>1</v>
      </c>
      <c r="P644" s="731" t="s">
        <v>1080</v>
      </c>
      <c r="Q644" s="731" t="s">
        <v>1081</v>
      </c>
      <c r="R644" s="731" t="s">
        <v>1082</v>
      </c>
      <c r="S644" s="733" t="s">
        <v>1083</v>
      </c>
      <c r="T644" s="731" t="s">
        <v>2497</v>
      </c>
    </row>
    <row r="645" spans="1:20" s="402" customFormat="1" ht="15.95" customHeight="1">
      <c r="A645" s="402" t="str">
        <f t="shared" si="9"/>
        <v>LUCCAGENOVA标准所有0~999</v>
      </c>
      <c r="B645" s="731" t="s">
        <v>1509</v>
      </c>
      <c r="C645" s="731" t="s">
        <v>754</v>
      </c>
      <c r="D645" s="732">
        <v>-131</v>
      </c>
      <c r="E645" s="732">
        <v>-126</v>
      </c>
      <c r="F645" s="732">
        <v>0</v>
      </c>
      <c r="G645" s="732">
        <v>0</v>
      </c>
      <c r="H645" s="731" t="s">
        <v>1105</v>
      </c>
      <c r="I645" s="731" t="s">
        <v>1221</v>
      </c>
      <c r="J645" s="731" t="s">
        <v>2890</v>
      </c>
      <c r="K645" s="731" t="s">
        <v>1145</v>
      </c>
      <c r="L645" s="733" t="s">
        <v>1079</v>
      </c>
      <c r="M645" s="734">
        <v>43252</v>
      </c>
      <c r="N645" s="733"/>
      <c r="O645" s="732">
        <v>1</v>
      </c>
      <c r="P645" s="731" t="s">
        <v>1080</v>
      </c>
      <c r="Q645" s="731" t="s">
        <v>1081</v>
      </c>
      <c r="R645" s="731" t="s">
        <v>1082</v>
      </c>
      <c r="S645" s="733" t="s">
        <v>1083</v>
      </c>
      <c r="T645" s="733"/>
    </row>
    <row r="646" spans="1:20" s="402" customFormat="1" ht="15.95" customHeight="1">
      <c r="A646" s="402" t="str">
        <f t="shared" si="9"/>
        <v>LUDWIGSHAFENHAMBURG标准所有0~999</v>
      </c>
      <c r="B646" s="731" t="s">
        <v>1510</v>
      </c>
      <c r="C646" s="731" t="s">
        <v>759</v>
      </c>
      <c r="D646" s="732">
        <v>138</v>
      </c>
      <c r="E646" s="732">
        <v>143</v>
      </c>
      <c r="F646" s="732">
        <v>90</v>
      </c>
      <c r="G646" s="732">
        <v>0</v>
      </c>
      <c r="H646" s="731" t="s">
        <v>1119</v>
      </c>
      <c r="I646" s="731" t="s">
        <v>3256</v>
      </c>
      <c r="J646" s="731" t="s">
        <v>3257</v>
      </c>
      <c r="K646" s="731" t="s">
        <v>1206</v>
      </c>
      <c r="L646" s="733" t="s">
        <v>1079</v>
      </c>
      <c r="M646" s="734">
        <v>43252</v>
      </c>
      <c r="N646" s="733"/>
      <c r="O646" s="732">
        <v>1</v>
      </c>
      <c r="P646" s="731" t="s">
        <v>1080</v>
      </c>
      <c r="Q646" s="731" t="s">
        <v>1081</v>
      </c>
      <c r="R646" s="731" t="s">
        <v>1082</v>
      </c>
      <c r="S646" s="733" t="s">
        <v>1083</v>
      </c>
      <c r="T646" s="731" t="s">
        <v>2529</v>
      </c>
    </row>
    <row r="647" spans="1:20" s="402" customFormat="1" ht="15.95" customHeight="1">
      <c r="A647" s="402" t="str">
        <f t="shared" si="9"/>
        <v>LUSAKADURBAN标准所有0~999</v>
      </c>
      <c r="B647" s="731" t="s">
        <v>1798</v>
      </c>
      <c r="C647" s="731" t="s">
        <v>1086</v>
      </c>
      <c r="D647" s="732">
        <v>225</v>
      </c>
      <c r="E647" s="732">
        <v>230</v>
      </c>
      <c r="F647" s="732">
        <v>0</v>
      </c>
      <c r="G647" s="732">
        <v>0</v>
      </c>
      <c r="H647" s="731" t="s">
        <v>1634</v>
      </c>
      <c r="I647" s="731" t="s">
        <v>2447</v>
      </c>
      <c r="J647" s="731" t="s">
        <v>3458</v>
      </c>
      <c r="K647" s="731" t="s">
        <v>1103</v>
      </c>
      <c r="L647" s="733" t="s">
        <v>1079</v>
      </c>
      <c r="M647" s="734">
        <v>43302</v>
      </c>
      <c r="N647" s="733"/>
      <c r="O647" s="732">
        <v>2</v>
      </c>
      <c r="P647" s="731" t="s">
        <v>1080</v>
      </c>
      <c r="Q647" s="731" t="s">
        <v>1090</v>
      </c>
      <c r="R647" s="733"/>
      <c r="S647" s="733" t="s">
        <v>1083</v>
      </c>
      <c r="T647" s="731" t="s">
        <v>3463</v>
      </c>
    </row>
    <row r="648" spans="1:20" s="402" customFormat="1" ht="15.95" customHeight="1">
      <c r="A648" s="402" t="str">
        <f t="shared" si="9"/>
        <v>LVIVODESSA标准所有0~999</v>
      </c>
      <c r="B648" s="731" t="s">
        <v>1511</v>
      </c>
      <c r="C648" s="731" t="s">
        <v>1284</v>
      </c>
      <c r="D648" s="732">
        <v>75</v>
      </c>
      <c r="E648" s="732">
        <v>80</v>
      </c>
      <c r="F648" s="732">
        <v>0</v>
      </c>
      <c r="G648" s="732">
        <v>0</v>
      </c>
      <c r="H648" s="731" t="s">
        <v>1077</v>
      </c>
      <c r="I648" s="731" t="s">
        <v>1132</v>
      </c>
      <c r="J648" s="731" t="s">
        <v>2900</v>
      </c>
      <c r="K648" s="731" t="s">
        <v>1145</v>
      </c>
      <c r="L648" s="733" t="s">
        <v>1079</v>
      </c>
      <c r="M648" s="734">
        <v>43330</v>
      </c>
      <c r="N648" s="733"/>
      <c r="O648" s="732">
        <v>1</v>
      </c>
      <c r="P648" s="731" t="s">
        <v>1080</v>
      </c>
      <c r="Q648" s="731" t="s">
        <v>1081</v>
      </c>
      <c r="R648" s="731" t="s">
        <v>1082</v>
      </c>
      <c r="S648" s="733" t="s">
        <v>1083</v>
      </c>
      <c r="T648" s="731" t="s">
        <v>2545</v>
      </c>
    </row>
    <row r="649" spans="1:20" s="402" customFormat="1" ht="15.95" customHeight="1">
      <c r="A649" s="402" t="str">
        <f t="shared" ref="A649:A712" si="10">B649&amp;C649&amp;S649&amp;L649&amp;P649</f>
        <v>LYONLE HAVRE标准所有0~999</v>
      </c>
      <c r="B649" s="731" t="s">
        <v>1512</v>
      </c>
      <c r="C649" s="731" t="s">
        <v>1136</v>
      </c>
      <c r="D649" s="732">
        <v>-65</v>
      </c>
      <c r="E649" s="732">
        <v>-60</v>
      </c>
      <c r="F649" s="732">
        <v>0</v>
      </c>
      <c r="G649" s="732">
        <v>0</v>
      </c>
      <c r="H649" s="731" t="s">
        <v>1122</v>
      </c>
      <c r="I649" s="731" t="s">
        <v>1123</v>
      </c>
      <c r="J649" s="731" t="s">
        <v>2435</v>
      </c>
      <c r="K649" s="731" t="s">
        <v>1139</v>
      </c>
      <c r="L649" s="733" t="s">
        <v>1079</v>
      </c>
      <c r="M649" s="734">
        <v>43274</v>
      </c>
      <c r="N649" s="733"/>
      <c r="O649" s="732">
        <v>1</v>
      </c>
      <c r="P649" s="731" t="s">
        <v>1080</v>
      </c>
      <c r="Q649" s="731" t="s">
        <v>1081</v>
      </c>
      <c r="R649" s="731" t="s">
        <v>1082</v>
      </c>
      <c r="S649" s="733" t="s">
        <v>1083</v>
      </c>
      <c r="T649" s="733"/>
    </row>
    <row r="650" spans="1:20" s="402" customFormat="1" ht="15.95" customHeight="1">
      <c r="A650" s="402" t="str">
        <f t="shared" si="10"/>
        <v>LYTTELTONAUCKLAND标准所有0~999</v>
      </c>
      <c r="B650" s="731" t="s">
        <v>1513</v>
      </c>
      <c r="C650" s="731" t="s">
        <v>1114</v>
      </c>
      <c r="D650" s="732">
        <v>20</v>
      </c>
      <c r="E650" s="732">
        <v>25</v>
      </c>
      <c r="F650" s="732">
        <v>0</v>
      </c>
      <c r="G650" s="732">
        <v>0</v>
      </c>
      <c r="H650" s="731" t="s">
        <v>1115</v>
      </c>
      <c r="I650" s="731" t="s">
        <v>1150</v>
      </c>
      <c r="J650" s="731" t="s">
        <v>2894</v>
      </c>
      <c r="K650" s="731" t="s">
        <v>1168</v>
      </c>
      <c r="L650" s="733" t="s">
        <v>1079</v>
      </c>
      <c r="M650" s="734">
        <v>43287</v>
      </c>
      <c r="N650" s="733"/>
      <c r="O650" s="732">
        <v>1</v>
      </c>
      <c r="P650" s="731" t="s">
        <v>1080</v>
      </c>
      <c r="Q650" s="731" t="s">
        <v>1081</v>
      </c>
      <c r="R650" s="731" t="s">
        <v>1082</v>
      </c>
      <c r="S650" s="733" t="s">
        <v>1083</v>
      </c>
      <c r="T650" s="733"/>
    </row>
    <row r="651" spans="1:20" s="402" customFormat="1" ht="15.95" customHeight="1">
      <c r="A651" s="402" t="str">
        <f t="shared" si="10"/>
        <v>MACAUHONG KONG标准所有0~999</v>
      </c>
      <c r="B651" s="731" t="s">
        <v>1514</v>
      </c>
      <c r="C651" s="731" t="s">
        <v>1271</v>
      </c>
      <c r="D651" s="732">
        <v>46</v>
      </c>
      <c r="E651" s="732">
        <v>51</v>
      </c>
      <c r="F651" s="732">
        <v>0</v>
      </c>
      <c r="G651" s="732">
        <v>0</v>
      </c>
      <c r="H651" s="731" t="s">
        <v>1119</v>
      </c>
      <c r="I651" s="731" t="s">
        <v>2909</v>
      </c>
      <c r="J651" s="731" t="s">
        <v>2879</v>
      </c>
      <c r="K651" s="731" t="s">
        <v>1290</v>
      </c>
      <c r="L651" s="733" t="s">
        <v>1079</v>
      </c>
      <c r="M651" s="734">
        <v>43034</v>
      </c>
      <c r="N651" s="733"/>
      <c r="O651" s="732">
        <v>1</v>
      </c>
      <c r="P651" s="731" t="s">
        <v>1080</v>
      </c>
      <c r="Q651" s="731" t="s">
        <v>1081</v>
      </c>
      <c r="R651" s="731" t="s">
        <v>1082</v>
      </c>
      <c r="S651" s="733" t="s">
        <v>1083</v>
      </c>
      <c r="T651" s="733"/>
    </row>
    <row r="652" spans="1:20" s="402" customFormat="1" ht="15.95" customHeight="1">
      <c r="A652" s="402" t="str">
        <f t="shared" si="10"/>
        <v>MACERATAGENOVA标准所有0~999</v>
      </c>
      <c r="B652" s="731" t="s">
        <v>1515</v>
      </c>
      <c r="C652" s="731" t="s">
        <v>754</v>
      </c>
      <c r="D652" s="732">
        <v>-131</v>
      </c>
      <c r="E652" s="732">
        <v>-126</v>
      </c>
      <c r="F652" s="732">
        <v>0</v>
      </c>
      <c r="G652" s="732">
        <v>0</v>
      </c>
      <c r="H652" s="731" t="s">
        <v>1105</v>
      </c>
      <c r="I652" s="731" t="s">
        <v>1221</v>
      </c>
      <c r="J652" s="731" t="s">
        <v>2890</v>
      </c>
      <c r="K652" s="733"/>
      <c r="L652" s="733" t="s">
        <v>1079</v>
      </c>
      <c r="M652" s="734">
        <v>43252</v>
      </c>
      <c r="N652" s="733"/>
      <c r="O652" s="732">
        <v>1</v>
      </c>
      <c r="P652" s="731" t="s">
        <v>1080</v>
      </c>
      <c r="Q652" s="731" t="s">
        <v>1081</v>
      </c>
      <c r="R652" s="731" t="s">
        <v>1082</v>
      </c>
      <c r="S652" s="733" t="s">
        <v>1083</v>
      </c>
      <c r="T652" s="733"/>
    </row>
    <row r="653" spans="1:20" s="402" customFormat="1" ht="15.95" customHeight="1">
      <c r="A653" s="402" t="str">
        <f t="shared" si="10"/>
        <v>MADRASCHENNAI标准所有2~999</v>
      </c>
      <c r="B653" s="731" t="s">
        <v>1516</v>
      </c>
      <c r="C653" s="731" t="s">
        <v>1179</v>
      </c>
      <c r="D653" s="732">
        <v>-60</v>
      </c>
      <c r="E653" s="732">
        <v>-55</v>
      </c>
      <c r="F653" s="732">
        <v>0</v>
      </c>
      <c r="G653" s="732">
        <v>0</v>
      </c>
      <c r="H653" s="731" t="s">
        <v>1143</v>
      </c>
      <c r="I653" s="731" t="s">
        <v>2447</v>
      </c>
      <c r="J653" s="731" t="s">
        <v>3655</v>
      </c>
      <c r="K653" s="731" t="s">
        <v>1389</v>
      </c>
      <c r="L653" s="733" t="s">
        <v>1079</v>
      </c>
      <c r="M653" s="734">
        <v>43338</v>
      </c>
      <c r="N653" s="733"/>
      <c r="O653" s="732">
        <v>1</v>
      </c>
      <c r="P653" s="731" t="s">
        <v>1278</v>
      </c>
      <c r="Q653" s="731" t="s">
        <v>1081</v>
      </c>
      <c r="R653" s="731" t="s">
        <v>1082</v>
      </c>
      <c r="S653" s="733" t="s">
        <v>1083</v>
      </c>
      <c r="T653" s="731" t="s">
        <v>2603</v>
      </c>
    </row>
    <row r="654" spans="1:20" s="402" customFormat="1" ht="15.95" customHeight="1">
      <c r="A654" s="402" t="str">
        <f t="shared" si="10"/>
        <v>MADRASCHENNAI标准所有0~2</v>
      </c>
      <c r="B654" s="731" t="s">
        <v>1516</v>
      </c>
      <c r="C654" s="731" t="s">
        <v>1179</v>
      </c>
      <c r="D654" s="732">
        <v>-65</v>
      </c>
      <c r="E654" s="732">
        <v>-60</v>
      </c>
      <c r="F654" s="732">
        <v>0</v>
      </c>
      <c r="G654" s="732">
        <v>0</v>
      </c>
      <c r="H654" s="731" t="s">
        <v>1143</v>
      </c>
      <c r="I654" s="731" t="s">
        <v>2447</v>
      </c>
      <c r="J654" s="731" t="s">
        <v>3655</v>
      </c>
      <c r="K654" s="731" t="s">
        <v>1389</v>
      </c>
      <c r="L654" s="733" t="s">
        <v>1079</v>
      </c>
      <c r="M654" s="734">
        <v>43338</v>
      </c>
      <c r="N654" s="733"/>
      <c r="O654" s="732">
        <v>1</v>
      </c>
      <c r="P654" s="731" t="s">
        <v>1277</v>
      </c>
      <c r="Q654" s="731" t="s">
        <v>1081</v>
      </c>
      <c r="R654" s="731" t="s">
        <v>1082</v>
      </c>
      <c r="S654" s="733" t="s">
        <v>1083</v>
      </c>
      <c r="T654" s="731" t="s">
        <v>2604</v>
      </c>
    </row>
    <row r="655" spans="1:20" s="402" customFormat="1" ht="15.95" customHeight="1">
      <c r="A655" s="402" t="str">
        <f t="shared" si="10"/>
        <v>MADRIDVALENCIA标准所有0~999</v>
      </c>
      <c r="B655" s="731" t="s">
        <v>1517</v>
      </c>
      <c r="C655" s="731" t="s">
        <v>1121</v>
      </c>
      <c r="D655" s="732">
        <v>-144</v>
      </c>
      <c r="E655" s="732">
        <v>-139</v>
      </c>
      <c r="F655" s="732">
        <v>0</v>
      </c>
      <c r="G655" s="732">
        <v>0</v>
      </c>
      <c r="H655" s="731" t="s">
        <v>1122</v>
      </c>
      <c r="I655" s="731" t="s">
        <v>1123</v>
      </c>
      <c r="J655" s="731" t="s">
        <v>3252</v>
      </c>
      <c r="K655" s="731" t="s">
        <v>1206</v>
      </c>
      <c r="L655" s="733" t="s">
        <v>1079</v>
      </c>
      <c r="M655" s="734">
        <v>43267</v>
      </c>
      <c r="N655" s="733"/>
      <c r="O655" s="732">
        <v>1</v>
      </c>
      <c r="P655" s="731" t="s">
        <v>1080</v>
      </c>
      <c r="Q655" s="731" t="s">
        <v>1081</v>
      </c>
      <c r="R655" s="731" t="s">
        <v>1082</v>
      </c>
      <c r="S655" s="733" t="s">
        <v>1083</v>
      </c>
      <c r="T655" s="731" t="s">
        <v>2497</v>
      </c>
    </row>
    <row r="656" spans="1:20" s="402" customFormat="1" ht="15.95" customHeight="1">
      <c r="A656" s="402" t="str">
        <f t="shared" si="10"/>
        <v>MADRIDVALENCIA低所有0~999</v>
      </c>
      <c r="B656" s="731" t="s">
        <v>1517</v>
      </c>
      <c r="C656" s="731" t="s">
        <v>1121</v>
      </c>
      <c r="D656" s="732">
        <v>-214</v>
      </c>
      <c r="E656" s="732">
        <v>-209</v>
      </c>
      <c r="F656" s="732">
        <v>70</v>
      </c>
      <c r="G656" s="732">
        <v>0</v>
      </c>
      <c r="H656" s="731" t="s">
        <v>1122</v>
      </c>
      <c r="I656" s="731" t="s">
        <v>1123</v>
      </c>
      <c r="J656" s="731" t="s">
        <v>3252</v>
      </c>
      <c r="K656" s="731" t="s">
        <v>1206</v>
      </c>
      <c r="L656" s="733" t="s">
        <v>1079</v>
      </c>
      <c r="M656" s="734">
        <v>43267</v>
      </c>
      <c r="N656" s="733"/>
      <c r="O656" s="732">
        <v>1</v>
      </c>
      <c r="P656" s="731" t="s">
        <v>1080</v>
      </c>
      <c r="Q656" s="731" t="s">
        <v>1081</v>
      </c>
      <c r="R656" s="731" t="s">
        <v>1082</v>
      </c>
      <c r="S656" s="733" t="s">
        <v>1084</v>
      </c>
      <c r="T656" s="731" t="s">
        <v>2496</v>
      </c>
    </row>
    <row r="657" spans="1:20" s="402" customFormat="1" ht="15.95" customHeight="1">
      <c r="A657" s="402" t="str">
        <f t="shared" si="10"/>
        <v>MAHEPORT LOUIS标准所有0~999</v>
      </c>
      <c r="B657" s="731" t="s">
        <v>1518</v>
      </c>
      <c r="C657" s="731" t="s">
        <v>1643</v>
      </c>
      <c r="D657" s="732">
        <v>180</v>
      </c>
      <c r="E657" s="732">
        <v>185</v>
      </c>
      <c r="F657" s="732">
        <v>0</v>
      </c>
      <c r="G657" s="732">
        <v>0</v>
      </c>
      <c r="H657" s="731" t="s">
        <v>1123</v>
      </c>
      <c r="I657" s="731" t="s">
        <v>1132</v>
      </c>
      <c r="J657" s="731" t="s">
        <v>1133</v>
      </c>
      <c r="K657" s="731" t="s">
        <v>1288</v>
      </c>
      <c r="L657" s="733" t="s">
        <v>1079</v>
      </c>
      <c r="M657" s="734">
        <v>43287</v>
      </c>
      <c r="N657" s="733"/>
      <c r="O657" s="732">
        <v>1</v>
      </c>
      <c r="P657" s="731" t="s">
        <v>1080</v>
      </c>
      <c r="Q657" s="731" t="s">
        <v>1081</v>
      </c>
      <c r="R657" s="731" t="s">
        <v>1082</v>
      </c>
      <c r="S657" s="733" t="s">
        <v>1083</v>
      </c>
      <c r="T657" s="733"/>
    </row>
    <row r="658" spans="1:20" s="402" customFormat="1" ht="15.95" customHeight="1">
      <c r="A658" s="402" t="str">
        <f t="shared" si="10"/>
        <v>MAHESINGAPORE标准所有0~999</v>
      </c>
      <c r="B658" s="731" t="s">
        <v>1518</v>
      </c>
      <c r="C658" s="731" t="s">
        <v>679</v>
      </c>
      <c r="D658" s="732">
        <v>210</v>
      </c>
      <c r="E658" s="732">
        <v>215</v>
      </c>
      <c r="F658" s="732">
        <v>0</v>
      </c>
      <c r="G658" s="732">
        <v>0</v>
      </c>
      <c r="H658" s="731" t="s">
        <v>2911</v>
      </c>
      <c r="I658" s="731" t="s">
        <v>2863</v>
      </c>
      <c r="J658" s="731" t="s">
        <v>3149</v>
      </c>
      <c r="K658" s="731" t="s">
        <v>1288</v>
      </c>
      <c r="L658" s="733" t="s">
        <v>1079</v>
      </c>
      <c r="M658" s="734">
        <v>43287</v>
      </c>
      <c r="N658" s="733"/>
      <c r="O658" s="732">
        <v>1</v>
      </c>
      <c r="P658" s="731" t="s">
        <v>1080</v>
      </c>
      <c r="Q658" s="731" t="s">
        <v>1081</v>
      </c>
      <c r="R658" s="731" t="s">
        <v>1082</v>
      </c>
      <c r="S658" s="733" t="s">
        <v>1083</v>
      </c>
      <c r="T658" s="731" t="s">
        <v>2517</v>
      </c>
    </row>
    <row r="659" spans="1:20" s="402" customFormat="1" ht="15.95" customHeight="1">
      <c r="A659" s="402" t="str">
        <f t="shared" si="10"/>
        <v>MAIZURUBUSAN标准所有0~999</v>
      </c>
      <c r="B659" s="731" t="s">
        <v>1519</v>
      </c>
      <c r="C659" s="731" t="s">
        <v>1118</v>
      </c>
      <c r="D659" s="732">
        <v>55</v>
      </c>
      <c r="E659" s="732">
        <v>60</v>
      </c>
      <c r="F659" s="732">
        <v>0</v>
      </c>
      <c r="G659" s="732">
        <v>0</v>
      </c>
      <c r="H659" s="731" t="s">
        <v>1119</v>
      </c>
      <c r="I659" s="731" t="s">
        <v>2909</v>
      </c>
      <c r="J659" s="731" t="s">
        <v>2878</v>
      </c>
      <c r="K659" s="731" t="s">
        <v>1120</v>
      </c>
      <c r="L659" s="733" t="s">
        <v>1079</v>
      </c>
      <c r="M659" s="734">
        <v>43287</v>
      </c>
      <c r="N659" s="733"/>
      <c r="O659" s="732">
        <v>5</v>
      </c>
      <c r="P659" s="731" t="s">
        <v>1080</v>
      </c>
      <c r="Q659" s="731" t="s">
        <v>1081</v>
      </c>
      <c r="R659" s="731" t="s">
        <v>1082</v>
      </c>
      <c r="S659" s="733" t="s">
        <v>1083</v>
      </c>
      <c r="T659" s="731" t="s">
        <v>2785</v>
      </c>
    </row>
    <row r="660" spans="1:20" s="402" customFormat="1" ht="15.95" customHeight="1">
      <c r="A660" s="402" t="str">
        <f t="shared" si="10"/>
        <v>MALADZYECHNAHAMBURG标准所有0~999</v>
      </c>
      <c r="B660" s="731" t="s">
        <v>3700</v>
      </c>
      <c r="C660" s="731" t="s">
        <v>759</v>
      </c>
      <c r="D660" s="732">
        <v>168</v>
      </c>
      <c r="E660" s="732">
        <v>173</v>
      </c>
      <c r="F660" s="732">
        <v>0</v>
      </c>
      <c r="G660" s="732">
        <v>0</v>
      </c>
      <c r="H660" s="731" t="s">
        <v>1119</v>
      </c>
      <c r="I660" s="731" t="s">
        <v>3256</v>
      </c>
      <c r="J660" s="731" t="s">
        <v>3257</v>
      </c>
      <c r="K660" s="731" t="s">
        <v>1112</v>
      </c>
      <c r="L660" s="733" t="s">
        <v>1079</v>
      </c>
      <c r="M660" s="734">
        <v>43344</v>
      </c>
      <c r="N660" s="733"/>
      <c r="O660" s="732">
        <v>1</v>
      </c>
      <c r="P660" s="731" t="s">
        <v>1080</v>
      </c>
      <c r="Q660" s="731" t="s">
        <v>1090</v>
      </c>
      <c r="R660" s="733"/>
      <c r="S660" s="733" t="s">
        <v>1083</v>
      </c>
      <c r="T660" s="731" t="s">
        <v>3695</v>
      </c>
    </row>
    <row r="661" spans="1:20" s="402" customFormat="1" ht="15.95" customHeight="1">
      <c r="A661" s="402" t="str">
        <f t="shared" si="10"/>
        <v>MALAGAVALENCIA标准所有0~999</v>
      </c>
      <c r="B661" s="731" t="s">
        <v>1520</v>
      </c>
      <c r="C661" s="731" t="s">
        <v>1121</v>
      </c>
      <c r="D661" s="732">
        <v>-100</v>
      </c>
      <c r="E661" s="732">
        <v>-95</v>
      </c>
      <c r="F661" s="732">
        <v>0</v>
      </c>
      <c r="G661" s="732">
        <v>0</v>
      </c>
      <c r="H661" s="731" t="s">
        <v>1122</v>
      </c>
      <c r="I661" s="731" t="s">
        <v>1123</v>
      </c>
      <c r="J661" s="731" t="s">
        <v>3252</v>
      </c>
      <c r="K661" s="731" t="s">
        <v>1206</v>
      </c>
      <c r="L661" s="733" t="s">
        <v>1079</v>
      </c>
      <c r="M661" s="734">
        <v>43267</v>
      </c>
      <c r="N661" s="733"/>
      <c r="O661" s="732">
        <v>1</v>
      </c>
      <c r="P661" s="731" t="s">
        <v>1080</v>
      </c>
      <c r="Q661" s="731" t="s">
        <v>1081</v>
      </c>
      <c r="R661" s="731" t="s">
        <v>1082</v>
      </c>
      <c r="S661" s="733" t="s">
        <v>1083</v>
      </c>
      <c r="T661" s="733"/>
    </row>
    <row r="662" spans="1:20" s="402" customFormat="1" ht="15.95" customHeight="1">
      <c r="A662" s="402" t="str">
        <f t="shared" si="10"/>
        <v>MALECOLOMBO标准所有0~999</v>
      </c>
      <c r="B662" s="731" t="s">
        <v>1521</v>
      </c>
      <c r="C662" s="731" t="s">
        <v>1296</v>
      </c>
      <c r="D662" s="732">
        <v>141</v>
      </c>
      <c r="E662" s="732">
        <v>146</v>
      </c>
      <c r="F662" s="732">
        <v>0</v>
      </c>
      <c r="G662" s="732">
        <v>0</v>
      </c>
      <c r="H662" s="731" t="s">
        <v>1158</v>
      </c>
      <c r="I662" s="731" t="s">
        <v>1225</v>
      </c>
      <c r="J662" s="731" t="s">
        <v>2818</v>
      </c>
      <c r="K662" s="731" t="s">
        <v>1106</v>
      </c>
      <c r="L662" s="733" t="s">
        <v>1079</v>
      </c>
      <c r="M662" s="734">
        <v>43287</v>
      </c>
      <c r="N662" s="733"/>
      <c r="O662" s="732">
        <v>1</v>
      </c>
      <c r="P662" s="731" t="s">
        <v>1080</v>
      </c>
      <c r="Q662" s="731" t="s">
        <v>1090</v>
      </c>
      <c r="R662" s="733"/>
      <c r="S662" s="733" t="s">
        <v>1083</v>
      </c>
      <c r="T662" s="731" t="s">
        <v>2605</v>
      </c>
    </row>
    <row r="663" spans="1:20" s="402" customFormat="1" ht="15.95" customHeight="1">
      <c r="A663" s="402" t="str">
        <f t="shared" si="10"/>
        <v>MALMOGOTHENBURG标准所有0~999</v>
      </c>
      <c r="B663" s="731" t="s">
        <v>1522</v>
      </c>
      <c r="C663" s="731" t="s">
        <v>1371</v>
      </c>
      <c r="D663" s="732">
        <v>-34</v>
      </c>
      <c r="E663" s="732">
        <v>-29</v>
      </c>
      <c r="F663" s="732">
        <v>0</v>
      </c>
      <c r="G663" s="732">
        <v>0</v>
      </c>
      <c r="H663" s="731" t="s">
        <v>1132</v>
      </c>
      <c r="I663" s="731" t="s">
        <v>1122</v>
      </c>
      <c r="J663" s="731" t="s">
        <v>2732</v>
      </c>
      <c r="K663" s="731" t="s">
        <v>1394</v>
      </c>
      <c r="L663" s="733" t="s">
        <v>1079</v>
      </c>
      <c r="M663" s="734">
        <v>43358</v>
      </c>
      <c r="N663" s="733"/>
      <c r="O663" s="732">
        <v>1</v>
      </c>
      <c r="P663" s="731" t="s">
        <v>1080</v>
      </c>
      <c r="Q663" s="731" t="s">
        <v>1081</v>
      </c>
      <c r="R663" s="731" t="s">
        <v>1082</v>
      </c>
      <c r="S663" s="733" t="s">
        <v>1083</v>
      </c>
      <c r="T663" s="731" t="s">
        <v>3707</v>
      </c>
    </row>
    <row r="664" spans="1:20" s="402" customFormat="1" ht="15.95" customHeight="1">
      <c r="A664" s="402" t="str">
        <f t="shared" si="10"/>
        <v>MALMOGOTHENBURG低所有0~999</v>
      </c>
      <c r="B664" s="731" t="s">
        <v>1522</v>
      </c>
      <c r="C664" s="731" t="s">
        <v>1371</v>
      </c>
      <c r="D664" s="732">
        <v>-134</v>
      </c>
      <c r="E664" s="732">
        <v>-129</v>
      </c>
      <c r="F664" s="732">
        <v>100</v>
      </c>
      <c r="G664" s="732">
        <v>0</v>
      </c>
      <c r="H664" s="731" t="s">
        <v>1132</v>
      </c>
      <c r="I664" s="731" t="s">
        <v>1122</v>
      </c>
      <c r="J664" s="731" t="s">
        <v>2732</v>
      </c>
      <c r="K664" s="731" t="s">
        <v>1394</v>
      </c>
      <c r="L664" s="733" t="s">
        <v>1079</v>
      </c>
      <c r="M664" s="734">
        <v>43358</v>
      </c>
      <c r="N664" s="733"/>
      <c r="O664" s="732">
        <v>1</v>
      </c>
      <c r="P664" s="731" t="s">
        <v>1080</v>
      </c>
      <c r="Q664" s="731" t="s">
        <v>1081</v>
      </c>
      <c r="R664" s="731" t="s">
        <v>1082</v>
      </c>
      <c r="S664" s="733" t="s">
        <v>1084</v>
      </c>
      <c r="T664" s="731" t="s">
        <v>3708</v>
      </c>
    </row>
    <row r="665" spans="1:20" s="402" customFormat="1" ht="15.95" customHeight="1">
      <c r="A665" s="402" t="str">
        <f t="shared" si="10"/>
        <v>MANAGUAGUATEMALA CITY标准所有0~999</v>
      </c>
      <c r="B665" s="731" t="s">
        <v>1523</v>
      </c>
      <c r="C665" s="731" t="s">
        <v>1101</v>
      </c>
      <c r="D665" s="732">
        <v>151</v>
      </c>
      <c r="E665" s="732">
        <v>161</v>
      </c>
      <c r="F665" s="732">
        <v>40</v>
      </c>
      <c r="G665" s="732">
        <v>0</v>
      </c>
      <c r="H665" s="731" t="s">
        <v>1096</v>
      </c>
      <c r="I665" s="731" t="s">
        <v>1097</v>
      </c>
      <c r="J665" s="731" t="s">
        <v>3121</v>
      </c>
      <c r="K665" s="731" t="s">
        <v>1161</v>
      </c>
      <c r="L665" s="733" t="s">
        <v>1079</v>
      </c>
      <c r="M665" s="734">
        <v>43358</v>
      </c>
      <c r="N665" s="733"/>
      <c r="O665" s="732">
        <v>1</v>
      </c>
      <c r="P665" s="731" t="s">
        <v>1080</v>
      </c>
      <c r="Q665" s="731" t="s">
        <v>1081</v>
      </c>
      <c r="R665" s="731" t="s">
        <v>1099</v>
      </c>
      <c r="S665" s="733" t="s">
        <v>1083</v>
      </c>
      <c r="T665" s="731" t="s">
        <v>2499</v>
      </c>
    </row>
    <row r="666" spans="1:20" s="402" customFormat="1" ht="15.95" customHeight="1">
      <c r="A666" s="402" t="str">
        <f t="shared" si="10"/>
        <v>MANAGUACOLON FREE ZONE标准所有0~999</v>
      </c>
      <c r="B666" s="731" t="s">
        <v>1523</v>
      </c>
      <c r="C666" s="731" t="s">
        <v>753</v>
      </c>
      <c r="D666" s="732">
        <v>151</v>
      </c>
      <c r="E666" s="732">
        <v>161</v>
      </c>
      <c r="F666" s="732">
        <v>40</v>
      </c>
      <c r="G666" s="732">
        <v>0</v>
      </c>
      <c r="H666" s="731" t="s">
        <v>1177</v>
      </c>
      <c r="I666" s="731" t="s">
        <v>1132</v>
      </c>
      <c r="J666" s="731" t="s">
        <v>3239</v>
      </c>
      <c r="K666" s="731" t="s">
        <v>1145</v>
      </c>
      <c r="L666" s="733" t="s">
        <v>1079</v>
      </c>
      <c r="M666" s="734">
        <v>43358</v>
      </c>
      <c r="N666" s="733"/>
      <c r="O666" s="732">
        <v>1</v>
      </c>
      <c r="P666" s="731" t="s">
        <v>1080</v>
      </c>
      <c r="Q666" s="731" t="s">
        <v>1081</v>
      </c>
      <c r="R666" s="731" t="s">
        <v>1099</v>
      </c>
      <c r="S666" s="733" t="s">
        <v>1083</v>
      </c>
      <c r="T666" s="731" t="s">
        <v>2499</v>
      </c>
    </row>
    <row r="667" spans="1:20" s="402" customFormat="1" ht="15.95" customHeight="1">
      <c r="A667" s="402" t="str">
        <f t="shared" si="10"/>
        <v>MANAGUASAN JOSE标准所有0~999</v>
      </c>
      <c r="B667" s="731" t="s">
        <v>1523</v>
      </c>
      <c r="C667" s="731" t="s">
        <v>752</v>
      </c>
      <c r="D667" s="732">
        <v>155</v>
      </c>
      <c r="E667" s="732">
        <v>165</v>
      </c>
      <c r="F667" s="732">
        <v>40</v>
      </c>
      <c r="G667" s="732">
        <v>0</v>
      </c>
      <c r="H667" s="731" t="s">
        <v>1177</v>
      </c>
      <c r="I667" s="731" t="s">
        <v>1132</v>
      </c>
      <c r="J667" s="731" t="s">
        <v>3372</v>
      </c>
      <c r="K667" s="731" t="s">
        <v>1103</v>
      </c>
      <c r="L667" s="733" t="s">
        <v>1079</v>
      </c>
      <c r="M667" s="734">
        <v>43358</v>
      </c>
      <c r="N667" s="733"/>
      <c r="O667" s="732">
        <v>1</v>
      </c>
      <c r="P667" s="731" t="s">
        <v>1080</v>
      </c>
      <c r="Q667" s="731" t="s">
        <v>1081</v>
      </c>
      <c r="R667" s="731" t="s">
        <v>1099</v>
      </c>
      <c r="S667" s="733" t="s">
        <v>1083</v>
      </c>
      <c r="T667" s="731" t="s">
        <v>2499</v>
      </c>
    </row>
    <row r="668" spans="1:20" s="402" customFormat="1" ht="15.95" customHeight="1">
      <c r="A668" s="402" t="str">
        <f t="shared" si="10"/>
        <v>MANAUSMIAMI,FL标准所有0~999</v>
      </c>
      <c r="B668" s="731" t="s">
        <v>1524</v>
      </c>
      <c r="C668" s="731" t="s">
        <v>391</v>
      </c>
      <c r="D668" s="732">
        <v>257</v>
      </c>
      <c r="E668" s="732">
        <v>257</v>
      </c>
      <c r="F668" s="732">
        <v>0</v>
      </c>
      <c r="G668" s="732">
        <v>0</v>
      </c>
      <c r="H668" s="731" t="s">
        <v>1132</v>
      </c>
      <c r="I668" s="731" t="s">
        <v>1122</v>
      </c>
      <c r="J668" s="731" t="s">
        <v>2891</v>
      </c>
      <c r="K668" s="731" t="s">
        <v>1098</v>
      </c>
      <c r="L668" s="733" t="s">
        <v>1079</v>
      </c>
      <c r="M668" s="734">
        <v>43346</v>
      </c>
      <c r="N668" s="733"/>
      <c r="O668" s="732">
        <v>1</v>
      </c>
      <c r="P668" s="731" t="s">
        <v>1080</v>
      </c>
      <c r="Q668" s="731" t="s">
        <v>1081</v>
      </c>
      <c r="R668" s="731" t="s">
        <v>1082</v>
      </c>
      <c r="S668" s="733" t="s">
        <v>1083</v>
      </c>
      <c r="T668" s="731" t="s">
        <v>2513</v>
      </c>
    </row>
    <row r="669" spans="1:20" s="402" customFormat="1" ht="15.95" customHeight="1">
      <c r="A669" s="402" t="str">
        <f t="shared" si="10"/>
        <v>MANCHESTERMANCHESTER低所有3~999</v>
      </c>
      <c r="B669" s="731" t="s">
        <v>1525</v>
      </c>
      <c r="C669" s="731" t="s">
        <v>1525</v>
      </c>
      <c r="D669" s="732">
        <v>-149</v>
      </c>
      <c r="E669" s="732">
        <v>-144</v>
      </c>
      <c r="F669" s="732">
        <v>70</v>
      </c>
      <c r="G669" s="732">
        <v>0</v>
      </c>
      <c r="H669" s="731" t="s">
        <v>1077</v>
      </c>
      <c r="I669" s="731" t="s">
        <v>1132</v>
      </c>
      <c r="J669" s="731" t="s">
        <v>2901</v>
      </c>
      <c r="K669" s="731" t="s">
        <v>1168</v>
      </c>
      <c r="L669" s="733" t="s">
        <v>1079</v>
      </c>
      <c r="M669" s="734">
        <v>43252</v>
      </c>
      <c r="N669" s="733"/>
      <c r="O669" s="732">
        <v>1</v>
      </c>
      <c r="P669" s="731" t="s">
        <v>1188</v>
      </c>
      <c r="Q669" s="731" t="s">
        <v>1081</v>
      </c>
      <c r="R669" s="731" t="s">
        <v>1082</v>
      </c>
      <c r="S669" s="733" t="s">
        <v>1084</v>
      </c>
      <c r="T669" s="731" t="s">
        <v>2520</v>
      </c>
    </row>
    <row r="670" spans="1:20" s="402" customFormat="1" ht="15.95" customHeight="1">
      <c r="A670" s="402" t="str">
        <f t="shared" si="10"/>
        <v>MANCHESTERMANCHESTER标准所有3~999</v>
      </c>
      <c r="B670" s="731" t="s">
        <v>1525</v>
      </c>
      <c r="C670" s="731" t="s">
        <v>1525</v>
      </c>
      <c r="D670" s="732">
        <v>-79</v>
      </c>
      <c r="E670" s="732">
        <v>-74</v>
      </c>
      <c r="F670" s="732">
        <v>0</v>
      </c>
      <c r="G670" s="732">
        <v>0</v>
      </c>
      <c r="H670" s="731" t="s">
        <v>1077</v>
      </c>
      <c r="I670" s="731" t="s">
        <v>1132</v>
      </c>
      <c r="J670" s="731" t="s">
        <v>2901</v>
      </c>
      <c r="K670" s="731" t="s">
        <v>1168</v>
      </c>
      <c r="L670" s="733" t="s">
        <v>1079</v>
      </c>
      <c r="M670" s="734">
        <v>43252</v>
      </c>
      <c r="N670" s="733"/>
      <c r="O670" s="732">
        <v>1</v>
      </c>
      <c r="P670" s="731" t="s">
        <v>1188</v>
      </c>
      <c r="Q670" s="731" t="s">
        <v>1081</v>
      </c>
      <c r="R670" s="731" t="s">
        <v>1082</v>
      </c>
      <c r="S670" s="733" t="s">
        <v>1083</v>
      </c>
      <c r="T670" s="731" t="s">
        <v>2518</v>
      </c>
    </row>
    <row r="671" spans="1:20" s="402" customFormat="1" ht="15.95" customHeight="1">
      <c r="A671" s="402" t="str">
        <f t="shared" si="10"/>
        <v>MANCHESTERMANCHESTER低所有0~3</v>
      </c>
      <c r="B671" s="731" t="s">
        <v>1525</v>
      </c>
      <c r="C671" s="731" t="s">
        <v>1525</v>
      </c>
      <c r="D671" s="732">
        <v>-154</v>
      </c>
      <c r="E671" s="732">
        <v>-149</v>
      </c>
      <c r="F671" s="732">
        <v>70</v>
      </c>
      <c r="G671" s="732">
        <v>0</v>
      </c>
      <c r="H671" s="731" t="s">
        <v>1077</v>
      </c>
      <c r="I671" s="731" t="s">
        <v>1132</v>
      </c>
      <c r="J671" s="731" t="s">
        <v>2901</v>
      </c>
      <c r="K671" s="731" t="s">
        <v>1168</v>
      </c>
      <c r="L671" s="733" t="s">
        <v>1079</v>
      </c>
      <c r="M671" s="734">
        <v>43252</v>
      </c>
      <c r="N671" s="733"/>
      <c r="O671" s="732">
        <v>1</v>
      </c>
      <c r="P671" s="731" t="s">
        <v>1216</v>
      </c>
      <c r="Q671" s="731" t="s">
        <v>1081</v>
      </c>
      <c r="R671" s="731" t="s">
        <v>1082</v>
      </c>
      <c r="S671" s="733" t="s">
        <v>1084</v>
      </c>
      <c r="T671" s="731" t="s">
        <v>2522</v>
      </c>
    </row>
    <row r="672" spans="1:20" s="402" customFormat="1" ht="15.95" customHeight="1">
      <c r="A672" s="402" t="str">
        <f t="shared" si="10"/>
        <v>MANCHESTERMANCHESTER标准所有0~3</v>
      </c>
      <c r="B672" s="731" t="s">
        <v>1525</v>
      </c>
      <c r="C672" s="731" t="s">
        <v>1525</v>
      </c>
      <c r="D672" s="732">
        <v>-84</v>
      </c>
      <c r="E672" s="732">
        <v>-79</v>
      </c>
      <c r="F672" s="732">
        <v>0</v>
      </c>
      <c r="G672" s="732">
        <v>0</v>
      </c>
      <c r="H672" s="731" t="s">
        <v>1077</v>
      </c>
      <c r="I672" s="731" t="s">
        <v>1132</v>
      </c>
      <c r="J672" s="731" t="s">
        <v>2901</v>
      </c>
      <c r="K672" s="731" t="s">
        <v>1168</v>
      </c>
      <c r="L672" s="733" t="s">
        <v>1079</v>
      </c>
      <c r="M672" s="734">
        <v>43252</v>
      </c>
      <c r="N672" s="733"/>
      <c r="O672" s="732">
        <v>1</v>
      </c>
      <c r="P672" s="731" t="s">
        <v>1216</v>
      </c>
      <c r="Q672" s="731" t="s">
        <v>1081</v>
      </c>
      <c r="R672" s="731" t="s">
        <v>1082</v>
      </c>
      <c r="S672" s="733" t="s">
        <v>1083</v>
      </c>
      <c r="T672" s="731" t="s">
        <v>2521</v>
      </c>
    </row>
    <row r="673" spans="1:20" s="402" customFormat="1" ht="15.95" customHeight="1">
      <c r="A673" s="402" t="str">
        <f t="shared" si="10"/>
        <v>MANCHESTERFELIXSTOWE标准所有0~3</v>
      </c>
      <c r="B673" s="731" t="s">
        <v>1525</v>
      </c>
      <c r="C673" s="731" t="s">
        <v>1214</v>
      </c>
      <c r="D673" s="732">
        <v>-84</v>
      </c>
      <c r="E673" s="732">
        <v>-79</v>
      </c>
      <c r="F673" s="732">
        <v>0</v>
      </c>
      <c r="G673" s="732">
        <v>0</v>
      </c>
      <c r="H673" s="731" t="s">
        <v>1158</v>
      </c>
      <c r="I673" s="731" t="s">
        <v>1527</v>
      </c>
      <c r="J673" s="731" t="s">
        <v>3042</v>
      </c>
      <c r="K673" s="731" t="s">
        <v>1168</v>
      </c>
      <c r="L673" s="733" t="s">
        <v>1079</v>
      </c>
      <c r="M673" s="734">
        <v>43252</v>
      </c>
      <c r="N673" s="733"/>
      <c r="O673" s="732">
        <v>1</v>
      </c>
      <c r="P673" s="731" t="s">
        <v>1216</v>
      </c>
      <c r="Q673" s="731" t="s">
        <v>1081</v>
      </c>
      <c r="R673" s="731" t="s">
        <v>1082</v>
      </c>
      <c r="S673" s="733" t="s">
        <v>1083</v>
      </c>
      <c r="T673" s="731" t="s">
        <v>2728</v>
      </c>
    </row>
    <row r="674" spans="1:20" s="402" customFormat="1" ht="15.95" customHeight="1">
      <c r="A674" s="402" t="str">
        <f t="shared" si="10"/>
        <v>MANCHESTERFELIXSTOWE低所有0~3</v>
      </c>
      <c r="B674" s="731" t="s">
        <v>1525</v>
      </c>
      <c r="C674" s="731" t="s">
        <v>1214</v>
      </c>
      <c r="D674" s="732">
        <v>-154</v>
      </c>
      <c r="E674" s="732">
        <v>-149</v>
      </c>
      <c r="F674" s="732">
        <v>70</v>
      </c>
      <c r="G674" s="732">
        <v>0</v>
      </c>
      <c r="H674" s="731" t="s">
        <v>1158</v>
      </c>
      <c r="I674" s="731" t="s">
        <v>1527</v>
      </c>
      <c r="J674" s="731" t="s">
        <v>3042</v>
      </c>
      <c r="K674" s="731" t="s">
        <v>1168</v>
      </c>
      <c r="L674" s="733" t="s">
        <v>1079</v>
      </c>
      <c r="M674" s="734">
        <v>43252</v>
      </c>
      <c r="N674" s="733"/>
      <c r="O674" s="732">
        <v>1</v>
      </c>
      <c r="P674" s="731" t="s">
        <v>1216</v>
      </c>
      <c r="Q674" s="731" t="s">
        <v>1081</v>
      </c>
      <c r="R674" s="731" t="s">
        <v>1082</v>
      </c>
      <c r="S674" s="733" t="s">
        <v>1084</v>
      </c>
      <c r="T674" s="731" t="s">
        <v>2729</v>
      </c>
    </row>
    <row r="675" spans="1:20" s="402" customFormat="1" ht="15.95" customHeight="1">
      <c r="A675" s="402" t="str">
        <f t="shared" si="10"/>
        <v>MANCHESTERFELIXSTOWE低所有3~999</v>
      </c>
      <c r="B675" s="731" t="s">
        <v>1525</v>
      </c>
      <c r="C675" s="731" t="s">
        <v>1214</v>
      </c>
      <c r="D675" s="732">
        <v>-149</v>
      </c>
      <c r="E675" s="732">
        <v>-144</v>
      </c>
      <c r="F675" s="732">
        <v>70</v>
      </c>
      <c r="G675" s="732">
        <v>0</v>
      </c>
      <c r="H675" s="731" t="s">
        <v>1158</v>
      </c>
      <c r="I675" s="731" t="s">
        <v>1527</v>
      </c>
      <c r="J675" s="731" t="s">
        <v>3042</v>
      </c>
      <c r="K675" s="731" t="s">
        <v>1168</v>
      </c>
      <c r="L675" s="733" t="s">
        <v>1079</v>
      </c>
      <c r="M675" s="734">
        <v>43252</v>
      </c>
      <c r="N675" s="733"/>
      <c r="O675" s="732">
        <v>1</v>
      </c>
      <c r="P675" s="731" t="s">
        <v>1188</v>
      </c>
      <c r="Q675" s="731" t="s">
        <v>1081</v>
      </c>
      <c r="R675" s="731" t="s">
        <v>1082</v>
      </c>
      <c r="S675" s="733" t="s">
        <v>1084</v>
      </c>
      <c r="T675" s="731" t="s">
        <v>2730</v>
      </c>
    </row>
    <row r="676" spans="1:20" s="402" customFormat="1" ht="15.95" customHeight="1">
      <c r="A676" s="402" t="str">
        <f t="shared" si="10"/>
        <v>MANCHESTERFELIXSTOWE标准所有3~999</v>
      </c>
      <c r="B676" s="731" t="s">
        <v>1525</v>
      </c>
      <c r="C676" s="731" t="s">
        <v>1214</v>
      </c>
      <c r="D676" s="732">
        <v>-79</v>
      </c>
      <c r="E676" s="732">
        <v>-74</v>
      </c>
      <c r="F676" s="732">
        <v>0</v>
      </c>
      <c r="G676" s="732">
        <v>0</v>
      </c>
      <c r="H676" s="731" t="s">
        <v>1158</v>
      </c>
      <c r="I676" s="731" t="s">
        <v>1527</v>
      </c>
      <c r="J676" s="731" t="s">
        <v>3042</v>
      </c>
      <c r="K676" s="731" t="s">
        <v>1168</v>
      </c>
      <c r="L676" s="733" t="s">
        <v>1079</v>
      </c>
      <c r="M676" s="734">
        <v>43252</v>
      </c>
      <c r="N676" s="733"/>
      <c r="O676" s="732">
        <v>1</v>
      </c>
      <c r="P676" s="731" t="s">
        <v>1188</v>
      </c>
      <c r="Q676" s="731" t="s">
        <v>1081</v>
      </c>
      <c r="R676" s="731" t="s">
        <v>1082</v>
      </c>
      <c r="S676" s="733" t="s">
        <v>1083</v>
      </c>
      <c r="T676" s="731" t="s">
        <v>2731</v>
      </c>
    </row>
    <row r="677" spans="1:20" s="402" customFormat="1" ht="15.95" customHeight="1">
      <c r="A677" s="402" t="str">
        <f t="shared" si="10"/>
        <v>MANCHESTERFELIXSTOWE标准所有0~3</v>
      </c>
      <c r="B677" s="731" t="s">
        <v>1525</v>
      </c>
      <c r="C677" s="731" t="s">
        <v>1214</v>
      </c>
      <c r="D677" s="732">
        <v>-84</v>
      </c>
      <c r="E677" s="732">
        <v>-79</v>
      </c>
      <c r="F677" s="732">
        <v>0</v>
      </c>
      <c r="G677" s="732">
        <v>0</v>
      </c>
      <c r="H677" s="731" t="s">
        <v>1158</v>
      </c>
      <c r="I677" s="731" t="s">
        <v>1527</v>
      </c>
      <c r="J677" s="731" t="s">
        <v>3706</v>
      </c>
      <c r="K677" s="731" t="s">
        <v>1168</v>
      </c>
      <c r="L677" s="733" t="s">
        <v>1079</v>
      </c>
      <c r="M677" s="734">
        <v>43351</v>
      </c>
      <c r="N677" s="733"/>
      <c r="O677" s="732">
        <v>1</v>
      </c>
      <c r="P677" s="731" t="s">
        <v>1216</v>
      </c>
      <c r="Q677" s="731" t="s">
        <v>1081</v>
      </c>
      <c r="R677" s="731" t="s">
        <v>1082</v>
      </c>
      <c r="S677" s="733" t="s">
        <v>1083</v>
      </c>
      <c r="T677" s="731" t="s">
        <v>2728</v>
      </c>
    </row>
    <row r="678" spans="1:20" s="402" customFormat="1" ht="15.95" customHeight="1">
      <c r="A678" s="402" t="str">
        <f t="shared" si="10"/>
        <v>MANCHESTERFELIXSTOWE低所有0~3</v>
      </c>
      <c r="B678" s="731" t="s">
        <v>1525</v>
      </c>
      <c r="C678" s="731" t="s">
        <v>1214</v>
      </c>
      <c r="D678" s="732">
        <v>-154</v>
      </c>
      <c r="E678" s="732">
        <v>-149</v>
      </c>
      <c r="F678" s="732">
        <v>70</v>
      </c>
      <c r="G678" s="732">
        <v>0</v>
      </c>
      <c r="H678" s="731" t="s">
        <v>1158</v>
      </c>
      <c r="I678" s="731" t="s">
        <v>1527</v>
      </c>
      <c r="J678" s="731" t="s">
        <v>3706</v>
      </c>
      <c r="K678" s="731" t="s">
        <v>1168</v>
      </c>
      <c r="L678" s="733" t="s">
        <v>1079</v>
      </c>
      <c r="M678" s="734">
        <v>43351</v>
      </c>
      <c r="N678" s="733"/>
      <c r="O678" s="732">
        <v>1</v>
      </c>
      <c r="P678" s="731" t="s">
        <v>1216</v>
      </c>
      <c r="Q678" s="731" t="s">
        <v>1081</v>
      </c>
      <c r="R678" s="731" t="s">
        <v>1082</v>
      </c>
      <c r="S678" s="733" t="s">
        <v>1084</v>
      </c>
      <c r="T678" s="731" t="s">
        <v>2729</v>
      </c>
    </row>
    <row r="679" spans="1:20" s="402" customFormat="1" ht="15.95" customHeight="1">
      <c r="A679" s="402" t="str">
        <f t="shared" si="10"/>
        <v>MANCHESTERFELIXSTOWE低所有3~999</v>
      </c>
      <c r="B679" s="731" t="s">
        <v>1525</v>
      </c>
      <c r="C679" s="731" t="s">
        <v>1214</v>
      </c>
      <c r="D679" s="732">
        <v>-149</v>
      </c>
      <c r="E679" s="732">
        <v>-144</v>
      </c>
      <c r="F679" s="732">
        <v>70</v>
      </c>
      <c r="G679" s="732">
        <v>0</v>
      </c>
      <c r="H679" s="731" t="s">
        <v>1158</v>
      </c>
      <c r="I679" s="731" t="s">
        <v>1527</v>
      </c>
      <c r="J679" s="731" t="s">
        <v>3706</v>
      </c>
      <c r="K679" s="731" t="s">
        <v>1168</v>
      </c>
      <c r="L679" s="733" t="s">
        <v>1079</v>
      </c>
      <c r="M679" s="734">
        <v>43351</v>
      </c>
      <c r="N679" s="733"/>
      <c r="O679" s="732">
        <v>1</v>
      </c>
      <c r="P679" s="731" t="s">
        <v>1188</v>
      </c>
      <c r="Q679" s="731" t="s">
        <v>1081</v>
      </c>
      <c r="R679" s="731" t="s">
        <v>1082</v>
      </c>
      <c r="S679" s="733" t="s">
        <v>1084</v>
      </c>
      <c r="T679" s="731" t="s">
        <v>2730</v>
      </c>
    </row>
    <row r="680" spans="1:20" s="402" customFormat="1" ht="15.95" customHeight="1">
      <c r="A680" s="402" t="str">
        <f t="shared" si="10"/>
        <v>MANCHESTERFELIXSTOWE标准所有3~999</v>
      </c>
      <c r="B680" s="731" t="s">
        <v>1525</v>
      </c>
      <c r="C680" s="731" t="s">
        <v>1214</v>
      </c>
      <c r="D680" s="732">
        <v>-79</v>
      </c>
      <c r="E680" s="732">
        <v>-74</v>
      </c>
      <c r="F680" s="732">
        <v>0</v>
      </c>
      <c r="G680" s="732">
        <v>0</v>
      </c>
      <c r="H680" s="731" t="s">
        <v>1158</v>
      </c>
      <c r="I680" s="731" t="s">
        <v>1527</v>
      </c>
      <c r="J680" s="731" t="s">
        <v>3706</v>
      </c>
      <c r="K680" s="731" t="s">
        <v>1168</v>
      </c>
      <c r="L680" s="733" t="s">
        <v>1079</v>
      </c>
      <c r="M680" s="734">
        <v>43351</v>
      </c>
      <c r="N680" s="733"/>
      <c r="O680" s="732">
        <v>1</v>
      </c>
      <c r="P680" s="731" t="s">
        <v>1188</v>
      </c>
      <c r="Q680" s="731" t="s">
        <v>1081</v>
      </c>
      <c r="R680" s="731" t="s">
        <v>1082</v>
      </c>
      <c r="S680" s="733" t="s">
        <v>1083</v>
      </c>
      <c r="T680" s="731" t="s">
        <v>2731</v>
      </c>
    </row>
    <row r="681" spans="1:20" s="402" customFormat="1" ht="15.95" customHeight="1">
      <c r="A681" s="402" t="str">
        <f t="shared" si="10"/>
        <v>MANCHESTERSOUTHAMPTON低所有3~999</v>
      </c>
      <c r="B681" s="731" t="s">
        <v>1525</v>
      </c>
      <c r="C681" s="731" t="s">
        <v>1217</v>
      </c>
      <c r="D681" s="732">
        <v>-149</v>
      </c>
      <c r="E681" s="732">
        <v>-144</v>
      </c>
      <c r="F681" s="732">
        <v>70</v>
      </c>
      <c r="G681" s="732">
        <v>0</v>
      </c>
      <c r="H681" s="731" t="s">
        <v>1122</v>
      </c>
      <c r="I681" s="731" t="s">
        <v>1123</v>
      </c>
      <c r="J681" s="731" t="s">
        <v>2456</v>
      </c>
      <c r="K681" s="731" t="s">
        <v>1168</v>
      </c>
      <c r="L681" s="733" t="s">
        <v>1079</v>
      </c>
      <c r="M681" s="734">
        <v>43252</v>
      </c>
      <c r="N681" s="733"/>
      <c r="O681" s="732">
        <v>1</v>
      </c>
      <c r="P681" s="731" t="s">
        <v>1188</v>
      </c>
      <c r="Q681" s="731" t="s">
        <v>1081</v>
      </c>
      <c r="R681" s="731" t="s">
        <v>1082</v>
      </c>
      <c r="S681" s="733" t="s">
        <v>1084</v>
      </c>
      <c r="T681" s="731" t="s">
        <v>2730</v>
      </c>
    </row>
    <row r="682" spans="1:20" s="402" customFormat="1" ht="15.95" customHeight="1">
      <c r="A682" s="402" t="str">
        <f t="shared" si="10"/>
        <v>MANCHESTERSOUTHAMPTON标准所有3~999</v>
      </c>
      <c r="B682" s="731" t="s">
        <v>1525</v>
      </c>
      <c r="C682" s="731" t="s">
        <v>1217</v>
      </c>
      <c r="D682" s="732">
        <v>-79</v>
      </c>
      <c r="E682" s="732">
        <v>-74</v>
      </c>
      <c r="F682" s="732">
        <v>0</v>
      </c>
      <c r="G682" s="732">
        <v>0</v>
      </c>
      <c r="H682" s="731" t="s">
        <v>1122</v>
      </c>
      <c r="I682" s="731" t="s">
        <v>1123</v>
      </c>
      <c r="J682" s="731" t="s">
        <v>2456</v>
      </c>
      <c r="K682" s="731" t="s">
        <v>1168</v>
      </c>
      <c r="L682" s="733" t="s">
        <v>1079</v>
      </c>
      <c r="M682" s="734">
        <v>43252</v>
      </c>
      <c r="N682" s="733"/>
      <c r="O682" s="732">
        <v>1</v>
      </c>
      <c r="P682" s="731" t="s">
        <v>1188</v>
      </c>
      <c r="Q682" s="731" t="s">
        <v>1081</v>
      </c>
      <c r="R682" s="731" t="s">
        <v>1082</v>
      </c>
      <c r="S682" s="733" t="s">
        <v>1083</v>
      </c>
      <c r="T682" s="731" t="s">
        <v>2731</v>
      </c>
    </row>
    <row r="683" spans="1:20" s="402" customFormat="1" ht="15.95" customHeight="1">
      <c r="A683" s="402" t="str">
        <f t="shared" si="10"/>
        <v>MANCHESTERSOUTHAMPTON低所有0~3</v>
      </c>
      <c r="B683" s="731" t="s">
        <v>1525</v>
      </c>
      <c r="C683" s="731" t="s">
        <v>1217</v>
      </c>
      <c r="D683" s="732">
        <v>-154</v>
      </c>
      <c r="E683" s="732">
        <v>-149</v>
      </c>
      <c r="F683" s="732">
        <v>70</v>
      </c>
      <c r="G683" s="732">
        <v>0</v>
      </c>
      <c r="H683" s="731" t="s">
        <v>1122</v>
      </c>
      <c r="I683" s="731" t="s">
        <v>1123</v>
      </c>
      <c r="J683" s="731" t="s">
        <v>2456</v>
      </c>
      <c r="K683" s="731" t="s">
        <v>1168</v>
      </c>
      <c r="L683" s="733" t="s">
        <v>1079</v>
      </c>
      <c r="M683" s="734">
        <v>43252</v>
      </c>
      <c r="N683" s="733"/>
      <c r="O683" s="732">
        <v>1</v>
      </c>
      <c r="P683" s="731" t="s">
        <v>1216</v>
      </c>
      <c r="Q683" s="731" t="s">
        <v>1081</v>
      </c>
      <c r="R683" s="731" t="s">
        <v>1082</v>
      </c>
      <c r="S683" s="733" t="s">
        <v>1084</v>
      </c>
      <c r="T683" s="731" t="s">
        <v>2729</v>
      </c>
    </row>
    <row r="684" spans="1:20" s="402" customFormat="1" ht="15.95" customHeight="1">
      <c r="A684" s="402" t="str">
        <f t="shared" si="10"/>
        <v>MANCHESTERSOUTHAMPTON标准所有0~3</v>
      </c>
      <c r="B684" s="731" t="s">
        <v>1525</v>
      </c>
      <c r="C684" s="731" t="s">
        <v>1217</v>
      </c>
      <c r="D684" s="732">
        <v>-84</v>
      </c>
      <c r="E684" s="732">
        <v>-79</v>
      </c>
      <c r="F684" s="732">
        <v>0</v>
      </c>
      <c r="G684" s="732">
        <v>0</v>
      </c>
      <c r="H684" s="731" t="s">
        <v>1122</v>
      </c>
      <c r="I684" s="731" t="s">
        <v>1123</v>
      </c>
      <c r="J684" s="731" t="s">
        <v>2456</v>
      </c>
      <c r="K684" s="731" t="s">
        <v>1168</v>
      </c>
      <c r="L684" s="733" t="s">
        <v>1079</v>
      </c>
      <c r="M684" s="734">
        <v>43252</v>
      </c>
      <c r="N684" s="733"/>
      <c r="O684" s="732">
        <v>1</v>
      </c>
      <c r="P684" s="731" t="s">
        <v>1216</v>
      </c>
      <c r="Q684" s="731" t="s">
        <v>1081</v>
      </c>
      <c r="R684" s="731" t="s">
        <v>1082</v>
      </c>
      <c r="S684" s="733" t="s">
        <v>1083</v>
      </c>
      <c r="T684" s="731" t="s">
        <v>2728</v>
      </c>
    </row>
    <row r="685" spans="1:20" s="402" customFormat="1" ht="15.95" customHeight="1">
      <c r="A685" s="402" t="str">
        <f t="shared" si="10"/>
        <v>MANILAMANILA低所有0~999</v>
      </c>
      <c r="B685" s="731" t="s">
        <v>1526</v>
      </c>
      <c r="C685" s="731" t="s">
        <v>1526</v>
      </c>
      <c r="D685" s="732">
        <v>-90</v>
      </c>
      <c r="E685" s="732">
        <v>-85</v>
      </c>
      <c r="F685" s="732">
        <v>0</v>
      </c>
      <c r="G685" s="732">
        <v>100</v>
      </c>
      <c r="H685" s="731" t="s">
        <v>1105</v>
      </c>
      <c r="I685" s="731" t="s">
        <v>1527</v>
      </c>
      <c r="J685" s="731" t="s">
        <v>2922</v>
      </c>
      <c r="K685" s="731" t="s">
        <v>1528</v>
      </c>
      <c r="L685" s="733" t="s">
        <v>1079</v>
      </c>
      <c r="M685" s="734">
        <v>43287</v>
      </c>
      <c r="N685" s="733"/>
      <c r="O685" s="732">
        <v>1</v>
      </c>
      <c r="P685" s="731" t="s">
        <v>1080</v>
      </c>
      <c r="Q685" s="731" t="s">
        <v>1081</v>
      </c>
      <c r="R685" s="731" t="s">
        <v>1082</v>
      </c>
      <c r="S685" s="733" t="s">
        <v>1084</v>
      </c>
      <c r="T685" s="731" t="s">
        <v>2606</v>
      </c>
    </row>
    <row r="686" spans="1:20" s="402" customFormat="1" ht="15.95" customHeight="1">
      <c r="A686" s="402" t="str">
        <f t="shared" si="10"/>
        <v>MANILAMANILA标准所有0~999</v>
      </c>
      <c r="B686" s="731" t="s">
        <v>1526</v>
      </c>
      <c r="C686" s="731" t="s">
        <v>1526</v>
      </c>
      <c r="D686" s="732">
        <v>10</v>
      </c>
      <c r="E686" s="732">
        <v>15</v>
      </c>
      <c r="F686" s="732">
        <v>0</v>
      </c>
      <c r="G686" s="732">
        <v>0</v>
      </c>
      <c r="H686" s="731" t="s">
        <v>1105</v>
      </c>
      <c r="I686" s="731" t="s">
        <v>1527</v>
      </c>
      <c r="J686" s="731" t="s">
        <v>2922</v>
      </c>
      <c r="K686" s="731" t="s">
        <v>1528</v>
      </c>
      <c r="L686" s="733" t="s">
        <v>1079</v>
      </c>
      <c r="M686" s="734">
        <v>43287</v>
      </c>
      <c r="N686" s="733"/>
      <c r="O686" s="732">
        <v>1</v>
      </c>
      <c r="P686" s="731" t="s">
        <v>1080</v>
      </c>
      <c r="Q686" s="731" t="s">
        <v>1081</v>
      </c>
      <c r="R686" s="731" t="s">
        <v>1082</v>
      </c>
      <c r="S686" s="733" t="s">
        <v>1083</v>
      </c>
      <c r="T686" s="733"/>
    </row>
    <row r="687" spans="1:20" s="402" customFormat="1" ht="15.95" customHeight="1">
      <c r="A687" s="402" t="str">
        <f t="shared" si="10"/>
        <v>MANNHEIMHAMBURG标准所有0~999</v>
      </c>
      <c r="B687" s="731" t="s">
        <v>1529</v>
      </c>
      <c r="C687" s="731" t="s">
        <v>759</v>
      </c>
      <c r="D687" s="732">
        <v>-63</v>
      </c>
      <c r="E687" s="732">
        <v>-58</v>
      </c>
      <c r="F687" s="732">
        <v>90</v>
      </c>
      <c r="G687" s="732">
        <v>0</v>
      </c>
      <c r="H687" s="731" t="s">
        <v>1119</v>
      </c>
      <c r="I687" s="731" t="s">
        <v>3256</v>
      </c>
      <c r="J687" s="731" t="s">
        <v>3257</v>
      </c>
      <c r="K687" s="731" t="s">
        <v>1206</v>
      </c>
      <c r="L687" s="733" t="s">
        <v>1079</v>
      </c>
      <c r="M687" s="734">
        <v>43252</v>
      </c>
      <c r="N687" s="733"/>
      <c r="O687" s="732">
        <v>1</v>
      </c>
      <c r="P687" s="731" t="s">
        <v>1080</v>
      </c>
      <c r="Q687" s="731" t="s">
        <v>1081</v>
      </c>
      <c r="R687" s="731" t="s">
        <v>1082</v>
      </c>
      <c r="S687" s="733" t="s">
        <v>1083</v>
      </c>
      <c r="T687" s="731" t="s">
        <v>2532</v>
      </c>
    </row>
    <row r="688" spans="1:20" s="402" customFormat="1" ht="15.95" customHeight="1">
      <c r="A688" s="402" t="str">
        <f t="shared" si="10"/>
        <v>MANTOVAGENOVA标准所有0~999</v>
      </c>
      <c r="B688" s="731" t="s">
        <v>1530</v>
      </c>
      <c r="C688" s="731" t="s">
        <v>754</v>
      </c>
      <c r="D688" s="732">
        <v>-141</v>
      </c>
      <c r="E688" s="732">
        <v>-136</v>
      </c>
      <c r="F688" s="732">
        <v>0</v>
      </c>
      <c r="G688" s="732">
        <v>0</v>
      </c>
      <c r="H688" s="731" t="s">
        <v>1105</v>
      </c>
      <c r="I688" s="731" t="s">
        <v>1221</v>
      </c>
      <c r="J688" s="731" t="s">
        <v>2890</v>
      </c>
      <c r="K688" s="731" t="s">
        <v>1145</v>
      </c>
      <c r="L688" s="733" t="s">
        <v>1079</v>
      </c>
      <c r="M688" s="734">
        <v>43252</v>
      </c>
      <c r="N688" s="733"/>
      <c r="O688" s="732">
        <v>1</v>
      </c>
      <c r="P688" s="731" t="s">
        <v>1080</v>
      </c>
      <c r="Q688" s="731" t="s">
        <v>1081</v>
      </c>
      <c r="R688" s="731" t="s">
        <v>1082</v>
      </c>
      <c r="S688" s="733" t="s">
        <v>1083</v>
      </c>
      <c r="T688" s="733"/>
    </row>
    <row r="689" spans="1:20" s="402" customFormat="1" ht="15.95" customHeight="1">
      <c r="A689" s="402" t="str">
        <f t="shared" si="10"/>
        <v>MANTYLUOTOHELSINKI标准所有0~999</v>
      </c>
      <c r="B689" s="731" t="s">
        <v>1531</v>
      </c>
      <c r="C689" s="731" t="s">
        <v>765</v>
      </c>
      <c r="D689" s="732">
        <v>3</v>
      </c>
      <c r="E689" s="732">
        <v>8</v>
      </c>
      <c r="F689" s="732">
        <v>0</v>
      </c>
      <c r="G689" s="732">
        <v>0</v>
      </c>
      <c r="H689" s="731" t="s">
        <v>1122</v>
      </c>
      <c r="I689" s="731" t="s">
        <v>1123</v>
      </c>
      <c r="J689" s="731" t="s">
        <v>1287</v>
      </c>
      <c r="K689" s="733"/>
      <c r="L689" s="733" t="s">
        <v>1079</v>
      </c>
      <c r="M689" s="734">
        <v>43358</v>
      </c>
      <c r="N689" s="733"/>
      <c r="O689" s="732">
        <v>1</v>
      </c>
      <c r="P689" s="731" t="s">
        <v>1080</v>
      </c>
      <c r="Q689" s="731" t="s">
        <v>1090</v>
      </c>
      <c r="R689" s="733"/>
      <c r="S689" s="733" t="s">
        <v>1083</v>
      </c>
      <c r="T689" s="733"/>
    </row>
    <row r="690" spans="1:20" s="402" customFormat="1" ht="15.95" customHeight="1">
      <c r="A690" s="402" t="str">
        <f t="shared" si="10"/>
        <v>MANZANILLO,MEXICOMANZANILLO,MEXICO标准所有0~999</v>
      </c>
      <c r="B690" s="731" t="s">
        <v>1102</v>
      </c>
      <c r="C690" s="731" t="s">
        <v>1102</v>
      </c>
      <c r="D690" s="732">
        <v>8</v>
      </c>
      <c r="E690" s="732">
        <v>18</v>
      </c>
      <c r="F690" s="732">
        <v>20</v>
      </c>
      <c r="G690" s="732">
        <v>15</v>
      </c>
      <c r="H690" s="731" t="s">
        <v>1150</v>
      </c>
      <c r="I690" s="731" t="s">
        <v>1144</v>
      </c>
      <c r="J690" s="731" t="s">
        <v>3331</v>
      </c>
      <c r="K690" s="731" t="s">
        <v>1532</v>
      </c>
      <c r="L690" s="733" t="s">
        <v>1079</v>
      </c>
      <c r="M690" s="734">
        <v>43358</v>
      </c>
      <c r="N690" s="733"/>
      <c r="O690" s="732">
        <v>1</v>
      </c>
      <c r="P690" s="731" t="s">
        <v>1080</v>
      </c>
      <c r="Q690" s="731" t="s">
        <v>1081</v>
      </c>
      <c r="R690" s="731" t="s">
        <v>1099</v>
      </c>
      <c r="S690" s="733" t="s">
        <v>1083</v>
      </c>
      <c r="T690" s="731" t="s">
        <v>2500</v>
      </c>
    </row>
    <row r="691" spans="1:20" s="402" customFormat="1" ht="15.95" customHeight="1">
      <c r="A691" s="402" t="str">
        <f t="shared" si="10"/>
        <v>MANZANILLO,PANAMACOLON FREE ZONE标准所有0~999</v>
      </c>
      <c r="B691" s="731" t="s">
        <v>1533</v>
      </c>
      <c r="C691" s="731" t="s">
        <v>753</v>
      </c>
      <c r="D691" s="732">
        <v>91</v>
      </c>
      <c r="E691" s="732">
        <v>101</v>
      </c>
      <c r="F691" s="732">
        <v>40</v>
      </c>
      <c r="G691" s="732">
        <v>0</v>
      </c>
      <c r="H691" s="731" t="s">
        <v>1177</v>
      </c>
      <c r="I691" s="731" t="s">
        <v>1132</v>
      </c>
      <c r="J691" s="731" t="s">
        <v>3239</v>
      </c>
      <c r="K691" s="731" t="s">
        <v>1112</v>
      </c>
      <c r="L691" s="733" t="s">
        <v>1079</v>
      </c>
      <c r="M691" s="734">
        <v>43358</v>
      </c>
      <c r="N691" s="733"/>
      <c r="O691" s="732">
        <v>1</v>
      </c>
      <c r="P691" s="731" t="s">
        <v>1080</v>
      </c>
      <c r="Q691" s="731" t="s">
        <v>1081</v>
      </c>
      <c r="R691" s="731" t="s">
        <v>1099</v>
      </c>
      <c r="S691" s="733" t="s">
        <v>1083</v>
      </c>
      <c r="T691" s="731" t="s">
        <v>2499</v>
      </c>
    </row>
    <row r="692" spans="1:20" s="402" customFormat="1" ht="15.95" customHeight="1">
      <c r="A692" s="402" t="str">
        <f t="shared" si="10"/>
        <v>MAPUTODURBAN标准所有0~999</v>
      </c>
      <c r="B692" s="731" t="s">
        <v>1534</v>
      </c>
      <c r="C692" s="731" t="s">
        <v>1086</v>
      </c>
      <c r="D692" s="732">
        <v>150</v>
      </c>
      <c r="E692" s="732">
        <v>155</v>
      </c>
      <c r="F692" s="732">
        <v>0</v>
      </c>
      <c r="G692" s="732">
        <v>0</v>
      </c>
      <c r="H692" s="731" t="s">
        <v>1634</v>
      </c>
      <c r="I692" s="731" t="s">
        <v>2447</v>
      </c>
      <c r="J692" s="731" t="s">
        <v>3458</v>
      </c>
      <c r="K692" s="731" t="s">
        <v>1098</v>
      </c>
      <c r="L692" s="733" t="s">
        <v>1079</v>
      </c>
      <c r="M692" s="734">
        <v>43302</v>
      </c>
      <c r="N692" s="733"/>
      <c r="O692" s="732">
        <v>1</v>
      </c>
      <c r="P692" s="731" t="s">
        <v>1080</v>
      </c>
      <c r="Q692" s="731" t="s">
        <v>1090</v>
      </c>
      <c r="R692" s="733"/>
      <c r="S692" s="733" t="s">
        <v>1083</v>
      </c>
      <c r="T692" s="733"/>
    </row>
    <row r="693" spans="1:20" s="402" customFormat="1" ht="15.95" customHeight="1">
      <c r="A693" s="402" t="str">
        <f t="shared" si="10"/>
        <v>MARACAIBOCOLON FREE ZONE标准所有0~999</v>
      </c>
      <c r="B693" s="731" t="s">
        <v>1535</v>
      </c>
      <c r="C693" s="731" t="s">
        <v>753</v>
      </c>
      <c r="D693" s="732">
        <v>244</v>
      </c>
      <c r="E693" s="732">
        <v>249</v>
      </c>
      <c r="F693" s="732">
        <v>0</v>
      </c>
      <c r="G693" s="732">
        <v>0</v>
      </c>
      <c r="H693" s="731" t="s">
        <v>1177</v>
      </c>
      <c r="I693" s="731" t="s">
        <v>1132</v>
      </c>
      <c r="J693" s="731" t="s">
        <v>3239</v>
      </c>
      <c r="K693" s="731" t="s">
        <v>1098</v>
      </c>
      <c r="L693" s="733" t="s">
        <v>1079</v>
      </c>
      <c r="M693" s="734">
        <v>43358</v>
      </c>
      <c r="N693" s="733"/>
      <c r="O693" s="732">
        <v>2</v>
      </c>
      <c r="P693" s="731" t="s">
        <v>1080</v>
      </c>
      <c r="Q693" s="731" t="s">
        <v>1090</v>
      </c>
      <c r="R693" s="733"/>
      <c r="S693" s="733" t="s">
        <v>1083</v>
      </c>
      <c r="T693" s="731" t="s">
        <v>2546</v>
      </c>
    </row>
    <row r="694" spans="1:20" s="402" customFormat="1" ht="15.95" customHeight="1">
      <c r="A694" s="402" t="str">
        <f t="shared" si="10"/>
        <v>MARIBORKOPER低所有0~999</v>
      </c>
      <c r="B694" s="731" t="s">
        <v>1821</v>
      </c>
      <c r="C694" s="731" t="s">
        <v>1131</v>
      </c>
      <c r="D694" s="732">
        <v>-151</v>
      </c>
      <c r="E694" s="732">
        <v>-146</v>
      </c>
      <c r="F694" s="732">
        <v>45</v>
      </c>
      <c r="G694" s="732">
        <v>0</v>
      </c>
      <c r="H694" s="731" t="s">
        <v>1137</v>
      </c>
      <c r="I694" s="731" t="s">
        <v>1122</v>
      </c>
      <c r="J694" s="731" t="s">
        <v>2889</v>
      </c>
      <c r="K694" s="731" t="s">
        <v>1192</v>
      </c>
      <c r="L694" s="733" t="s">
        <v>1079</v>
      </c>
      <c r="M694" s="734">
        <v>43330</v>
      </c>
      <c r="N694" s="733"/>
      <c r="O694" s="732">
        <v>1</v>
      </c>
      <c r="P694" s="731" t="s">
        <v>1080</v>
      </c>
      <c r="Q694" s="731" t="s">
        <v>1081</v>
      </c>
      <c r="R694" s="731" t="s">
        <v>1082</v>
      </c>
      <c r="S694" s="733" t="s">
        <v>1084</v>
      </c>
      <c r="T694" s="731" t="s">
        <v>2541</v>
      </c>
    </row>
    <row r="695" spans="1:20" s="402" customFormat="1" ht="15.95" customHeight="1">
      <c r="A695" s="402" t="str">
        <f t="shared" si="10"/>
        <v>MARIELCOLON FREE ZONE标准所有0~999</v>
      </c>
      <c r="B695" s="731" t="s">
        <v>1536</v>
      </c>
      <c r="C695" s="731" t="s">
        <v>753</v>
      </c>
      <c r="D695" s="732">
        <v>168</v>
      </c>
      <c r="E695" s="732">
        <v>178</v>
      </c>
      <c r="F695" s="732">
        <v>0</v>
      </c>
      <c r="G695" s="732">
        <v>0</v>
      </c>
      <c r="H695" s="731" t="s">
        <v>1177</v>
      </c>
      <c r="I695" s="731" t="s">
        <v>1132</v>
      </c>
      <c r="J695" s="731" t="s">
        <v>3239</v>
      </c>
      <c r="K695" s="731" t="s">
        <v>1098</v>
      </c>
      <c r="L695" s="733" t="s">
        <v>1079</v>
      </c>
      <c r="M695" s="734">
        <v>43358</v>
      </c>
      <c r="N695" s="733"/>
      <c r="O695" s="732">
        <v>1</v>
      </c>
      <c r="P695" s="731" t="s">
        <v>1080</v>
      </c>
      <c r="Q695" s="731" t="s">
        <v>1090</v>
      </c>
      <c r="R695" s="733"/>
      <c r="S695" s="733" t="s">
        <v>1083</v>
      </c>
      <c r="T695" s="731" t="s">
        <v>2540</v>
      </c>
    </row>
    <row r="696" spans="1:20" s="402" customFormat="1" ht="15.95" customHeight="1">
      <c r="A696" s="402" t="str">
        <f t="shared" si="10"/>
        <v>MARSEILLEFOS标准所有0~3</v>
      </c>
      <c r="B696" s="731" t="s">
        <v>1537</v>
      </c>
      <c r="C696" s="731" t="s">
        <v>1351</v>
      </c>
      <c r="D696" s="732">
        <v>-104</v>
      </c>
      <c r="E696" s="732">
        <v>-99</v>
      </c>
      <c r="F696" s="732">
        <v>0</v>
      </c>
      <c r="G696" s="732">
        <v>0</v>
      </c>
      <c r="H696" s="731" t="s">
        <v>1137</v>
      </c>
      <c r="I696" s="731" t="s">
        <v>1122</v>
      </c>
      <c r="J696" s="731" t="s">
        <v>1314</v>
      </c>
      <c r="K696" s="731" t="s">
        <v>2445</v>
      </c>
      <c r="L696" s="733" t="s">
        <v>1079</v>
      </c>
      <c r="M696" s="734">
        <v>43267</v>
      </c>
      <c r="N696" s="733"/>
      <c r="O696" s="732">
        <v>1</v>
      </c>
      <c r="P696" s="731" t="s">
        <v>1216</v>
      </c>
      <c r="Q696" s="731" t="s">
        <v>1081</v>
      </c>
      <c r="R696" s="731" t="s">
        <v>1082</v>
      </c>
      <c r="S696" s="733" t="s">
        <v>1083</v>
      </c>
      <c r="T696" s="731" t="s">
        <v>3659</v>
      </c>
    </row>
    <row r="697" spans="1:20" s="402" customFormat="1" ht="15.95" customHeight="1">
      <c r="A697" s="402" t="str">
        <f t="shared" si="10"/>
        <v>MARSEILLEFOS标准所有3~999</v>
      </c>
      <c r="B697" s="731" t="s">
        <v>1537</v>
      </c>
      <c r="C697" s="731" t="s">
        <v>1351</v>
      </c>
      <c r="D697" s="732">
        <v>-99</v>
      </c>
      <c r="E697" s="732">
        <v>-94</v>
      </c>
      <c r="F697" s="732">
        <v>0</v>
      </c>
      <c r="G697" s="732">
        <v>0</v>
      </c>
      <c r="H697" s="731" t="s">
        <v>1137</v>
      </c>
      <c r="I697" s="731" t="s">
        <v>1122</v>
      </c>
      <c r="J697" s="731" t="s">
        <v>1314</v>
      </c>
      <c r="K697" s="731" t="s">
        <v>2445</v>
      </c>
      <c r="L697" s="733" t="s">
        <v>1079</v>
      </c>
      <c r="M697" s="734">
        <v>43267</v>
      </c>
      <c r="N697" s="733"/>
      <c r="O697" s="732">
        <v>1</v>
      </c>
      <c r="P697" s="731" t="s">
        <v>1188</v>
      </c>
      <c r="Q697" s="731" t="s">
        <v>1081</v>
      </c>
      <c r="R697" s="731" t="s">
        <v>1082</v>
      </c>
      <c r="S697" s="733" t="s">
        <v>1083</v>
      </c>
      <c r="T697" s="731" t="s">
        <v>3658</v>
      </c>
    </row>
    <row r="698" spans="1:20" s="402" customFormat="1" ht="15.95" customHeight="1">
      <c r="A698" s="402" t="str">
        <f t="shared" si="10"/>
        <v>MARSEILLEFOS低所有3~999</v>
      </c>
      <c r="B698" s="731" t="s">
        <v>1537</v>
      </c>
      <c r="C698" s="731" t="s">
        <v>1351</v>
      </c>
      <c r="D698" s="732">
        <v>-159</v>
      </c>
      <c r="E698" s="732">
        <v>-154</v>
      </c>
      <c r="F698" s="732">
        <v>60</v>
      </c>
      <c r="G698" s="732">
        <v>0</v>
      </c>
      <c r="H698" s="731" t="s">
        <v>1137</v>
      </c>
      <c r="I698" s="731" t="s">
        <v>1122</v>
      </c>
      <c r="J698" s="731" t="s">
        <v>1314</v>
      </c>
      <c r="K698" s="731" t="s">
        <v>2445</v>
      </c>
      <c r="L698" s="733" t="s">
        <v>1079</v>
      </c>
      <c r="M698" s="734">
        <v>43267</v>
      </c>
      <c r="N698" s="733"/>
      <c r="O698" s="732">
        <v>1</v>
      </c>
      <c r="P698" s="731" t="s">
        <v>1188</v>
      </c>
      <c r="Q698" s="731" t="s">
        <v>1081</v>
      </c>
      <c r="R698" s="731" t="s">
        <v>1082</v>
      </c>
      <c r="S698" s="733" t="s">
        <v>1084</v>
      </c>
      <c r="T698" s="731" t="s">
        <v>3661</v>
      </c>
    </row>
    <row r="699" spans="1:20" s="402" customFormat="1" ht="15.95" customHeight="1">
      <c r="A699" s="402" t="str">
        <f t="shared" si="10"/>
        <v>MARSEILLEFOS低所有0~3</v>
      </c>
      <c r="B699" s="731" t="s">
        <v>1537</v>
      </c>
      <c r="C699" s="731" t="s">
        <v>1351</v>
      </c>
      <c r="D699" s="732">
        <v>-164</v>
      </c>
      <c r="E699" s="732">
        <v>-159</v>
      </c>
      <c r="F699" s="732">
        <v>60</v>
      </c>
      <c r="G699" s="732">
        <v>0</v>
      </c>
      <c r="H699" s="731" t="s">
        <v>1137</v>
      </c>
      <c r="I699" s="731" t="s">
        <v>1122</v>
      </c>
      <c r="J699" s="731" t="s">
        <v>1314</v>
      </c>
      <c r="K699" s="731" t="s">
        <v>2445</v>
      </c>
      <c r="L699" s="733" t="s">
        <v>1079</v>
      </c>
      <c r="M699" s="734">
        <v>43267</v>
      </c>
      <c r="N699" s="733"/>
      <c r="O699" s="732">
        <v>1</v>
      </c>
      <c r="P699" s="731" t="s">
        <v>1216</v>
      </c>
      <c r="Q699" s="731" t="s">
        <v>1081</v>
      </c>
      <c r="R699" s="731" t="s">
        <v>1082</v>
      </c>
      <c r="S699" s="733" t="s">
        <v>1084</v>
      </c>
      <c r="T699" s="731" t="s">
        <v>3660</v>
      </c>
    </row>
    <row r="700" spans="1:20" s="402" customFormat="1" ht="15.95" customHeight="1">
      <c r="A700" s="402" t="str">
        <f t="shared" si="10"/>
        <v>MASSA CARRARAGENOVA标准所有0~999</v>
      </c>
      <c r="B700" s="731" t="s">
        <v>3337</v>
      </c>
      <c r="C700" s="731" t="s">
        <v>754</v>
      </c>
      <c r="D700" s="732">
        <v>-141</v>
      </c>
      <c r="E700" s="732">
        <v>-136</v>
      </c>
      <c r="F700" s="732">
        <v>0</v>
      </c>
      <c r="G700" s="732">
        <v>0</v>
      </c>
      <c r="H700" s="731" t="s">
        <v>1105</v>
      </c>
      <c r="I700" s="731" t="s">
        <v>1221</v>
      </c>
      <c r="J700" s="731" t="s">
        <v>2890</v>
      </c>
      <c r="K700" s="731" t="s">
        <v>1145</v>
      </c>
      <c r="L700" s="733" t="s">
        <v>1079</v>
      </c>
      <c r="M700" s="734">
        <v>43252</v>
      </c>
      <c r="N700" s="733"/>
      <c r="O700" s="732">
        <v>1</v>
      </c>
      <c r="P700" s="731" t="s">
        <v>1080</v>
      </c>
      <c r="Q700" s="731" t="s">
        <v>1081</v>
      </c>
      <c r="R700" s="731" t="s">
        <v>1082</v>
      </c>
      <c r="S700" s="733" t="s">
        <v>1083</v>
      </c>
      <c r="T700" s="733"/>
    </row>
    <row r="701" spans="1:20" s="402" customFormat="1" ht="15.95" customHeight="1">
      <c r="A701" s="402" t="str">
        <f t="shared" si="10"/>
        <v>MATERAGENOVA标准所有0~999</v>
      </c>
      <c r="B701" s="731" t="s">
        <v>1538</v>
      </c>
      <c r="C701" s="731" t="s">
        <v>754</v>
      </c>
      <c r="D701" s="732">
        <v>-121</v>
      </c>
      <c r="E701" s="732">
        <v>-116</v>
      </c>
      <c r="F701" s="732">
        <v>0</v>
      </c>
      <c r="G701" s="732">
        <v>0</v>
      </c>
      <c r="H701" s="731" t="s">
        <v>1105</v>
      </c>
      <c r="I701" s="731" t="s">
        <v>1221</v>
      </c>
      <c r="J701" s="731" t="s">
        <v>2890</v>
      </c>
      <c r="K701" s="731" t="s">
        <v>1145</v>
      </c>
      <c r="L701" s="733" t="s">
        <v>1079</v>
      </c>
      <c r="M701" s="734">
        <v>43252</v>
      </c>
      <c r="N701" s="733"/>
      <c r="O701" s="732">
        <v>1</v>
      </c>
      <c r="P701" s="731" t="s">
        <v>1080</v>
      </c>
      <c r="Q701" s="731" t="s">
        <v>1081</v>
      </c>
      <c r="R701" s="731" t="s">
        <v>1082</v>
      </c>
      <c r="S701" s="733" t="s">
        <v>1083</v>
      </c>
      <c r="T701" s="733"/>
    </row>
    <row r="702" spans="1:20" s="402" customFormat="1" ht="15.95" customHeight="1">
      <c r="A702" s="402" t="str">
        <f t="shared" si="10"/>
        <v>MATSAPHADURBAN标准所有0~999</v>
      </c>
      <c r="B702" s="731" t="s">
        <v>1539</v>
      </c>
      <c r="C702" s="731" t="s">
        <v>1086</v>
      </c>
      <c r="D702" s="732">
        <v>358</v>
      </c>
      <c r="E702" s="732">
        <v>363</v>
      </c>
      <c r="F702" s="732">
        <v>0</v>
      </c>
      <c r="G702" s="732">
        <v>0</v>
      </c>
      <c r="H702" s="731" t="s">
        <v>1634</v>
      </c>
      <c r="I702" s="731" t="s">
        <v>2447</v>
      </c>
      <c r="J702" s="731" t="s">
        <v>3458</v>
      </c>
      <c r="K702" s="731" t="s">
        <v>1540</v>
      </c>
      <c r="L702" s="733" t="s">
        <v>1079</v>
      </c>
      <c r="M702" s="734">
        <v>43302</v>
      </c>
      <c r="N702" s="733"/>
      <c r="O702" s="732">
        <v>4</v>
      </c>
      <c r="P702" s="731" t="s">
        <v>1080</v>
      </c>
      <c r="Q702" s="731" t="s">
        <v>1090</v>
      </c>
      <c r="R702" s="733"/>
      <c r="S702" s="733" t="s">
        <v>1083</v>
      </c>
      <c r="T702" s="731" t="s">
        <v>3464</v>
      </c>
    </row>
    <row r="703" spans="1:20" s="402" customFormat="1" ht="15.95" customHeight="1">
      <c r="A703" s="402" t="str">
        <f t="shared" si="10"/>
        <v>MATSUYAMABUSAN标准所有0~999</v>
      </c>
      <c r="B703" s="731" t="s">
        <v>1541</v>
      </c>
      <c r="C703" s="731" t="s">
        <v>1118</v>
      </c>
      <c r="D703" s="732">
        <v>42</v>
      </c>
      <c r="E703" s="732">
        <v>47</v>
      </c>
      <c r="F703" s="732">
        <v>0</v>
      </c>
      <c r="G703" s="732">
        <v>0</v>
      </c>
      <c r="H703" s="731" t="s">
        <v>1119</v>
      </c>
      <c r="I703" s="731" t="s">
        <v>2909</v>
      </c>
      <c r="J703" s="731" t="s">
        <v>2878</v>
      </c>
      <c r="K703" s="731" t="s">
        <v>1423</v>
      </c>
      <c r="L703" s="733" t="s">
        <v>1079</v>
      </c>
      <c r="M703" s="734">
        <v>43287</v>
      </c>
      <c r="N703" s="733"/>
      <c r="O703" s="732">
        <v>2</v>
      </c>
      <c r="P703" s="731" t="s">
        <v>1080</v>
      </c>
      <c r="Q703" s="731" t="s">
        <v>1081</v>
      </c>
      <c r="R703" s="731" t="s">
        <v>1082</v>
      </c>
      <c r="S703" s="733" t="s">
        <v>1083</v>
      </c>
      <c r="T703" s="731" t="s">
        <v>2579</v>
      </c>
    </row>
    <row r="704" spans="1:20" s="402" customFormat="1" ht="15.95" customHeight="1">
      <c r="A704" s="402" t="str">
        <f t="shared" si="10"/>
        <v>MEDELLINBUENAVENTURA标准所有0~999</v>
      </c>
      <c r="B704" s="731" t="s">
        <v>1542</v>
      </c>
      <c r="C704" s="731" t="s">
        <v>1220</v>
      </c>
      <c r="D704" s="732">
        <v>227</v>
      </c>
      <c r="E704" s="732">
        <v>237</v>
      </c>
      <c r="F704" s="732">
        <v>40</v>
      </c>
      <c r="G704" s="732">
        <v>30</v>
      </c>
      <c r="H704" s="731" t="s">
        <v>1115</v>
      </c>
      <c r="I704" s="731" t="s">
        <v>1150</v>
      </c>
      <c r="J704" s="731" t="s">
        <v>3335</v>
      </c>
      <c r="K704" s="731" t="s">
        <v>1098</v>
      </c>
      <c r="L704" s="733" t="s">
        <v>1079</v>
      </c>
      <c r="M704" s="734">
        <v>43358</v>
      </c>
      <c r="N704" s="733"/>
      <c r="O704" s="732">
        <v>2</v>
      </c>
      <c r="P704" s="731" t="s">
        <v>1080</v>
      </c>
      <c r="Q704" s="731" t="s">
        <v>1081</v>
      </c>
      <c r="R704" s="731" t="s">
        <v>1099</v>
      </c>
      <c r="S704" s="733" t="s">
        <v>1083</v>
      </c>
      <c r="T704" s="731" t="s">
        <v>2607</v>
      </c>
    </row>
    <row r="705" spans="1:20" s="402" customFormat="1" ht="15.95" customHeight="1">
      <c r="A705" s="402" t="str">
        <f t="shared" si="10"/>
        <v>MELBOURNEMELBOURNE标准直客1~999</v>
      </c>
      <c r="B705" s="731" t="s">
        <v>1543</v>
      </c>
      <c r="C705" s="731" t="s">
        <v>1543</v>
      </c>
      <c r="D705" s="732">
        <v>-70</v>
      </c>
      <c r="E705" s="732">
        <v>-65</v>
      </c>
      <c r="F705" s="732">
        <v>0</v>
      </c>
      <c r="G705" s="732">
        <v>0</v>
      </c>
      <c r="H705" s="731" t="s">
        <v>1116</v>
      </c>
      <c r="I705" s="731" t="s">
        <v>2447</v>
      </c>
      <c r="J705" s="731" t="s">
        <v>1544</v>
      </c>
      <c r="K705" s="731" t="s">
        <v>1545</v>
      </c>
      <c r="L705" s="733" t="s">
        <v>1108</v>
      </c>
      <c r="M705" s="734">
        <v>43358</v>
      </c>
      <c r="N705" s="733"/>
      <c r="O705" s="732">
        <v>1</v>
      </c>
      <c r="P705" s="731" t="s">
        <v>1237</v>
      </c>
      <c r="Q705" s="731" t="s">
        <v>1081</v>
      </c>
      <c r="R705" s="731" t="s">
        <v>1082</v>
      </c>
      <c r="S705" s="733" t="s">
        <v>1083</v>
      </c>
      <c r="T705" s="731" t="s">
        <v>2535</v>
      </c>
    </row>
    <row r="706" spans="1:20" s="402" customFormat="1" ht="15.95" customHeight="1">
      <c r="A706" s="402" t="str">
        <f t="shared" si="10"/>
        <v>MELBOURNEMELBOURNE标准直客0~1</v>
      </c>
      <c r="B706" s="731" t="s">
        <v>1543</v>
      </c>
      <c r="C706" s="731" t="s">
        <v>1543</v>
      </c>
      <c r="D706" s="732">
        <v>-75</v>
      </c>
      <c r="E706" s="732">
        <v>-70</v>
      </c>
      <c r="F706" s="732">
        <v>0</v>
      </c>
      <c r="G706" s="732">
        <v>0</v>
      </c>
      <c r="H706" s="731" t="s">
        <v>1116</v>
      </c>
      <c r="I706" s="731" t="s">
        <v>2447</v>
      </c>
      <c r="J706" s="731" t="s">
        <v>1544</v>
      </c>
      <c r="K706" s="731" t="s">
        <v>1545</v>
      </c>
      <c r="L706" s="733" t="s">
        <v>1108</v>
      </c>
      <c r="M706" s="734">
        <v>43358</v>
      </c>
      <c r="N706" s="733"/>
      <c r="O706" s="732">
        <v>1</v>
      </c>
      <c r="P706" s="731" t="s">
        <v>1186</v>
      </c>
      <c r="Q706" s="731" t="s">
        <v>1081</v>
      </c>
      <c r="R706" s="731" t="s">
        <v>1082</v>
      </c>
      <c r="S706" s="733" t="s">
        <v>1083</v>
      </c>
      <c r="T706" s="731" t="s">
        <v>2535</v>
      </c>
    </row>
    <row r="707" spans="1:20" s="402" customFormat="1" ht="15.95" customHeight="1">
      <c r="A707" s="402" t="str">
        <f t="shared" si="10"/>
        <v>MELBOURNEMELBOURNE标准同行1~999</v>
      </c>
      <c r="B707" s="731" t="s">
        <v>1543</v>
      </c>
      <c r="C707" s="731" t="s">
        <v>1543</v>
      </c>
      <c r="D707" s="732">
        <v>-30</v>
      </c>
      <c r="E707" s="732">
        <v>-25</v>
      </c>
      <c r="F707" s="732">
        <v>0</v>
      </c>
      <c r="G707" s="732">
        <v>0</v>
      </c>
      <c r="H707" s="731" t="s">
        <v>1116</v>
      </c>
      <c r="I707" s="731" t="s">
        <v>2447</v>
      </c>
      <c r="J707" s="731" t="s">
        <v>1544</v>
      </c>
      <c r="K707" s="731" t="s">
        <v>1545</v>
      </c>
      <c r="L707" s="733" t="s">
        <v>1107</v>
      </c>
      <c r="M707" s="734">
        <v>43358</v>
      </c>
      <c r="N707" s="733"/>
      <c r="O707" s="732">
        <v>1</v>
      </c>
      <c r="P707" s="731" t="s">
        <v>1237</v>
      </c>
      <c r="Q707" s="731" t="s">
        <v>1081</v>
      </c>
      <c r="R707" s="731" t="s">
        <v>1082</v>
      </c>
      <c r="S707" s="733" t="s">
        <v>1083</v>
      </c>
      <c r="T707" s="731" t="s">
        <v>2536</v>
      </c>
    </row>
    <row r="708" spans="1:20" s="402" customFormat="1" ht="15.95" customHeight="1">
      <c r="A708" s="402" t="str">
        <f t="shared" si="10"/>
        <v>MELBOURNEMELBOURNE标准同行0~1</v>
      </c>
      <c r="B708" s="731" t="s">
        <v>1543</v>
      </c>
      <c r="C708" s="731" t="s">
        <v>1543</v>
      </c>
      <c r="D708" s="732">
        <v>-35</v>
      </c>
      <c r="E708" s="732">
        <v>-30</v>
      </c>
      <c r="F708" s="732">
        <v>0</v>
      </c>
      <c r="G708" s="732">
        <v>0</v>
      </c>
      <c r="H708" s="731" t="s">
        <v>1116</v>
      </c>
      <c r="I708" s="731" t="s">
        <v>2447</v>
      </c>
      <c r="J708" s="731" t="s">
        <v>1544</v>
      </c>
      <c r="K708" s="731" t="s">
        <v>1545</v>
      </c>
      <c r="L708" s="733" t="s">
        <v>1107</v>
      </c>
      <c r="M708" s="734">
        <v>43358</v>
      </c>
      <c r="N708" s="733"/>
      <c r="O708" s="732">
        <v>1</v>
      </c>
      <c r="P708" s="731" t="s">
        <v>1186</v>
      </c>
      <c r="Q708" s="731" t="s">
        <v>1081</v>
      </c>
      <c r="R708" s="731" t="s">
        <v>1082</v>
      </c>
      <c r="S708" s="733" t="s">
        <v>1083</v>
      </c>
      <c r="T708" s="731" t="s">
        <v>2536</v>
      </c>
    </row>
    <row r="709" spans="1:20" s="402" customFormat="1" ht="15.95" customHeight="1">
      <c r="A709" s="402" t="str">
        <f t="shared" si="10"/>
        <v>MERSINMERSIN低直客1~999</v>
      </c>
      <c r="B709" s="731" t="s">
        <v>1546</v>
      </c>
      <c r="C709" s="731" t="s">
        <v>1546</v>
      </c>
      <c r="D709" s="732">
        <v>-123</v>
      </c>
      <c r="E709" s="732">
        <v>-118</v>
      </c>
      <c r="F709" s="732">
        <v>60</v>
      </c>
      <c r="G709" s="732">
        <v>0</v>
      </c>
      <c r="H709" s="731" t="s">
        <v>1076</v>
      </c>
      <c r="I709" s="731" t="s">
        <v>1077</v>
      </c>
      <c r="J709" s="731" t="s">
        <v>1154</v>
      </c>
      <c r="K709" s="731" t="s">
        <v>1094</v>
      </c>
      <c r="L709" s="733" t="s">
        <v>1108</v>
      </c>
      <c r="M709" s="734">
        <v>43358</v>
      </c>
      <c r="N709" s="733"/>
      <c r="O709" s="732">
        <v>1</v>
      </c>
      <c r="P709" s="731" t="s">
        <v>1237</v>
      </c>
      <c r="Q709" s="731" t="s">
        <v>1081</v>
      </c>
      <c r="R709" s="731" t="s">
        <v>1082</v>
      </c>
      <c r="S709" s="733" t="s">
        <v>1084</v>
      </c>
      <c r="T709" s="731" t="s">
        <v>2558</v>
      </c>
    </row>
    <row r="710" spans="1:20" s="402" customFormat="1" ht="15.95" customHeight="1">
      <c r="A710" s="402" t="str">
        <f t="shared" si="10"/>
        <v>MERSINMERSIN标准同行1~999</v>
      </c>
      <c r="B710" s="731" t="s">
        <v>1546</v>
      </c>
      <c r="C710" s="731" t="s">
        <v>1546</v>
      </c>
      <c r="D710" s="732">
        <v>-23</v>
      </c>
      <c r="E710" s="732">
        <v>-18</v>
      </c>
      <c r="F710" s="732">
        <v>0</v>
      </c>
      <c r="G710" s="732">
        <v>0</v>
      </c>
      <c r="H710" s="731" t="s">
        <v>1076</v>
      </c>
      <c r="I710" s="731" t="s">
        <v>1077</v>
      </c>
      <c r="J710" s="731" t="s">
        <v>1154</v>
      </c>
      <c r="K710" s="731" t="s">
        <v>1094</v>
      </c>
      <c r="L710" s="733" t="s">
        <v>1107</v>
      </c>
      <c r="M710" s="734">
        <v>43358</v>
      </c>
      <c r="N710" s="733"/>
      <c r="O710" s="732">
        <v>1</v>
      </c>
      <c r="P710" s="731" t="s">
        <v>1237</v>
      </c>
      <c r="Q710" s="731" t="s">
        <v>1081</v>
      </c>
      <c r="R710" s="731" t="s">
        <v>1082</v>
      </c>
      <c r="S710" s="733" t="s">
        <v>1083</v>
      </c>
      <c r="T710" s="731" t="s">
        <v>2558</v>
      </c>
    </row>
    <row r="711" spans="1:20" s="402" customFormat="1" ht="15.95" customHeight="1">
      <c r="A711" s="402" t="str">
        <f t="shared" si="10"/>
        <v>MERSINMERSIN低同行1~999</v>
      </c>
      <c r="B711" s="731" t="s">
        <v>1546</v>
      </c>
      <c r="C711" s="731" t="s">
        <v>1546</v>
      </c>
      <c r="D711" s="732">
        <v>-83</v>
      </c>
      <c r="E711" s="732">
        <v>-78</v>
      </c>
      <c r="F711" s="732">
        <v>60</v>
      </c>
      <c r="G711" s="732">
        <v>0</v>
      </c>
      <c r="H711" s="731" t="s">
        <v>1076</v>
      </c>
      <c r="I711" s="731" t="s">
        <v>1077</v>
      </c>
      <c r="J711" s="731" t="s">
        <v>1154</v>
      </c>
      <c r="K711" s="731" t="s">
        <v>1094</v>
      </c>
      <c r="L711" s="733" t="s">
        <v>1107</v>
      </c>
      <c r="M711" s="734">
        <v>43358</v>
      </c>
      <c r="N711" s="733"/>
      <c r="O711" s="732">
        <v>1</v>
      </c>
      <c r="P711" s="731" t="s">
        <v>1237</v>
      </c>
      <c r="Q711" s="731" t="s">
        <v>1081</v>
      </c>
      <c r="R711" s="731" t="s">
        <v>1082</v>
      </c>
      <c r="S711" s="733" t="s">
        <v>1084</v>
      </c>
      <c r="T711" s="731" t="s">
        <v>2558</v>
      </c>
    </row>
    <row r="712" spans="1:20" s="402" customFormat="1" ht="15.95" customHeight="1">
      <c r="A712" s="402" t="str">
        <f t="shared" si="10"/>
        <v>MERSINMERSIN标准直客1~999</v>
      </c>
      <c r="B712" s="731" t="s">
        <v>1546</v>
      </c>
      <c r="C712" s="731" t="s">
        <v>1546</v>
      </c>
      <c r="D712" s="732">
        <v>-63</v>
      </c>
      <c r="E712" s="732">
        <v>-58</v>
      </c>
      <c r="F712" s="732">
        <v>0</v>
      </c>
      <c r="G712" s="732">
        <v>0</v>
      </c>
      <c r="H712" s="731" t="s">
        <v>1076</v>
      </c>
      <c r="I712" s="731" t="s">
        <v>1077</v>
      </c>
      <c r="J712" s="731" t="s">
        <v>1154</v>
      </c>
      <c r="K712" s="731" t="s">
        <v>1094</v>
      </c>
      <c r="L712" s="733" t="s">
        <v>1108</v>
      </c>
      <c r="M712" s="734">
        <v>43358</v>
      </c>
      <c r="N712" s="733"/>
      <c r="O712" s="732">
        <v>1</v>
      </c>
      <c r="P712" s="731" t="s">
        <v>1237</v>
      </c>
      <c r="Q712" s="731" t="s">
        <v>1081</v>
      </c>
      <c r="R712" s="731" t="s">
        <v>1082</v>
      </c>
      <c r="S712" s="733" t="s">
        <v>1083</v>
      </c>
      <c r="T712" s="731" t="s">
        <v>2558</v>
      </c>
    </row>
    <row r="713" spans="1:20" s="402" customFormat="1" ht="15.95" customHeight="1">
      <c r="A713" s="402" t="str">
        <f t="shared" ref="A713:A776" si="11">B713&amp;C713&amp;S713&amp;L713&amp;P713</f>
        <v>MERSINMERSIN标准直客0~1</v>
      </c>
      <c r="B713" s="731" t="s">
        <v>1546</v>
      </c>
      <c r="C713" s="731" t="s">
        <v>1546</v>
      </c>
      <c r="D713" s="732">
        <v>-88</v>
      </c>
      <c r="E713" s="732">
        <v>-83</v>
      </c>
      <c r="F713" s="732">
        <v>0</v>
      </c>
      <c r="G713" s="732">
        <v>0</v>
      </c>
      <c r="H713" s="731" t="s">
        <v>1076</v>
      </c>
      <c r="I713" s="731" t="s">
        <v>1077</v>
      </c>
      <c r="J713" s="731" t="s">
        <v>1154</v>
      </c>
      <c r="K713" s="731" t="s">
        <v>1094</v>
      </c>
      <c r="L713" s="733" t="s">
        <v>1108</v>
      </c>
      <c r="M713" s="734">
        <v>43358</v>
      </c>
      <c r="N713" s="733"/>
      <c r="O713" s="732">
        <v>1</v>
      </c>
      <c r="P713" s="731" t="s">
        <v>1186</v>
      </c>
      <c r="Q713" s="731" t="s">
        <v>1081</v>
      </c>
      <c r="R713" s="731" t="s">
        <v>1082</v>
      </c>
      <c r="S713" s="733" t="s">
        <v>1083</v>
      </c>
      <c r="T713" s="731" t="s">
        <v>2559</v>
      </c>
    </row>
    <row r="714" spans="1:20" s="402" customFormat="1" ht="15.95" customHeight="1">
      <c r="A714" s="402" t="str">
        <f t="shared" si="11"/>
        <v>MERSINMERSIN标准同行0~1</v>
      </c>
      <c r="B714" s="731" t="s">
        <v>1546</v>
      </c>
      <c r="C714" s="731" t="s">
        <v>1546</v>
      </c>
      <c r="D714" s="732">
        <v>-48</v>
      </c>
      <c r="E714" s="732">
        <v>-43</v>
      </c>
      <c r="F714" s="732">
        <v>0</v>
      </c>
      <c r="G714" s="732">
        <v>0</v>
      </c>
      <c r="H714" s="731" t="s">
        <v>1076</v>
      </c>
      <c r="I714" s="731" t="s">
        <v>1077</v>
      </c>
      <c r="J714" s="731" t="s">
        <v>1154</v>
      </c>
      <c r="K714" s="731" t="s">
        <v>1094</v>
      </c>
      <c r="L714" s="733" t="s">
        <v>1107</v>
      </c>
      <c r="M714" s="734">
        <v>43358</v>
      </c>
      <c r="N714" s="733"/>
      <c r="O714" s="732">
        <v>1</v>
      </c>
      <c r="P714" s="731" t="s">
        <v>1186</v>
      </c>
      <c r="Q714" s="731" t="s">
        <v>1081</v>
      </c>
      <c r="R714" s="731" t="s">
        <v>1082</v>
      </c>
      <c r="S714" s="733" t="s">
        <v>1083</v>
      </c>
      <c r="T714" s="731" t="s">
        <v>2559</v>
      </c>
    </row>
    <row r="715" spans="1:20" s="402" customFormat="1" ht="15.95" customHeight="1">
      <c r="A715" s="402" t="str">
        <f t="shared" si="11"/>
        <v>MERSINMERSIN低同行0~1</v>
      </c>
      <c r="B715" s="731" t="s">
        <v>1546</v>
      </c>
      <c r="C715" s="731" t="s">
        <v>1546</v>
      </c>
      <c r="D715" s="732">
        <v>-108</v>
      </c>
      <c r="E715" s="732">
        <v>-103</v>
      </c>
      <c r="F715" s="732">
        <v>60</v>
      </c>
      <c r="G715" s="732">
        <v>0</v>
      </c>
      <c r="H715" s="731" t="s">
        <v>1076</v>
      </c>
      <c r="I715" s="731" t="s">
        <v>1077</v>
      </c>
      <c r="J715" s="731" t="s">
        <v>1154</v>
      </c>
      <c r="K715" s="731" t="s">
        <v>1094</v>
      </c>
      <c r="L715" s="733" t="s">
        <v>1107</v>
      </c>
      <c r="M715" s="734">
        <v>43358</v>
      </c>
      <c r="N715" s="733"/>
      <c r="O715" s="732">
        <v>1</v>
      </c>
      <c r="P715" s="731" t="s">
        <v>1186</v>
      </c>
      <c r="Q715" s="731" t="s">
        <v>1081</v>
      </c>
      <c r="R715" s="731" t="s">
        <v>1082</v>
      </c>
      <c r="S715" s="733" t="s">
        <v>1084</v>
      </c>
      <c r="T715" s="731" t="s">
        <v>2559</v>
      </c>
    </row>
    <row r="716" spans="1:20" s="402" customFormat="1" ht="15.95" customHeight="1">
      <c r="A716" s="402" t="str">
        <f t="shared" si="11"/>
        <v>MERSINMERSIN低直客0~1</v>
      </c>
      <c r="B716" s="731" t="s">
        <v>1546</v>
      </c>
      <c r="C716" s="731" t="s">
        <v>1546</v>
      </c>
      <c r="D716" s="732">
        <v>-148</v>
      </c>
      <c r="E716" s="732">
        <v>-143</v>
      </c>
      <c r="F716" s="732">
        <v>60</v>
      </c>
      <c r="G716" s="732">
        <v>0</v>
      </c>
      <c r="H716" s="731" t="s">
        <v>1076</v>
      </c>
      <c r="I716" s="731" t="s">
        <v>1077</v>
      </c>
      <c r="J716" s="731" t="s">
        <v>1154</v>
      </c>
      <c r="K716" s="731" t="s">
        <v>1094</v>
      </c>
      <c r="L716" s="733" t="s">
        <v>1108</v>
      </c>
      <c r="M716" s="734">
        <v>43358</v>
      </c>
      <c r="N716" s="733"/>
      <c r="O716" s="732">
        <v>1</v>
      </c>
      <c r="P716" s="731" t="s">
        <v>1186</v>
      </c>
      <c r="Q716" s="731" t="s">
        <v>1081</v>
      </c>
      <c r="R716" s="731" t="s">
        <v>1082</v>
      </c>
      <c r="S716" s="733" t="s">
        <v>1084</v>
      </c>
      <c r="T716" s="731" t="s">
        <v>2559</v>
      </c>
    </row>
    <row r="717" spans="1:20" s="402" customFormat="1" ht="15.95" customHeight="1">
      <c r="A717" s="402" t="str">
        <f t="shared" si="11"/>
        <v>MESSINAGENOVA标准所有0~999</v>
      </c>
      <c r="B717" s="731" t="s">
        <v>1547</v>
      </c>
      <c r="C717" s="731" t="s">
        <v>754</v>
      </c>
      <c r="D717" s="732">
        <v>-71</v>
      </c>
      <c r="E717" s="732">
        <v>-66</v>
      </c>
      <c r="F717" s="732">
        <v>0</v>
      </c>
      <c r="G717" s="732">
        <v>0</v>
      </c>
      <c r="H717" s="731" t="s">
        <v>1105</v>
      </c>
      <c r="I717" s="731" t="s">
        <v>1221</v>
      </c>
      <c r="J717" s="731" t="s">
        <v>2890</v>
      </c>
      <c r="K717" s="731" t="s">
        <v>1112</v>
      </c>
      <c r="L717" s="733" t="s">
        <v>1079</v>
      </c>
      <c r="M717" s="734">
        <v>43252</v>
      </c>
      <c r="N717" s="733"/>
      <c r="O717" s="732">
        <v>1</v>
      </c>
      <c r="P717" s="731" t="s">
        <v>1080</v>
      </c>
      <c r="Q717" s="731" t="s">
        <v>1081</v>
      </c>
      <c r="R717" s="731" t="s">
        <v>1082</v>
      </c>
      <c r="S717" s="733" t="s">
        <v>1083</v>
      </c>
      <c r="T717" s="733"/>
    </row>
    <row r="718" spans="1:20" s="402" customFormat="1" ht="15.95" customHeight="1">
      <c r="A718" s="402" t="str">
        <f t="shared" si="11"/>
        <v>METZLE HAVRE标准所有0~999</v>
      </c>
      <c r="B718" s="731" t="s">
        <v>1548</v>
      </c>
      <c r="C718" s="731" t="s">
        <v>1136</v>
      </c>
      <c r="D718" s="732">
        <v>-20</v>
      </c>
      <c r="E718" s="732">
        <v>-15</v>
      </c>
      <c r="F718" s="732">
        <v>0</v>
      </c>
      <c r="G718" s="732">
        <v>0</v>
      </c>
      <c r="H718" s="731" t="s">
        <v>1122</v>
      </c>
      <c r="I718" s="731" t="s">
        <v>1123</v>
      </c>
      <c r="J718" s="731" t="s">
        <v>2435</v>
      </c>
      <c r="K718" s="731" t="s">
        <v>1139</v>
      </c>
      <c r="L718" s="733" t="s">
        <v>1079</v>
      </c>
      <c r="M718" s="734">
        <v>43252</v>
      </c>
      <c r="N718" s="733"/>
      <c r="O718" s="732">
        <v>1</v>
      </c>
      <c r="P718" s="731" t="s">
        <v>1080</v>
      </c>
      <c r="Q718" s="731" t="s">
        <v>1081</v>
      </c>
      <c r="R718" s="731" t="s">
        <v>1082</v>
      </c>
      <c r="S718" s="733" t="s">
        <v>1083</v>
      </c>
      <c r="T718" s="733"/>
    </row>
    <row r="719" spans="1:20" s="402" customFormat="1" ht="15.95" customHeight="1">
      <c r="A719" s="402" t="str">
        <f t="shared" si="11"/>
        <v>MEXICO CITYMANZANILLO,MEXICO标准所有0~999</v>
      </c>
      <c r="B719" s="731" t="s">
        <v>1549</v>
      </c>
      <c r="C719" s="731" t="s">
        <v>1102</v>
      </c>
      <c r="D719" s="732">
        <v>58</v>
      </c>
      <c r="E719" s="732">
        <v>68</v>
      </c>
      <c r="F719" s="732">
        <v>20</v>
      </c>
      <c r="G719" s="732">
        <v>15</v>
      </c>
      <c r="H719" s="731" t="s">
        <v>1150</v>
      </c>
      <c r="I719" s="731" t="s">
        <v>1144</v>
      </c>
      <c r="J719" s="731" t="s">
        <v>3331</v>
      </c>
      <c r="K719" s="731" t="s">
        <v>1168</v>
      </c>
      <c r="L719" s="733" t="s">
        <v>1079</v>
      </c>
      <c r="M719" s="734">
        <v>43358</v>
      </c>
      <c r="N719" s="733"/>
      <c r="O719" s="732">
        <v>1</v>
      </c>
      <c r="P719" s="731" t="s">
        <v>1080</v>
      </c>
      <c r="Q719" s="731" t="s">
        <v>1081</v>
      </c>
      <c r="R719" s="731" t="s">
        <v>1099</v>
      </c>
      <c r="S719" s="733" t="s">
        <v>1083</v>
      </c>
      <c r="T719" s="731" t="s">
        <v>2500</v>
      </c>
    </row>
    <row r="720" spans="1:20" s="402" customFormat="1" ht="15.95" customHeight="1">
      <c r="A720" s="402" t="str">
        <f t="shared" si="11"/>
        <v>MIAMI,FLMIAMI,FL标准所有0~999</v>
      </c>
      <c r="B720" s="731" t="s">
        <v>391</v>
      </c>
      <c r="C720" s="731" t="s">
        <v>391</v>
      </c>
      <c r="D720" s="732">
        <v>62</v>
      </c>
      <c r="E720" s="732">
        <v>82</v>
      </c>
      <c r="F720" s="732">
        <v>0</v>
      </c>
      <c r="G720" s="732">
        <v>0</v>
      </c>
      <c r="H720" s="731" t="s">
        <v>1132</v>
      </c>
      <c r="I720" s="731" t="s">
        <v>1122</v>
      </c>
      <c r="J720" s="731" t="s">
        <v>2891</v>
      </c>
      <c r="K720" s="731" t="s">
        <v>1094</v>
      </c>
      <c r="L720" s="733" t="s">
        <v>1079</v>
      </c>
      <c r="M720" s="734">
        <v>43346</v>
      </c>
      <c r="N720" s="733"/>
      <c r="O720" s="732">
        <v>1</v>
      </c>
      <c r="P720" s="731" t="s">
        <v>1080</v>
      </c>
      <c r="Q720" s="731" t="s">
        <v>1081</v>
      </c>
      <c r="R720" s="731" t="s">
        <v>1082</v>
      </c>
      <c r="S720" s="733" t="s">
        <v>1083</v>
      </c>
      <c r="T720" s="731" t="s">
        <v>2513</v>
      </c>
    </row>
    <row r="721" spans="1:20" s="402" customFormat="1" ht="15.95" customHeight="1">
      <c r="A721" s="402" t="str">
        <f t="shared" si="11"/>
        <v>MILANOGENOVA标准所有3~999</v>
      </c>
      <c r="B721" s="731" t="s">
        <v>1550</v>
      </c>
      <c r="C721" s="731" t="s">
        <v>754</v>
      </c>
      <c r="D721" s="732">
        <v>-221</v>
      </c>
      <c r="E721" s="732">
        <v>-216</v>
      </c>
      <c r="F721" s="732">
        <v>0</v>
      </c>
      <c r="G721" s="732">
        <v>0</v>
      </c>
      <c r="H721" s="731" t="s">
        <v>1105</v>
      </c>
      <c r="I721" s="731" t="s">
        <v>1221</v>
      </c>
      <c r="J721" s="731" t="s">
        <v>2890</v>
      </c>
      <c r="K721" s="731" t="s">
        <v>1346</v>
      </c>
      <c r="L721" s="733" t="s">
        <v>1079</v>
      </c>
      <c r="M721" s="734">
        <v>43252</v>
      </c>
      <c r="N721" s="733"/>
      <c r="O721" s="732">
        <v>1</v>
      </c>
      <c r="P721" s="731" t="s">
        <v>1188</v>
      </c>
      <c r="Q721" s="731" t="s">
        <v>1081</v>
      </c>
      <c r="R721" s="731" t="s">
        <v>1082</v>
      </c>
      <c r="S721" s="733" t="s">
        <v>1083</v>
      </c>
      <c r="T721" s="731" t="s">
        <v>2518</v>
      </c>
    </row>
    <row r="722" spans="1:20" s="402" customFormat="1" ht="15.95" customHeight="1">
      <c r="A722" s="402" t="str">
        <f t="shared" si="11"/>
        <v>MILANOGENOVA标准所有0~1</v>
      </c>
      <c r="B722" s="731" t="s">
        <v>1550</v>
      </c>
      <c r="C722" s="731" t="s">
        <v>754</v>
      </c>
      <c r="D722" s="732">
        <v>-271</v>
      </c>
      <c r="E722" s="732">
        <v>-266</v>
      </c>
      <c r="F722" s="732">
        <v>0</v>
      </c>
      <c r="G722" s="732">
        <v>0</v>
      </c>
      <c r="H722" s="731" t="s">
        <v>1105</v>
      </c>
      <c r="I722" s="731" t="s">
        <v>1221</v>
      </c>
      <c r="J722" s="731" t="s">
        <v>2890</v>
      </c>
      <c r="K722" s="731" t="s">
        <v>1346</v>
      </c>
      <c r="L722" s="733" t="s">
        <v>1079</v>
      </c>
      <c r="M722" s="734">
        <v>43252</v>
      </c>
      <c r="N722" s="733"/>
      <c r="O722" s="732">
        <v>1</v>
      </c>
      <c r="P722" s="731" t="s">
        <v>1186</v>
      </c>
      <c r="Q722" s="731" t="s">
        <v>1081</v>
      </c>
      <c r="R722" s="731" t="s">
        <v>1082</v>
      </c>
      <c r="S722" s="733" t="s">
        <v>1083</v>
      </c>
      <c r="T722" s="731" t="s">
        <v>2523</v>
      </c>
    </row>
    <row r="723" spans="1:20" s="402" customFormat="1" ht="15.95" customHeight="1">
      <c r="A723" s="402" t="str">
        <f t="shared" si="11"/>
        <v>MILANOGENOVA标准所有1~3</v>
      </c>
      <c r="B723" s="731" t="s">
        <v>1550</v>
      </c>
      <c r="C723" s="731" t="s">
        <v>754</v>
      </c>
      <c r="D723" s="732">
        <v>-236</v>
      </c>
      <c r="E723" s="732">
        <v>-231</v>
      </c>
      <c r="F723" s="732">
        <v>0</v>
      </c>
      <c r="G723" s="732">
        <v>0</v>
      </c>
      <c r="H723" s="731" t="s">
        <v>1105</v>
      </c>
      <c r="I723" s="731" t="s">
        <v>1221</v>
      </c>
      <c r="J723" s="731" t="s">
        <v>2890</v>
      </c>
      <c r="K723" s="731" t="s">
        <v>1346</v>
      </c>
      <c r="L723" s="733" t="s">
        <v>1079</v>
      </c>
      <c r="M723" s="734">
        <v>43252</v>
      </c>
      <c r="N723" s="733"/>
      <c r="O723" s="732">
        <v>1</v>
      </c>
      <c r="P723" s="731" t="s">
        <v>1187</v>
      </c>
      <c r="Q723" s="731" t="s">
        <v>1081</v>
      </c>
      <c r="R723" s="731" t="s">
        <v>1082</v>
      </c>
      <c r="S723" s="733" t="s">
        <v>1083</v>
      </c>
      <c r="T723" s="731" t="s">
        <v>2521</v>
      </c>
    </row>
    <row r="724" spans="1:20" s="402" customFormat="1" ht="15.95" customHeight="1">
      <c r="A724" s="402" t="str">
        <f t="shared" si="11"/>
        <v>MINSKKLAIPEDA低所有0~999</v>
      </c>
      <c r="B724" s="731" t="s">
        <v>1551</v>
      </c>
      <c r="C724" s="731" t="s">
        <v>766</v>
      </c>
      <c r="D724" s="732">
        <v>-61</v>
      </c>
      <c r="E724" s="732">
        <v>-56</v>
      </c>
      <c r="F724" s="732">
        <v>40</v>
      </c>
      <c r="G724" s="732">
        <v>0</v>
      </c>
      <c r="H724" s="731" t="s">
        <v>1122</v>
      </c>
      <c r="I724" s="731" t="s">
        <v>1123</v>
      </c>
      <c r="J724" s="731" t="s">
        <v>1287</v>
      </c>
      <c r="K724" s="731" t="s">
        <v>1112</v>
      </c>
      <c r="L724" s="733" t="s">
        <v>1079</v>
      </c>
      <c r="M724" s="734">
        <v>43330</v>
      </c>
      <c r="N724" s="733"/>
      <c r="O724" s="732">
        <v>1</v>
      </c>
      <c r="P724" s="731" t="s">
        <v>1080</v>
      </c>
      <c r="Q724" s="731" t="s">
        <v>1081</v>
      </c>
      <c r="R724" s="731" t="s">
        <v>1082</v>
      </c>
      <c r="S724" s="733" t="s">
        <v>1084</v>
      </c>
      <c r="T724" s="733"/>
    </row>
    <row r="725" spans="1:20" s="402" customFormat="1" ht="15.95" customHeight="1">
      <c r="A725" s="402" t="str">
        <f t="shared" si="11"/>
        <v>MINSKKLAIPEDA标准所有0~999</v>
      </c>
      <c r="B725" s="731" t="s">
        <v>1551</v>
      </c>
      <c r="C725" s="731" t="s">
        <v>766</v>
      </c>
      <c r="D725" s="732">
        <v>-21</v>
      </c>
      <c r="E725" s="732">
        <v>-16</v>
      </c>
      <c r="F725" s="732">
        <v>0</v>
      </c>
      <c r="G725" s="732">
        <v>0</v>
      </c>
      <c r="H725" s="731" t="s">
        <v>1122</v>
      </c>
      <c r="I725" s="731" t="s">
        <v>1123</v>
      </c>
      <c r="J725" s="731" t="s">
        <v>1287</v>
      </c>
      <c r="K725" s="731" t="s">
        <v>1112</v>
      </c>
      <c r="L725" s="733" t="s">
        <v>1079</v>
      </c>
      <c r="M725" s="734">
        <v>43330</v>
      </c>
      <c r="N725" s="733"/>
      <c r="O725" s="732">
        <v>1</v>
      </c>
      <c r="P725" s="731" t="s">
        <v>1080</v>
      </c>
      <c r="Q725" s="731" t="s">
        <v>1081</v>
      </c>
      <c r="R725" s="731" t="s">
        <v>1082</v>
      </c>
      <c r="S725" s="733" t="s">
        <v>1083</v>
      </c>
      <c r="T725" s="733"/>
    </row>
    <row r="726" spans="1:20" s="402" customFormat="1" ht="15.95" customHeight="1">
      <c r="A726" s="402" t="str">
        <f t="shared" si="11"/>
        <v>MINSKRIGA低所有0~999</v>
      </c>
      <c r="B726" s="731" t="s">
        <v>1551</v>
      </c>
      <c r="C726" s="731" t="s">
        <v>1684</v>
      </c>
      <c r="D726" s="732">
        <v>-61</v>
      </c>
      <c r="E726" s="732">
        <v>-56</v>
      </c>
      <c r="F726" s="732">
        <v>40</v>
      </c>
      <c r="G726" s="732">
        <v>0</v>
      </c>
      <c r="H726" s="731" t="s">
        <v>1122</v>
      </c>
      <c r="I726" s="731" t="s">
        <v>1123</v>
      </c>
      <c r="J726" s="731" t="s">
        <v>1287</v>
      </c>
      <c r="K726" s="731" t="s">
        <v>1112</v>
      </c>
      <c r="L726" s="733" t="s">
        <v>1079</v>
      </c>
      <c r="M726" s="734">
        <v>43330</v>
      </c>
      <c r="N726" s="733"/>
      <c r="O726" s="732">
        <v>1</v>
      </c>
      <c r="P726" s="731" t="s">
        <v>1080</v>
      </c>
      <c r="Q726" s="731" t="s">
        <v>1081</v>
      </c>
      <c r="R726" s="731" t="s">
        <v>1082</v>
      </c>
      <c r="S726" s="733" t="s">
        <v>1084</v>
      </c>
      <c r="T726" s="733"/>
    </row>
    <row r="727" spans="1:20" s="402" customFormat="1" ht="15.95" customHeight="1">
      <c r="A727" s="402" t="str">
        <f t="shared" si="11"/>
        <v>MINSKRIGA标准所有0~999</v>
      </c>
      <c r="B727" s="731" t="s">
        <v>1551</v>
      </c>
      <c r="C727" s="731" t="s">
        <v>1684</v>
      </c>
      <c r="D727" s="732">
        <v>-21</v>
      </c>
      <c r="E727" s="732">
        <v>-16</v>
      </c>
      <c r="F727" s="732">
        <v>0</v>
      </c>
      <c r="G727" s="732">
        <v>0</v>
      </c>
      <c r="H727" s="731" t="s">
        <v>1122</v>
      </c>
      <c r="I727" s="731" t="s">
        <v>1123</v>
      </c>
      <c r="J727" s="731" t="s">
        <v>1287</v>
      </c>
      <c r="K727" s="731" t="s">
        <v>1112</v>
      </c>
      <c r="L727" s="733" t="s">
        <v>1079</v>
      </c>
      <c r="M727" s="734">
        <v>43330</v>
      </c>
      <c r="N727" s="733"/>
      <c r="O727" s="732">
        <v>1</v>
      </c>
      <c r="P727" s="731" t="s">
        <v>1080</v>
      </c>
      <c r="Q727" s="731" t="s">
        <v>1081</v>
      </c>
      <c r="R727" s="731" t="s">
        <v>1082</v>
      </c>
      <c r="S727" s="733" t="s">
        <v>1083</v>
      </c>
      <c r="T727" s="733"/>
    </row>
    <row r="728" spans="1:20" s="402" customFormat="1" ht="15.95" customHeight="1">
      <c r="A728" s="402" t="str">
        <f t="shared" si="11"/>
        <v>MIRISINGAPORE标准所有0~999</v>
      </c>
      <c r="B728" s="731" t="s">
        <v>1552</v>
      </c>
      <c r="C728" s="731" t="s">
        <v>679</v>
      </c>
      <c r="D728" s="732">
        <v>90</v>
      </c>
      <c r="E728" s="732">
        <v>95</v>
      </c>
      <c r="F728" s="732">
        <v>0</v>
      </c>
      <c r="G728" s="732">
        <v>0</v>
      </c>
      <c r="H728" s="731" t="s">
        <v>2911</v>
      </c>
      <c r="I728" s="731" t="s">
        <v>2863</v>
      </c>
      <c r="J728" s="731" t="s">
        <v>3149</v>
      </c>
      <c r="K728" s="731" t="s">
        <v>1181</v>
      </c>
      <c r="L728" s="733" t="s">
        <v>1079</v>
      </c>
      <c r="M728" s="734">
        <v>43287</v>
      </c>
      <c r="N728" s="733"/>
      <c r="O728" s="732">
        <v>2</v>
      </c>
      <c r="P728" s="731" t="s">
        <v>1080</v>
      </c>
      <c r="Q728" s="731" t="s">
        <v>1090</v>
      </c>
      <c r="R728" s="733"/>
      <c r="S728" s="733" t="s">
        <v>1083</v>
      </c>
      <c r="T728" s="731" t="s">
        <v>3159</v>
      </c>
    </row>
    <row r="729" spans="1:20" s="402" customFormat="1" ht="15.95" customHeight="1">
      <c r="A729" s="402" t="str">
        <f t="shared" si="11"/>
        <v>MIZUSHIMABUSAN标准所有0~999</v>
      </c>
      <c r="B729" s="731" t="s">
        <v>1553</v>
      </c>
      <c r="C729" s="731" t="s">
        <v>1118</v>
      </c>
      <c r="D729" s="732">
        <v>25</v>
      </c>
      <c r="E729" s="732">
        <v>30</v>
      </c>
      <c r="F729" s="732">
        <v>0</v>
      </c>
      <c r="G729" s="732">
        <v>0</v>
      </c>
      <c r="H729" s="731" t="s">
        <v>1119</v>
      </c>
      <c r="I729" s="731" t="s">
        <v>2909</v>
      </c>
      <c r="J729" s="731" t="s">
        <v>2878</v>
      </c>
      <c r="K729" s="731" t="s">
        <v>1120</v>
      </c>
      <c r="L729" s="733" t="s">
        <v>1079</v>
      </c>
      <c r="M729" s="734">
        <v>43287</v>
      </c>
      <c r="N729" s="733"/>
      <c r="O729" s="732">
        <v>1</v>
      </c>
      <c r="P729" s="731" t="s">
        <v>1080</v>
      </c>
      <c r="Q729" s="731" t="s">
        <v>1081</v>
      </c>
      <c r="R729" s="731" t="s">
        <v>1082</v>
      </c>
      <c r="S729" s="733" t="s">
        <v>1083</v>
      </c>
      <c r="T729" s="731" t="s">
        <v>2505</v>
      </c>
    </row>
    <row r="730" spans="1:20" s="402" customFormat="1" ht="15.95" customHeight="1">
      <c r="A730" s="402" t="str">
        <f t="shared" si="11"/>
        <v>MODENAGENOVA标准所有0~999</v>
      </c>
      <c r="B730" s="731" t="s">
        <v>1554</v>
      </c>
      <c r="C730" s="731" t="s">
        <v>754</v>
      </c>
      <c r="D730" s="732">
        <v>-171</v>
      </c>
      <c r="E730" s="732">
        <v>-166</v>
      </c>
      <c r="F730" s="732">
        <v>0</v>
      </c>
      <c r="G730" s="732">
        <v>0</v>
      </c>
      <c r="H730" s="731" t="s">
        <v>1105</v>
      </c>
      <c r="I730" s="731" t="s">
        <v>1221</v>
      </c>
      <c r="J730" s="731" t="s">
        <v>2890</v>
      </c>
      <c r="K730" s="731" t="s">
        <v>1112</v>
      </c>
      <c r="L730" s="733" t="s">
        <v>1079</v>
      </c>
      <c r="M730" s="734">
        <v>43252</v>
      </c>
      <c r="N730" s="733"/>
      <c r="O730" s="732">
        <v>1</v>
      </c>
      <c r="P730" s="731" t="s">
        <v>1080</v>
      </c>
      <c r="Q730" s="731" t="s">
        <v>1081</v>
      </c>
      <c r="R730" s="731" t="s">
        <v>1082</v>
      </c>
      <c r="S730" s="733" t="s">
        <v>1083</v>
      </c>
      <c r="T730" s="733"/>
    </row>
    <row r="731" spans="1:20" s="402" customFormat="1" ht="15.95" customHeight="1">
      <c r="A731" s="402" t="str">
        <f t="shared" si="11"/>
        <v>MOJIMOJI标准直客0~999</v>
      </c>
      <c r="B731" s="731" t="s">
        <v>1555</v>
      </c>
      <c r="C731" s="731" t="s">
        <v>1555</v>
      </c>
      <c r="D731" s="732">
        <v>-50</v>
      </c>
      <c r="E731" s="732">
        <v>-50</v>
      </c>
      <c r="F731" s="732">
        <v>0</v>
      </c>
      <c r="G731" s="732">
        <v>0</v>
      </c>
      <c r="H731" s="731" t="s">
        <v>1076</v>
      </c>
      <c r="I731" s="731" t="s">
        <v>1137</v>
      </c>
      <c r="J731" s="731" t="s">
        <v>2949</v>
      </c>
      <c r="K731" s="731" t="s">
        <v>1137</v>
      </c>
      <c r="L731" s="733" t="s">
        <v>1108</v>
      </c>
      <c r="M731" s="734">
        <v>43287</v>
      </c>
      <c r="N731" s="733"/>
      <c r="O731" s="732">
        <v>1</v>
      </c>
      <c r="P731" s="731" t="s">
        <v>1080</v>
      </c>
      <c r="Q731" s="731" t="s">
        <v>1081</v>
      </c>
      <c r="R731" s="731" t="s">
        <v>1082</v>
      </c>
      <c r="S731" s="733" t="s">
        <v>1083</v>
      </c>
      <c r="T731" s="731" t="s">
        <v>2920</v>
      </c>
    </row>
    <row r="732" spans="1:20" s="402" customFormat="1" ht="15.95" customHeight="1">
      <c r="A732" s="402" t="str">
        <f t="shared" si="11"/>
        <v>MOJIMOJI标准同行0~999</v>
      </c>
      <c r="B732" s="731" t="s">
        <v>1555</v>
      </c>
      <c r="C732" s="731" t="s">
        <v>1555</v>
      </c>
      <c r="D732" s="732">
        <v>-45</v>
      </c>
      <c r="E732" s="732">
        <v>-45</v>
      </c>
      <c r="F732" s="732">
        <v>0</v>
      </c>
      <c r="G732" s="732">
        <v>0</v>
      </c>
      <c r="H732" s="731" t="s">
        <v>1076</v>
      </c>
      <c r="I732" s="731" t="s">
        <v>1137</v>
      </c>
      <c r="J732" s="731" t="s">
        <v>2949</v>
      </c>
      <c r="K732" s="731" t="s">
        <v>1137</v>
      </c>
      <c r="L732" s="733" t="s">
        <v>1107</v>
      </c>
      <c r="M732" s="734">
        <v>43287</v>
      </c>
      <c r="N732" s="733"/>
      <c r="O732" s="732">
        <v>1</v>
      </c>
      <c r="P732" s="731" t="s">
        <v>1080</v>
      </c>
      <c r="Q732" s="731" t="s">
        <v>1081</v>
      </c>
      <c r="R732" s="731" t="s">
        <v>1082</v>
      </c>
      <c r="S732" s="733" t="s">
        <v>1083</v>
      </c>
      <c r="T732" s="731" t="s">
        <v>2919</v>
      </c>
    </row>
    <row r="733" spans="1:20" s="402" customFormat="1" ht="15.95" customHeight="1">
      <c r="A733" s="402" t="str">
        <f t="shared" si="11"/>
        <v>MOLDEOSLO标准所有0~999</v>
      </c>
      <c r="B733" s="731" t="s">
        <v>3575</v>
      </c>
      <c r="C733" s="731" t="s">
        <v>758</v>
      </c>
      <c r="D733" s="732">
        <v>45</v>
      </c>
      <c r="E733" s="732">
        <v>50</v>
      </c>
      <c r="F733" s="732">
        <v>0</v>
      </c>
      <c r="G733" s="732">
        <v>0</v>
      </c>
      <c r="H733" s="731" t="s">
        <v>1122</v>
      </c>
      <c r="I733" s="731" t="s">
        <v>1123</v>
      </c>
      <c r="J733" s="731" t="s">
        <v>1287</v>
      </c>
      <c r="K733" s="731" t="s">
        <v>1204</v>
      </c>
      <c r="L733" s="733" t="s">
        <v>1079</v>
      </c>
      <c r="M733" s="734">
        <v>43358</v>
      </c>
      <c r="N733" s="733"/>
      <c r="O733" s="732">
        <v>2</v>
      </c>
      <c r="P733" s="731" t="s">
        <v>1080</v>
      </c>
      <c r="Q733" s="731" t="s">
        <v>1081</v>
      </c>
      <c r="R733" s="731" t="s">
        <v>1082</v>
      </c>
      <c r="S733" s="733" t="s">
        <v>1083</v>
      </c>
      <c r="T733" s="731" t="s">
        <v>2497</v>
      </c>
    </row>
    <row r="734" spans="1:20" s="402" customFormat="1" ht="15.95" customHeight="1">
      <c r="A734" s="402" t="str">
        <f t="shared" si="11"/>
        <v>MOMBASAMOMBASA标准所有0~999</v>
      </c>
      <c r="B734" s="731" t="s">
        <v>1556</v>
      </c>
      <c r="C734" s="731" t="s">
        <v>1556</v>
      </c>
      <c r="D734" s="732">
        <v>10</v>
      </c>
      <c r="E734" s="732">
        <v>15</v>
      </c>
      <c r="F734" s="732">
        <v>0</v>
      </c>
      <c r="G734" s="732">
        <v>0</v>
      </c>
      <c r="H734" s="731" t="s">
        <v>1137</v>
      </c>
      <c r="I734" s="731" t="s">
        <v>1122</v>
      </c>
      <c r="J734" s="731" t="s">
        <v>1261</v>
      </c>
      <c r="K734" s="731" t="s">
        <v>1288</v>
      </c>
      <c r="L734" s="733" t="s">
        <v>1079</v>
      </c>
      <c r="M734" s="734">
        <v>43287</v>
      </c>
      <c r="N734" s="733"/>
      <c r="O734" s="732">
        <v>1</v>
      </c>
      <c r="P734" s="731" t="s">
        <v>1080</v>
      </c>
      <c r="Q734" s="731" t="s">
        <v>1090</v>
      </c>
      <c r="R734" s="733"/>
      <c r="S734" s="733" t="s">
        <v>1083</v>
      </c>
      <c r="T734" s="731" t="s">
        <v>3287</v>
      </c>
    </row>
    <row r="735" spans="1:20" s="402" customFormat="1" ht="15.95" customHeight="1">
      <c r="A735" s="402" t="str">
        <f t="shared" si="11"/>
        <v>MOMBASAJEBEL ALI标准所有0~999</v>
      </c>
      <c r="B735" s="731" t="s">
        <v>1556</v>
      </c>
      <c r="C735" s="731" t="s">
        <v>230</v>
      </c>
      <c r="D735" s="732">
        <v>32</v>
      </c>
      <c r="E735" s="732">
        <v>37</v>
      </c>
      <c r="F735" s="732">
        <v>0</v>
      </c>
      <c r="G735" s="732">
        <v>0</v>
      </c>
      <c r="H735" s="731" t="s">
        <v>1092</v>
      </c>
      <c r="I735" s="731" t="s">
        <v>1093</v>
      </c>
      <c r="J735" s="731" t="s">
        <v>2908</v>
      </c>
      <c r="K735" s="731" t="s">
        <v>1206</v>
      </c>
      <c r="L735" s="733" t="s">
        <v>1079</v>
      </c>
      <c r="M735" s="734">
        <v>43287</v>
      </c>
      <c r="N735" s="733"/>
      <c r="O735" s="732">
        <v>1</v>
      </c>
      <c r="P735" s="731" t="s">
        <v>1080</v>
      </c>
      <c r="Q735" s="731" t="s">
        <v>1081</v>
      </c>
      <c r="R735" s="731" t="s">
        <v>1557</v>
      </c>
      <c r="S735" s="733" t="s">
        <v>1083</v>
      </c>
      <c r="T735" s="731" t="s">
        <v>2608</v>
      </c>
    </row>
    <row r="736" spans="1:20" s="402" customFormat="1" ht="15.95" customHeight="1">
      <c r="A736" s="402" t="str">
        <f t="shared" si="11"/>
        <v>MONTERREYMANZANILLO,MEXICO标准所有0~999</v>
      </c>
      <c r="B736" s="731" t="s">
        <v>1558</v>
      </c>
      <c r="C736" s="731" t="s">
        <v>1102</v>
      </c>
      <c r="D736" s="732">
        <v>105</v>
      </c>
      <c r="E736" s="732">
        <v>115</v>
      </c>
      <c r="F736" s="732">
        <v>20</v>
      </c>
      <c r="G736" s="732">
        <v>15</v>
      </c>
      <c r="H736" s="731" t="s">
        <v>1150</v>
      </c>
      <c r="I736" s="731" t="s">
        <v>1144</v>
      </c>
      <c r="J736" s="731" t="s">
        <v>3331</v>
      </c>
      <c r="K736" s="731" t="s">
        <v>1206</v>
      </c>
      <c r="L736" s="733" t="s">
        <v>1079</v>
      </c>
      <c r="M736" s="734">
        <v>43358</v>
      </c>
      <c r="N736" s="733"/>
      <c r="O736" s="732">
        <v>2</v>
      </c>
      <c r="P736" s="731" t="s">
        <v>1080</v>
      </c>
      <c r="Q736" s="731" t="s">
        <v>1081</v>
      </c>
      <c r="R736" s="731" t="s">
        <v>1099</v>
      </c>
      <c r="S736" s="733" t="s">
        <v>1083</v>
      </c>
      <c r="T736" s="731" t="s">
        <v>2503</v>
      </c>
    </row>
    <row r="737" spans="1:20" s="402" customFormat="1" ht="15.95" customHeight="1">
      <c r="A737" s="402" t="str">
        <f t="shared" si="11"/>
        <v>MONTEVIDEOMONTEVIDEO标准所有0~999</v>
      </c>
      <c r="B737" s="731" t="s">
        <v>756</v>
      </c>
      <c r="C737" s="731" t="s">
        <v>756</v>
      </c>
      <c r="D737" s="732">
        <v>-37</v>
      </c>
      <c r="E737" s="732">
        <v>-27</v>
      </c>
      <c r="F737" s="732">
        <v>40</v>
      </c>
      <c r="G737" s="732">
        <v>20</v>
      </c>
      <c r="H737" s="731" t="s">
        <v>1143</v>
      </c>
      <c r="I737" s="731" t="s">
        <v>1221</v>
      </c>
      <c r="J737" s="731" t="s">
        <v>2839</v>
      </c>
      <c r="K737" s="731" t="s">
        <v>1559</v>
      </c>
      <c r="L737" s="733" t="s">
        <v>1079</v>
      </c>
      <c r="M737" s="734">
        <v>43344</v>
      </c>
      <c r="N737" s="733"/>
      <c r="O737" s="732">
        <v>1</v>
      </c>
      <c r="P737" s="731" t="s">
        <v>1080</v>
      </c>
      <c r="Q737" s="731" t="s">
        <v>1081</v>
      </c>
      <c r="R737" s="731" t="s">
        <v>1099</v>
      </c>
      <c r="S737" s="733" t="s">
        <v>1083</v>
      </c>
      <c r="T737" s="731" t="s">
        <v>2499</v>
      </c>
    </row>
    <row r="738" spans="1:20" s="402" customFormat="1" ht="15.95" customHeight="1">
      <c r="A738" s="402" t="str">
        <f t="shared" si="11"/>
        <v>MONTPELLIERLE HAVRE标准所有0~999</v>
      </c>
      <c r="B738" s="731" t="s">
        <v>1560</v>
      </c>
      <c r="C738" s="731" t="s">
        <v>1136</v>
      </c>
      <c r="D738" s="732">
        <v>-25</v>
      </c>
      <c r="E738" s="732">
        <v>-20</v>
      </c>
      <c r="F738" s="732">
        <v>0</v>
      </c>
      <c r="G738" s="732">
        <v>0</v>
      </c>
      <c r="H738" s="731" t="s">
        <v>1122</v>
      </c>
      <c r="I738" s="731" t="s">
        <v>1123</v>
      </c>
      <c r="J738" s="731" t="s">
        <v>2435</v>
      </c>
      <c r="K738" s="731" t="s">
        <v>1139</v>
      </c>
      <c r="L738" s="733" t="s">
        <v>1079</v>
      </c>
      <c r="M738" s="734">
        <v>43274</v>
      </c>
      <c r="N738" s="733"/>
      <c r="O738" s="732">
        <v>1</v>
      </c>
      <c r="P738" s="731" t="s">
        <v>1080</v>
      </c>
      <c r="Q738" s="731" t="s">
        <v>1081</v>
      </c>
      <c r="R738" s="731" t="s">
        <v>1082</v>
      </c>
      <c r="S738" s="733" t="s">
        <v>1083</v>
      </c>
      <c r="T738" s="733"/>
    </row>
    <row r="739" spans="1:20" s="402" customFormat="1" ht="15.95" customHeight="1">
      <c r="A739" s="402" t="str">
        <f t="shared" si="11"/>
        <v>MONTREALMONTREAL标准所有0~999</v>
      </c>
      <c r="B739" s="731" t="s">
        <v>768</v>
      </c>
      <c r="C739" s="731" t="s">
        <v>768</v>
      </c>
      <c r="D739" s="732">
        <v>101</v>
      </c>
      <c r="E739" s="732">
        <v>125</v>
      </c>
      <c r="F739" s="732">
        <v>0</v>
      </c>
      <c r="G739" s="732">
        <v>0</v>
      </c>
      <c r="H739" s="731" t="s">
        <v>1471</v>
      </c>
      <c r="I739" s="731" t="s">
        <v>1087</v>
      </c>
      <c r="J739" s="731" t="s">
        <v>3319</v>
      </c>
      <c r="K739" s="731" t="s">
        <v>1561</v>
      </c>
      <c r="L739" s="733" t="s">
        <v>1079</v>
      </c>
      <c r="M739" s="734">
        <v>43346</v>
      </c>
      <c r="N739" s="733"/>
      <c r="O739" s="732">
        <v>1</v>
      </c>
      <c r="P739" s="731" t="s">
        <v>1080</v>
      </c>
      <c r="Q739" s="731" t="s">
        <v>1081</v>
      </c>
      <c r="R739" s="731" t="s">
        <v>1082</v>
      </c>
      <c r="S739" s="733" t="s">
        <v>1083</v>
      </c>
      <c r="T739" s="731" t="s">
        <v>2609</v>
      </c>
    </row>
    <row r="740" spans="1:20" s="402" customFormat="1" ht="15.95" customHeight="1">
      <c r="A740" s="402" t="str">
        <f t="shared" si="11"/>
        <v>MOSCOWST PETERSBURG标准所有0~999</v>
      </c>
      <c r="B740" s="731" t="s">
        <v>1562</v>
      </c>
      <c r="C740" s="731" t="s">
        <v>583</v>
      </c>
      <c r="D740" s="732">
        <v>4</v>
      </c>
      <c r="E740" s="732">
        <v>9</v>
      </c>
      <c r="F740" s="732">
        <v>0</v>
      </c>
      <c r="G740" s="732">
        <v>0</v>
      </c>
      <c r="H740" s="731" t="s">
        <v>1137</v>
      </c>
      <c r="I740" s="731" t="s">
        <v>1122</v>
      </c>
      <c r="J740" s="731" t="s">
        <v>1314</v>
      </c>
      <c r="K740" s="731" t="s">
        <v>1326</v>
      </c>
      <c r="L740" s="733" t="s">
        <v>1079</v>
      </c>
      <c r="M740" s="734">
        <v>43330</v>
      </c>
      <c r="N740" s="733"/>
      <c r="O740" s="732">
        <v>1</v>
      </c>
      <c r="P740" s="731" t="s">
        <v>1080</v>
      </c>
      <c r="Q740" s="731" t="s">
        <v>1081</v>
      </c>
      <c r="R740" s="731" t="s">
        <v>1082</v>
      </c>
      <c r="S740" s="733" t="s">
        <v>1083</v>
      </c>
      <c r="T740" s="733"/>
    </row>
    <row r="741" spans="1:20" s="402" customFormat="1" ht="15.95" customHeight="1">
      <c r="A741" s="402" t="str">
        <f t="shared" si="11"/>
        <v>MOSSOSLO标准所有0~999</v>
      </c>
      <c r="B741" s="731" t="s">
        <v>1563</v>
      </c>
      <c r="C741" s="731" t="s">
        <v>758</v>
      </c>
      <c r="D741" s="732">
        <v>20</v>
      </c>
      <c r="E741" s="732">
        <v>25</v>
      </c>
      <c r="F741" s="732">
        <v>0</v>
      </c>
      <c r="G741" s="732">
        <v>0</v>
      </c>
      <c r="H741" s="731" t="s">
        <v>1122</v>
      </c>
      <c r="I741" s="731" t="s">
        <v>1123</v>
      </c>
      <c r="J741" s="731" t="s">
        <v>1287</v>
      </c>
      <c r="K741" s="731" t="s">
        <v>1204</v>
      </c>
      <c r="L741" s="733" t="s">
        <v>1079</v>
      </c>
      <c r="M741" s="734">
        <v>43358</v>
      </c>
      <c r="N741" s="733"/>
      <c r="O741" s="732">
        <v>2</v>
      </c>
      <c r="P741" s="731" t="s">
        <v>1080</v>
      </c>
      <c r="Q741" s="731" t="s">
        <v>1081</v>
      </c>
      <c r="R741" s="731" t="s">
        <v>1082</v>
      </c>
      <c r="S741" s="733" t="s">
        <v>1083</v>
      </c>
      <c r="T741" s="733"/>
    </row>
    <row r="742" spans="1:20" s="402" customFormat="1" ht="15.95" customHeight="1">
      <c r="A742" s="402" t="str">
        <f t="shared" si="11"/>
        <v>MOZIRHAMBURG标准所有0~999</v>
      </c>
      <c r="B742" s="731" t="s">
        <v>3701</v>
      </c>
      <c r="C742" s="731" t="s">
        <v>759</v>
      </c>
      <c r="D742" s="732">
        <v>168</v>
      </c>
      <c r="E742" s="732">
        <v>173</v>
      </c>
      <c r="F742" s="732">
        <v>0</v>
      </c>
      <c r="G742" s="732">
        <v>0</v>
      </c>
      <c r="H742" s="731" t="s">
        <v>1119</v>
      </c>
      <c r="I742" s="731" t="s">
        <v>3256</v>
      </c>
      <c r="J742" s="731" t="s">
        <v>3257</v>
      </c>
      <c r="K742" s="731" t="s">
        <v>1112</v>
      </c>
      <c r="L742" s="733" t="s">
        <v>1079</v>
      </c>
      <c r="M742" s="734">
        <v>43344</v>
      </c>
      <c r="N742" s="733"/>
      <c r="O742" s="732">
        <v>1</v>
      </c>
      <c r="P742" s="731" t="s">
        <v>1080</v>
      </c>
      <c r="Q742" s="731" t="s">
        <v>1090</v>
      </c>
      <c r="R742" s="733"/>
      <c r="S742" s="733" t="s">
        <v>1083</v>
      </c>
      <c r="T742" s="731" t="s">
        <v>3695</v>
      </c>
    </row>
    <row r="743" spans="1:20" s="402" customFormat="1" ht="15.95" customHeight="1">
      <c r="A743" s="402" t="str">
        <f t="shared" si="11"/>
        <v>MUARASINGAPORE标准所有0~999</v>
      </c>
      <c r="B743" s="731" t="s">
        <v>1564</v>
      </c>
      <c r="C743" s="731" t="s">
        <v>679</v>
      </c>
      <c r="D743" s="732">
        <v>34</v>
      </c>
      <c r="E743" s="732">
        <v>39</v>
      </c>
      <c r="F743" s="732">
        <v>0</v>
      </c>
      <c r="G743" s="732">
        <v>0</v>
      </c>
      <c r="H743" s="731" t="s">
        <v>2911</v>
      </c>
      <c r="I743" s="731" t="s">
        <v>2863</v>
      </c>
      <c r="J743" s="731" t="s">
        <v>3149</v>
      </c>
      <c r="K743" s="731" t="s">
        <v>1094</v>
      </c>
      <c r="L743" s="733" t="s">
        <v>1079</v>
      </c>
      <c r="M743" s="734">
        <v>43287</v>
      </c>
      <c r="N743" s="733"/>
      <c r="O743" s="732">
        <v>1</v>
      </c>
      <c r="P743" s="731" t="s">
        <v>1080</v>
      </c>
      <c r="Q743" s="731" t="s">
        <v>1090</v>
      </c>
      <c r="R743" s="733"/>
      <c r="S743" s="733" t="s">
        <v>1083</v>
      </c>
      <c r="T743" s="731" t="s">
        <v>2530</v>
      </c>
    </row>
    <row r="744" spans="1:20" s="402" customFormat="1" ht="15.95" customHeight="1">
      <c r="A744" s="402" t="str">
        <f t="shared" si="11"/>
        <v>MULHOUSELE HAVRE标准所有0~999</v>
      </c>
      <c r="B744" s="731" t="s">
        <v>1565</v>
      </c>
      <c r="C744" s="731" t="s">
        <v>1136</v>
      </c>
      <c r="D744" s="732">
        <v>-15</v>
      </c>
      <c r="E744" s="732">
        <v>-10</v>
      </c>
      <c r="F744" s="732">
        <v>0</v>
      </c>
      <c r="G744" s="732">
        <v>0</v>
      </c>
      <c r="H744" s="731" t="s">
        <v>1122</v>
      </c>
      <c r="I744" s="731" t="s">
        <v>1123</v>
      </c>
      <c r="J744" s="731" t="s">
        <v>2435</v>
      </c>
      <c r="K744" s="731" t="s">
        <v>1139</v>
      </c>
      <c r="L744" s="733" t="s">
        <v>1079</v>
      </c>
      <c r="M744" s="734">
        <v>43252</v>
      </c>
      <c r="N744" s="733"/>
      <c r="O744" s="732">
        <v>1</v>
      </c>
      <c r="P744" s="731" t="s">
        <v>1080</v>
      </c>
      <c r="Q744" s="731" t="s">
        <v>1081</v>
      </c>
      <c r="R744" s="731" t="s">
        <v>1082</v>
      </c>
      <c r="S744" s="733" t="s">
        <v>1083</v>
      </c>
      <c r="T744" s="733"/>
    </row>
    <row r="745" spans="1:20" s="402" customFormat="1" ht="15.95" customHeight="1">
      <c r="A745" s="402" t="str">
        <f t="shared" si="11"/>
        <v>MUMBAINHAVA SHEVA标准所有0~999</v>
      </c>
      <c r="B745" s="731" t="s">
        <v>1566</v>
      </c>
      <c r="C745" s="731" t="s">
        <v>1111</v>
      </c>
      <c r="D745" s="732">
        <v>-21</v>
      </c>
      <c r="E745" s="732">
        <v>-16</v>
      </c>
      <c r="F745" s="732">
        <v>0</v>
      </c>
      <c r="G745" s="732">
        <v>0</v>
      </c>
      <c r="H745" s="731" t="s">
        <v>3123</v>
      </c>
      <c r="I745" s="731" t="s">
        <v>1652</v>
      </c>
      <c r="J745" s="731" t="s">
        <v>3124</v>
      </c>
      <c r="K745" s="731" t="s">
        <v>1335</v>
      </c>
      <c r="L745" s="733" t="s">
        <v>1079</v>
      </c>
      <c r="M745" s="734">
        <v>43211</v>
      </c>
      <c r="N745" s="733"/>
      <c r="O745" s="732">
        <v>1</v>
      </c>
      <c r="P745" s="731" t="s">
        <v>1080</v>
      </c>
      <c r="Q745" s="731" t="s">
        <v>1081</v>
      </c>
      <c r="R745" s="731" t="s">
        <v>3051</v>
      </c>
      <c r="S745" s="733" t="s">
        <v>1083</v>
      </c>
      <c r="T745" s="731" t="s">
        <v>2504</v>
      </c>
    </row>
    <row r="746" spans="1:20" s="402" customFormat="1" ht="15.95" customHeight="1">
      <c r="A746" s="402" t="str">
        <f t="shared" si="11"/>
        <v>MUMBAINHAVA SHEVA标准所有0~999</v>
      </c>
      <c r="B746" s="731" t="s">
        <v>1566</v>
      </c>
      <c r="C746" s="731" t="s">
        <v>1111</v>
      </c>
      <c r="D746" s="732">
        <v>-21</v>
      </c>
      <c r="E746" s="732">
        <v>-16</v>
      </c>
      <c r="F746" s="732">
        <v>0</v>
      </c>
      <c r="G746" s="732">
        <v>0</v>
      </c>
      <c r="H746" s="731" t="s">
        <v>3123</v>
      </c>
      <c r="I746" s="731" t="s">
        <v>3454</v>
      </c>
      <c r="J746" s="731" t="s">
        <v>3124</v>
      </c>
      <c r="K746" s="731" t="s">
        <v>1335</v>
      </c>
      <c r="L746" s="733" t="s">
        <v>1079</v>
      </c>
      <c r="M746" s="734">
        <v>43287</v>
      </c>
      <c r="N746" s="733"/>
      <c r="O746" s="732">
        <v>1</v>
      </c>
      <c r="P746" s="731" t="s">
        <v>1080</v>
      </c>
      <c r="Q746" s="731" t="s">
        <v>1081</v>
      </c>
      <c r="R746" s="731" t="s">
        <v>3051</v>
      </c>
      <c r="S746" s="733" t="s">
        <v>1083</v>
      </c>
      <c r="T746" s="731" t="s">
        <v>2504</v>
      </c>
    </row>
    <row r="747" spans="1:20" s="402" customFormat="1" ht="15.95" customHeight="1">
      <c r="A747" s="402" t="str">
        <f t="shared" si="11"/>
        <v>MUNICHHAMBURG标准所有0~999</v>
      </c>
      <c r="B747" s="731" t="s">
        <v>1567</v>
      </c>
      <c r="C747" s="731" t="s">
        <v>759</v>
      </c>
      <c r="D747" s="732">
        <v>-63</v>
      </c>
      <c r="E747" s="732">
        <v>-58</v>
      </c>
      <c r="F747" s="732">
        <v>90</v>
      </c>
      <c r="G747" s="732">
        <v>0</v>
      </c>
      <c r="H747" s="731" t="s">
        <v>1119</v>
      </c>
      <c r="I747" s="731" t="s">
        <v>3256</v>
      </c>
      <c r="J747" s="731" t="s">
        <v>3257</v>
      </c>
      <c r="K747" s="731" t="s">
        <v>1152</v>
      </c>
      <c r="L747" s="733" t="s">
        <v>1079</v>
      </c>
      <c r="M747" s="734">
        <v>43252</v>
      </c>
      <c r="N747" s="733"/>
      <c r="O747" s="732">
        <v>1</v>
      </c>
      <c r="P747" s="731" t="s">
        <v>1080</v>
      </c>
      <c r="Q747" s="731" t="s">
        <v>1081</v>
      </c>
      <c r="R747" s="731" t="s">
        <v>1082</v>
      </c>
      <c r="S747" s="733" t="s">
        <v>1083</v>
      </c>
      <c r="T747" s="731" t="s">
        <v>2529</v>
      </c>
    </row>
    <row r="748" spans="1:20" s="402" customFormat="1" ht="15.95" customHeight="1">
      <c r="A748" s="402" t="str">
        <f t="shared" si="11"/>
        <v>MURCIAVALENCIA标准所有0~999</v>
      </c>
      <c r="B748" s="731" t="s">
        <v>1568</v>
      </c>
      <c r="C748" s="731" t="s">
        <v>1121</v>
      </c>
      <c r="D748" s="732">
        <v>-80</v>
      </c>
      <c r="E748" s="732">
        <v>-75</v>
      </c>
      <c r="F748" s="732">
        <v>0</v>
      </c>
      <c r="G748" s="732">
        <v>0</v>
      </c>
      <c r="H748" s="731" t="s">
        <v>1122</v>
      </c>
      <c r="I748" s="731" t="s">
        <v>1123</v>
      </c>
      <c r="J748" s="731" t="s">
        <v>3252</v>
      </c>
      <c r="K748" s="731" t="s">
        <v>1192</v>
      </c>
      <c r="L748" s="733" t="s">
        <v>1079</v>
      </c>
      <c r="M748" s="734">
        <v>43267</v>
      </c>
      <c r="N748" s="733"/>
      <c r="O748" s="732">
        <v>1</v>
      </c>
      <c r="P748" s="731" t="s">
        <v>1080</v>
      </c>
      <c r="Q748" s="731" t="s">
        <v>1081</v>
      </c>
      <c r="R748" s="731" t="s">
        <v>1082</v>
      </c>
      <c r="S748" s="733" t="s">
        <v>1083</v>
      </c>
      <c r="T748" s="733"/>
    </row>
    <row r="749" spans="1:20" s="402" customFormat="1" ht="15.95" customHeight="1">
      <c r="A749" s="402" t="str">
        <f t="shared" si="11"/>
        <v>NAGASAKIBUSAN标准所有0~999</v>
      </c>
      <c r="B749" s="731" t="s">
        <v>1569</v>
      </c>
      <c r="C749" s="731" t="s">
        <v>1118</v>
      </c>
      <c r="D749" s="732">
        <v>30</v>
      </c>
      <c r="E749" s="732">
        <v>35</v>
      </c>
      <c r="F749" s="732">
        <v>0</v>
      </c>
      <c r="G749" s="732">
        <v>0</v>
      </c>
      <c r="H749" s="731" t="s">
        <v>1119</v>
      </c>
      <c r="I749" s="731" t="s">
        <v>2909</v>
      </c>
      <c r="J749" s="731" t="s">
        <v>2878</v>
      </c>
      <c r="K749" s="731" t="s">
        <v>1423</v>
      </c>
      <c r="L749" s="733" t="s">
        <v>1079</v>
      </c>
      <c r="M749" s="734">
        <v>43287</v>
      </c>
      <c r="N749" s="733"/>
      <c r="O749" s="732">
        <v>1</v>
      </c>
      <c r="P749" s="731" t="s">
        <v>1080</v>
      </c>
      <c r="Q749" s="731" t="s">
        <v>1081</v>
      </c>
      <c r="R749" s="731" t="s">
        <v>1082</v>
      </c>
      <c r="S749" s="733" t="s">
        <v>1083</v>
      </c>
      <c r="T749" s="731" t="s">
        <v>2505</v>
      </c>
    </row>
    <row r="750" spans="1:20" s="402" customFormat="1" ht="15.95" customHeight="1">
      <c r="A750" s="402" t="str">
        <f t="shared" si="11"/>
        <v>NAGOYANAGOYA标准直客0~999</v>
      </c>
      <c r="B750" s="731" t="s">
        <v>1570</v>
      </c>
      <c r="C750" s="731" t="s">
        <v>1570</v>
      </c>
      <c r="D750" s="732">
        <v>-45</v>
      </c>
      <c r="E750" s="732">
        <v>-45</v>
      </c>
      <c r="F750" s="732">
        <v>0</v>
      </c>
      <c r="G750" s="732">
        <v>0</v>
      </c>
      <c r="H750" s="731" t="s">
        <v>1297</v>
      </c>
      <c r="I750" s="731" t="s">
        <v>1093</v>
      </c>
      <c r="J750" s="731" t="s">
        <v>2950</v>
      </c>
      <c r="K750" s="731" t="s">
        <v>1448</v>
      </c>
      <c r="L750" s="733" t="s">
        <v>1108</v>
      </c>
      <c r="M750" s="734">
        <v>43287</v>
      </c>
      <c r="N750" s="733"/>
      <c r="O750" s="732">
        <v>1</v>
      </c>
      <c r="P750" s="731" t="s">
        <v>1080</v>
      </c>
      <c r="Q750" s="731" t="s">
        <v>1081</v>
      </c>
      <c r="R750" s="731" t="s">
        <v>1082</v>
      </c>
      <c r="S750" s="733" t="s">
        <v>1083</v>
      </c>
      <c r="T750" s="731" t="s">
        <v>2920</v>
      </c>
    </row>
    <row r="751" spans="1:20" s="402" customFormat="1" ht="15.95" customHeight="1">
      <c r="A751" s="402" t="str">
        <f t="shared" si="11"/>
        <v>NAGOYANAGOYA标准同行0~999</v>
      </c>
      <c r="B751" s="731" t="s">
        <v>1570</v>
      </c>
      <c r="C751" s="731" t="s">
        <v>1570</v>
      </c>
      <c r="D751" s="732">
        <v>-40</v>
      </c>
      <c r="E751" s="732">
        <v>-40</v>
      </c>
      <c r="F751" s="732">
        <v>0</v>
      </c>
      <c r="G751" s="732">
        <v>0</v>
      </c>
      <c r="H751" s="731" t="s">
        <v>1297</v>
      </c>
      <c r="I751" s="731" t="s">
        <v>1093</v>
      </c>
      <c r="J751" s="731" t="s">
        <v>2950</v>
      </c>
      <c r="K751" s="731" t="s">
        <v>1448</v>
      </c>
      <c r="L751" s="733" t="s">
        <v>1107</v>
      </c>
      <c r="M751" s="734">
        <v>43287</v>
      </c>
      <c r="N751" s="733"/>
      <c r="O751" s="732">
        <v>1</v>
      </c>
      <c r="P751" s="731" t="s">
        <v>1080</v>
      </c>
      <c r="Q751" s="731" t="s">
        <v>1081</v>
      </c>
      <c r="R751" s="731" t="s">
        <v>1082</v>
      </c>
      <c r="S751" s="733" t="s">
        <v>1083</v>
      </c>
      <c r="T751" s="731" t="s">
        <v>2923</v>
      </c>
    </row>
    <row r="752" spans="1:20" s="402" customFormat="1" ht="15.95" customHeight="1">
      <c r="A752" s="402" t="str">
        <f t="shared" si="11"/>
        <v>NAHABUSAN标准所有0~999</v>
      </c>
      <c r="B752" s="731" t="s">
        <v>1571</v>
      </c>
      <c r="C752" s="731" t="s">
        <v>1118</v>
      </c>
      <c r="D752" s="732">
        <v>165</v>
      </c>
      <c r="E752" s="732">
        <v>170</v>
      </c>
      <c r="F752" s="732">
        <v>0</v>
      </c>
      <c r="G752" s="732">
        <v>0</v>
      </c>
      <c r="H752" s="731" t="s">
        <v>1119</v>
      </c>
      <c r="I752" s="731" t="s">
        <v>2909</v>
      </c>
      <c r="J752" s="731" t="s">
        <v>2878</v>
      </c>
      <c r="K752" s="731" t="s">
        <v>1183</v>
      </c>
      <c r="L752" s="733" t="s">
        <v>1079</v>
      </c>
      <c r="M752" s="734">
        <v>43287</v>
      </c>
      <c r="N752" s="733"/>
      <c r="O752" s="732">
        <v>2</v>
      </c>
      <c r="P752" s="731" t="s">
        <v>1080</v>
      </c>
      <c r="Q752" s="731" t="s">
        <v>1081</v>
      </c>
      <c r="R752" s="731" t="s">
        <v>1082</v>
      </c>
      <c r="S752" s="733" t="s">
        <v>1083</v>
      </c>
      <c r="T752" s="731" t="s">
        <v>2579</v>
      </c>
    </row>
    <row r="753" spans="1:20" s="402" customFormat="1" ht="15.95" customHeight="1">
      <c r="A753" s="402" t="str">
        <f t="shared" si="11"/>
        <v>NAIROBIJEBEL ALI标准所有0~999</v>
      </c>
      <c r="B753" s="731" t="s">
        <v>1572</v>
      </c>
      <c r="C753" s="731" t="s">
        <v>230</v>
      </c>
      <c r="D753" s="732">
        <v>115</v>
      </c>
      <c r="E753" s="732">
        <v>120</v>
      </c>
      <c r="F753" s="732">
        <v>0</v>
      </c>
      <c r="G753" s="732">
        <v>0</v>
      </c>
      <c r="H753" s="731" t="s">
        <v>1092</v>
      </c>
      <c r="I753" s="731" t="s">
        <v>1093</v>
      </c>
      <c r="J753" s="731" t="s">
        <v>2908</v>
      </c>
      <c r="K753" s="731" t="s">
        <v>1573</v>
      </c>
      <c r="L753" s="733" t="s">
        <v>1079</v>
      </c>
      <c r="M753" s="734">
        <v>43287</v>
      </c>
      <c r="N753" s="733"/>
      <c r="O753" s="732">
        <v>2</v>
      </c>
      <c r="P753" s="731" t="s">
        <v>1080</v>
      </c>
      <c r="Q753" s="731" t="s">
        <v>1081</v>
      </c>
      <c r="R753" s="731" t="s">
        <v>1557</v>
      </c>
      <c r="S753" s="733" t="s">
        <v>1083</v>
      </c>
      <c r="T753" s="731" t="s">
        <v>2607</v>
      </c>
    </row>
    <row r="754" spans="1:20" s="402" customFormat="1" ht="15.95" customHeight="1">
      <c r="A754" s="402" t="str">
        <f t="shared" si="11"/>
        <v>NANCYLE HAVRE标准所有0~999</v>
      </c>
      <c r="B754" s="731" t="s">
        <v>1574</v>
      </c>
      <c r="C754" s="731" t="s">
        <v>1136</v>
      </c>
      <c r="D754" s="732">
        <v>-9</v>
      </c>
      <c r="E754" s="732">
        <v>-4</v>
      </c>
      <c r="F754" s="732">
        <v>0</v>
      </c>
      <c r="G754" s="732">
        <v>0</v>
      </c>
      <c r="H754" s="731" t="s">
        <v>1122</v>
      </c>
      <c r="I754" s="731" t="s">
        <v>1123</v>
      </c>
      <c r="J754" s="731" t="s">
        <v>2435</v>
      </c>
      <c r="K754" s="731" t="s">
        <v>1139</v>
      </c>
      <c r="L754" s="733" t="s">
        <v>1079</v>
      </c>
      <c r="M754" s="734">
        <v>43274</v>
      </c>
      <c r="N754" s="733"/>
      <c r="O754" s="732">
        <v>1</v>
      </c>
      <c r="P754" s="731" t="s">
        <v>1080</v>
      </c>
      <c r="Q754" s="731" t="s">
        <v>1081</v>
      </c>
      <c r="R754" s="731" t="s">
        <v>1082</v>
      </c>
      <c r="S754" s="733" t="s">
        <v>1083</v>
      </c>
      <c r="T754" s="733"/>
    </row>
    <row r="755" spans="1:20" s="402" customFormat="1" ht="15.95" customHeight="1">
      <c r="A755" s="402" t="str">
        <f t="shared" si="11"/>
        <v>NANTESLE HAVRE标准所有0~999</v>
      </c>
      <c r="B755" s="731" t="s">
        <v>1575</v>
      </c>
      <c r="C755" s="731" t="s">
        <v>1136</v>
      </c>
      <c r="D755" s="732">
        <v>-14</v>
      </c>
      <c r="E755" s="732">
        <v>-9</v>
      </c>
      <c r="F755" s="732">
        <v>0</v>
      </c>
      <c r="G755" s="732">
        <v>0</v>
      </c>
      <c r="H755" s="731" t="s">
        <v>1122</v>
      </c>
      <c r="I755" s="731" t="s">
        <v>1123</v>
      </c>
      <c r="J755" s="731" t="s">
        <v>2435</v>
      </c>
      <c r="K755" s="731" t="s">
        <v>1139</v>
      </c>
      <c r="L755" s="733" t="s">
        <v>1079</v>
      </c>
      <c r="M755" s="734">
        <v>43274</v>
      </c>
      <c r="N755" s="733"/>
      <c r="O755" s="732">
        <v>1</v>
      </c>
      <c r="P755" s="731" t="s">
        <v>1080</v>
      </c>
      <c r="Q755" s="731" t="s">
        <v>1081</v>
      </c>
      <c r="R755" s="731" t="s">
        <v>1082</v>
      </c>
      <c r="S755" s="733" t="s">
        <v>1083</v>
      </c>
      <c r="T755" s="733"/>
    </row>
    <row r="756" spans="1:20" s="402" customFormat="1" ht="15.95" customHeight="1">
      <c r="A756" s="402" t="str">
        <f t="shared" si="11"/>
        <v>NAOETSUBUSAN标准所有0~999</v>
      </c>
      <c r="B756" s="731" t="s">
        <v>1576</v>
      </c>
      <c r="C756" s="731" t="s">
        <v>1118</v>
      </c>
      <c r="D756" s="732">
        <v>25</v>
      </c>
      <c r="E756" s="732">
        <v>30</v>
      </c>
      <c r="F756" s="732">
        <v>0</v>
      </c>
      <c r="G756" s="732">
        <v>0</v>
      </c>
      <c r="H756" s="731" t="s">
        <v>1119</v>
      </c>
      <c r="I756" s="731" t="s">
        <v>2909</v>
      </c>
      <c r="J756" s="731" t="s">
        <v>2878</v>
      </c>
      <c r="K756" s="731" t="s">
        <v>1423</v>
      </c>
      <c r="L756" s="733" t="s">
        <v>1079</v>
      </c>
      <c r="M756" s="734">
        <v>43287</v>
      </c>
      <c r="N756" s="733"/>
      <c r="O756" s="732">
        <v>1</v>
      </c>
      <c r="P756" s="731" t="s">
        <v>1080</v>
      </c>
      <c r="Q756" s="731" t="s">
        <v>1081</v>
      </c>
      <c r="R756" s="731" t="s">
        <v>1082</v>
      </c>
      <c r="S756" s="733" t="s">
        <v>1083</v>
      </c>
      <c r="T756" s="731" t="s">
        <v>2505</v>
      </c>
    </row>
    <row r="757" spans="1:20" s="402" customFormat="1" ht="15.95" customHeight="1">
      <c r="A757" s="402" t="str">
        <f t="shared" si="11"/>
        <v>NAPIERAUCKLAND标准所有0~999</v>
      </c>
      <c r="B757" s="731" t="s">
        <v>1577</v>
      </c>
      <c r="C757" s="731" t="s">
        <v>1114</v>
      </c>
      <c r="D757" s="732">
        <v>65</v>
      </c>
      <c r="E757" s="732">
        <v>70</v>
      </c>
      <c r="F757" s="732">
        <v>0</v>
      </c>
      <c r="G757" s="732">
        <v>0</v>
      </c>
      <c r="H757" s="731" t="s">
        <v>1115</v>
      </c>
      <c r="I757" s="731" t="s">
        <v>1150</v>
      </c>
      <c r="J757" s="731" t="s">
        <v>2894</v>
      </c>
      <c r="K757" s="731" t="s">
        <v>1103</v>
      </c>
      <c r="L757" s="733" t="s">
        <v>1079</v>
      </c>
      <c r="M757" s="734">
        <v>43287</v>
      </c>
      <c r="N757" s="733"/>
      <c r="O757" s="732">
        <v>1</v>
      </c>
      <c r="P757" s="731" t="s">
        <v>1080</v>
      </c>
      <c r="Q757" s="731" t="s">
        <v>1090</v>
      </c>
      <c r="R757" s="733"/>
      <c r="S757" s="733" t="s">
        <v>1083</v>
      </c>
      <c r="T757" s="733"/>
    </row>
    <row r="758" spans="1:20" s="402" customFormat="1" ht="15.95" customHeight="1">
      <c r="A758" s="402" t="str">
        <f t="shared" si="11"/>
        <v>NAPLESGENOVA低所有3~999</v>
      </c>
      <c r="B758" s="731" t="s">
        <v>1578</v>
      </c>
      <c r="C758" s="731" t="s">
        <v>754</v>
      </c>
      <c r="D758" s="732">
        <v>-276</v>
      </c>
      <c r="E758" s="732">
        <v>-271</v>
      </c>
      <c r="F758" s="732">
        <v>70</v>
      </c>
      <c r="G758" s="732">
        <v>0</v>
      </c>
      <c r="H758" s="731" t="s">
        <v>1105</v>
      </c>
      <c r="I758" s="731" t="s">
        <v>1221</v>
      </c>
      <c r="J758" s="731" t="s">
        <v>2890</v>
      </c>
      <c r="K758" s="733"/>
      <c r="L758" s="733" t="s">
        <v>1079</v>
      </c>
      <c r="M758" s="734">
        <v>43252</v>
      </c>
      <c r="N758" s="733"/>
      <c r="O758" s="732">
        <v>1</v>
      </c>
      <c r="P758" s="731" t="s">
        <v>1188</v>
      </c>
      <c r="Q758" s="731" t="s">
        <v>1081</v>
      </c>
      <c r="R758" s="731" t="s">
        <v>1082</v>
      </c>
      <c r="S758" s="733" t="s">
        <v>1084</v>
      </c>
      <c r="T758" s="731" t="s">
        <v>2520</v>
      </c>
    </row>
    <row r="759" spans="1:20" s="402" customFormat="1" ht="15.95" customHeight="1">
      <c r="A759" s="402" t="str">
        <f t="shared" si="11"/>
        <v>NAPLESGENOVA标准所有3~999</v>
      </c>
      <c r="B759" s="731" t="s">
        <v>1578</v>
      </c>
      <c r="C759" s="731" t="s">
        <v>754</v>
      </c>
      <c r="D759" s="732">
        <v>-206</v>
      </c>
      <c r="E759" s="732">
        <v>-201</v>
      </c>
      <c r="F759" s="732">
        <v>0</v>
      </c>
      <c r="G759" s="732">
        <v>0</v>
      </c>
      <c r="H759" s="731" t="s">
        <v>1105</v>
      </c>
      <c r="I759" s="731" t="s">
        <v>1221</v>
      </c>
      <c r="J759" s="731" t="s">
        <v>2890</v>
      </c>
      <c r="K759" s="733"/>
      <c r="L759" s="733" t="s">
        <v>1079</v>
      </c>
      <c r="M759" s="734">
        <v>43252</v>
      </c>
      <c r="N759" s="733"/>
      <c r="O759" s="732">
        <v>1</v>
      </c>
      <c r="P759" s="731" t="s">
        <v>1188</v>
      </c>
      <c r="Q759" s="731" t="s">
        <v>1081</v>
      </c>
      <c r="R759" s="731" t="s">
        <v>1082</v>
      </c>
      <c r="S759" s="733" t="s">
        <v>1083</v>
      </c>
      <c r="T759" s="731" t="s">
        <v>2518</v>
      </c>
    </row>
    <row r="760" spans="1:20" s="402" customFormat="1" ht="15.95" customHeight="1">
      <c r="A760" s="402" t="str">
        <f t="shared" si="11"/>
        <v>NAPLESGENOVA低所有1~3</v>
      </c>
      <c r="B760" s="731" t="s">
        <v>1578</v>
      </c>
      <c r="C760" s="731" t="s">
        <v>754</v>
      </c>
      <c r="D760" s="732">
        <v>-281</v>
      </c>
      <c r="E760" s="732">
        <v>-276</v>
      </c>
      <c r="F760" s="732">
        <v>70</v>
      </c>
      <c r="G760" s="732">
        <v>0</v>
      </c>
      <c r="H760" s="731" t="s">
        <v>1105</v>
      </c>
      <c r="I760" s="731" t="s">
        <v>1221</v>
      </c>
      <c r="J760" s="731" t="s">
        <v>2890</v>
      </c>
      <c r="K760" s="731" t="s">
        <v>1145</v>
      </c>
      <c r="L760" s="733" t="s">
        <v>1079</v>
      </c>
      <c r="M760" s="734">
        <v>43252</v>
      </c>
      <c r="N760" s="733"/>
      <c r="O760" s="732">
        <v>1</v>
      </c>
      <c r="P760" s="731" t="s">
        <v>1187</v>
      </c>
      <c r="Q760" s="731" t="s">
        <v>1081</v>
      </c>
      <c r="R760" s="731" t="s">
        <v>1082</v>
      </c>
      <c r="S760" s="733" t="s">
        <v>1084</v>
      </c>
      <c r="T760" s="731" t="s">
        <v>2522</v>
      </c>
    </row>
    <row r="761" spans="1:20" s="402" customFormat="1" ht="15.95" customHeight="1">
      <c r="A761" s="402" t="str">
        <f t="shared" si="11"/>
        <v>NAPLESGENOVA标准所有1~3</v>
      </c>
      <c r="B761" s="731" t="s">
        <v>1578</v>
      </c>
      <c r="C761" s="731" t="s">
        <v>754</v>
      </c>
      <c r="D761" s="732">
        <v>-211</v>
      </c>
      <c r="E761" s="732">
        <v>-206</v>
      </c>
      <c r="F761" s="732">
        <v>0</v>
      </c>
      <c r="G761" s="732">
        <v>0</v>
      </c>
      <c r="H761" s="731" t="s">
        <v>1105</v>
      </c>
      <c r="I761" s="731" t="s">
        <v>1221</v>
      </c>
      <c r="J761" s="731" t="s">
        <v>2890</v>
      </c>
      <c r="K761" s="733"/>
      <c r="L761" s="733" t="s">
        <v>1079</v>
      </c>
      <c r="M761" s="734">
        <v>43252</v>
      </c>
      <c r="N761" s="733"/>
      <c r="O761" s="732">
        <v>1</v>
      </c>
      <c r="P761" s="731" t="s">
        <v>1187</v>
      </c>
      <c r="Q761" s="731" t="s">
        <v>1081</v>
      </c>
      <c r="R761" s="731" t="s">
        <v>1082</v>
      </c>
      <c r="S761" s="733" t="s">
        <v>1083</v>
      </c>
      <c r="T761" s="731" t="s">
        <v>2521</v>
      </c>
    </row>
    <row r="762" spans="1:20" s="402" customFormat="1" ht="15.95" customHeight="1">
      <c r="A762" s="402" t="str">
        <f t="shared" si="11"/>
        <v>NAPLESGENOVA低所有0~1</v>
      </c>
      <c r="B762" s="731" t="s">
        <v>1578</v>
      </c>
      <c r="C762" s="731" t="s">
        <v>754</v>
      </c>
      <c r="D762" s="732">
        <v>-301</v>
      </c>
      <c r="E762" s="732">
        <v>-296</v>
      </c>
      <c r="F762" s="732">
        <v>70</v>
      </c>
      <c r="G762" s="732">
        <v>0</v>
      </c>
      <c r="H762" s="731" t="s">
        <v>1105</v>
      </c>
      <c r="I762" s="731" t="s">
        <v>1221</v>
      </c>
      <c r="J762" s="731" t="s">
        <v>2890</v>
      </c>
      <c r="K762" s="733"/>
      <c r="L762" s="733" t="s">
        <v>1079</v>
      </c>
      <c r="M762" s="734">
        <v>43252</v>
      </c>
      <c r="N762" s="733"/>
      <c r="O762" s="732">
        <v>1</v>
      </c>
      <c r="P762" s="731" t="s">
        <v>1186</v>
      </c>
      <c r="Q762" s="731" t="s">
        <v>1081</v>
      </c>
      <c r="R762" s="731" t="s">
        <v>1082</v>
      </c>
      <c r="S762" s="733" t="s">
        <v>1084</v>
      </c>
      <c r="T762" s="731" t="s">
        <v>2519</v>
      </c>
    </row>
    <row r="763" spans="1:20" s="402" customFormat="1" ht="15.95" customHeight="1">
      <c r="A763" s="402" t="str">
        <f t="shared" si="11"/>
        <v>NAPLESGENOVA标准所有0~1</v>
      </c>
      <c r="B763" s="731" t="s">
        <v>1578</v>
      </c>
      <c r="C763" s="731" t="s">
        <v>754</v>
      </c>
      <c r="D763" s="732">
        <v>-231</v>
      </c>
      <c r="E763" s="732">
        <v>-226</v>
      </c>
      <c r="F763" s="732">
        <v>0</v>
      </c>
      <c r="G763" s="732">
        <v>0</v>
      </c>
      <c r="H763" s="731" t="s">
        <v>1105</v>
      </c>
      <c r="I763" s="731" t="s">
        <v>1221</v>
      </c>
      <c r="J763" s="731" t="s">
        <v>2890</v>
      </c>
      <c r="K763" s="733"/>
      <c r="L763" s="733" t="s">
        <v>1079</v>
      </c>
      <c r="M763" s="734">
        <v>43252</v>
      </c>
      <c r="N763" s="733"/>
      <c r="O763" s="732">
        <v>1</v>
      </c>
      <c r="P763" s="731" t="s">
        <v>1186</v>
      </c>
      <c r="Q763" s="731" t="s">
        <v>1081</v>
      </c>
      <c r="R763" s="731" t="s">
        <v>1082</v>
      </c>
      <c r="S763" s="733" t="s">
        <v>1083</v>
      </c>
      <c r="T763" s="731" t="s">
        <v>2523</v>
      </c>
    </row>
    <row r="764" spans="1:20" s="402" customFormat="1" ht="15.95" customHeight="1">
      <c r="A764" s="402" t="str">
        <f t="shared" si="11"/>
        <v>NAPOLIGENOVA标准所有0~1</v>
      </c>
      <c r="B764" s="731" t="s">
        <v>1579</v>
      </c>
      <c r="C764" s="731" t="s">
        <v>754</v>
      </c>
      <c r="D764" s="732">
        <v>-231</v>
      </c>
      <c r="E764" s="732">
        <v>-226</v>
      </c>
      <c r="F764" s="732">
        <v>0</v>
      </c>
      <c r="G764" s="732">
        <v>0</v>
      </c>
      <c r="H764" s="731" t="s">
        <v>1105</v>
      </c>
      <c r="I764" s="731" t="s">
        <v>1221</v>
      </c>
      <c r="J764" s="731" t="s">
        <v>2890</v>
      </c>
      <c r="K764" s="733"/>
      <c r="L764" s="733" t="s">
        <v>1079</v>
      </c>
      <c r="M764" s="734">
        <v>43252</v>
      </c>
      <c r="N764" s="733"/>
      <c r="O764" s="732">
        <v>1</v>
      </c>
      <c r="P764" s="731" t="s">
        <v>1186</v>
      </c>
      <c r="Q764" s="731" t="s">
        <v>1081</v>
      </c>
      <c r="R764" s="731" t="s">
        <v>1082</v>
      </c>
      <c r="S764" s="733" t="s">
        <v>1083</v>
      </c>
      <c r="T764" s="731" t="s">
        <v>2523</v>
      </c>
    </row>
    <row r="765" spans="1:20" s="402" customFormat="1" ht="15.95" customHeight="1">
      <c r="A765" s="402" t="str">
        <f t="shared" si="11"/>
        <v>NAPOLIGENOVA低所有3~999</v>
      </c>
      <c r="B765" s="731" t="s">
        <v>1579</v>
      </c>
      <c r="C765" s="731" t="s">
        <v>754</v>
      </c>
      <c r="D765" s="732">
        <v>-276</v>
      </c>
      <c r="E765" s="732">
        <v>-271</v>
      </c>
      <c r="F765" s="732">
        <v>70</v>
      </c>
      <c r="G765" s="732">
        <v>0</v>
      </c>
      <c r="H765" s="731" t="s">
        <v>1105</v>
      </c>
      <c r="I765" s="731" t="s">
        <v>1221</v>
      </c>
      <c r="J765" s="731" t="s">
        <v>2890</v>
      </c>
      <c r="K765" s="733"/>
      <c r="L765" s="733" t="s">
        <v>1079</v>
      </c>
      <c r="M765" s="734">
        <v>43252</v>
      </c>
      <c r="N765" s="733"/>
      <c r="O765" s="732">
        <v>1</v>
      </c>
      <c r="P765" s="731" t="s">
        <v>1188</v>
      </c>
      <c r="Q765" s="731" t="s">
        <v>1081</v>
      </c>
      <c r="R765" s="731" t="s">
        <v>1082</v>
      </c>
      <c r="S765" s="733" t="s">
        <v>1084</v>
      </c>
      <c r="T765" s="731" t="s">
        <v>2520</v>
      </c>
    </row>
    <row r="766" spans="1:20" s="402" customFormat="1" ht="15.95" customHeight="1">
      <c r="A766" s="402" t="str">
        <f t="shared" si="11"/>
        <v>NAPOLIGENOVA标准所有3~999</v>
      </c>
      <c r="B766" s="731" t="s">
        <v>1579</v>
      </c>
      <c r="C766" s="731" t="s">
        <v>754</v>
      </c>
      <c r="D766" s="732">
        <v>-206</v>
      </c>
      <c r="E766" s="732">
        <v>-201</v>
      </c>
      <c r="F766" s="732">
        <v>0</v>
      </c>
      <c r="G766" s="732">
        <v>0</v>
      </c>
      <c r="H766" s="731" t="s">
        <v>1105</v>
      </c>
      <c r="I766" s="731" t="s">
        <v>1221</v>
      </c>
      <c r="J766" s="731" t="s">
        <v>2890</v>
      </c>
      <c r="K766" s="733"/>
      <c r="L766" s="733" t="s">
        <v>1079</v>
      </c>
      <c r="M766" s="734">
        <v>43252</v>
      </c>
      <c r="N766" s="733"/>
      <c r="O766" s="732">
        <v>1</v>
      </c>
      <c r="P766" s="731" t="s">
        <v>1188</v>
      </c>
      <c r="Q766" s="731" t="s">
        <v>1081</v>
      </c>
      <c r="R766" s="731" t="s">
        <v>1082</v>
      </c>
      <c r="S766" s="733" t="s">
        <v>1083</v>
      </c>
      <c r="T766" s="731" t="s">
        <v>2518</v>
      </c>
    </row>
    <row r="767" spans="1:20" s="402" customFormat="1" ht="15.95" customHeight="1">
      <c r="A767" s="402" t="str">
        <f t="shared" si="11"/>
        <v>NAPOLIGENOVA低所有0~1</v>
      </c>
      <c r="B767" s="731" t="s">
        <v>1579</v>
      </c>
      <c r="C767" s="731" t="s">
        <v>754</v>
      </c>
      <c r="D767" s="732">
        <v>-301</v>
      </c>
      <c r="E767" s="732">
        <v>-296</v>
      </c>
      <c r="F767" s="732">
        <v>70</v>
      </c>
      <c r="G767" s="732">
        <v>0</v>
      </c>
      <c r="H767" s="731" t="s">
        <v>1105</v>
      </c>
      <c r="I767" s="731" t="s">
        <v>1221</v>
      </c>
      <c r="J767" s="731" t="s">
        <v>2890</v>
      </c>
      <c r="K767" s="733"/>
      <c r="L767" s="733" t="s">
        <v>1079</v>
      </c>
      <c r="M767" s="734">
        <v>43252</v>
      </c>
      <c r="N767" s="733"/>
      <c r="O767" s="732">
        <v>1</v>
      </c>
      <c r="P767" s="731" t="s">
        <v>1186</v>
      </c>
      <c r="Q767" s="731" t="s">
        <v>1081</v>
      </c>
      <c r="R767" s="731" t="s">
        <v>1082</v>
      </c>
      <c r="S767" s="733" t="s">
        <v>1084</v>
      </c>
      <c r="T767" s="731" t="s">
        <v>2519</v>
      </c>
    </row>
    <row r="768" spans="1:20" s="402" customFormat="1" ht="15.95" customHeight="1">
      <c r="A768" s="402" t="str">
        <f t="shared" si="11"/>
        <v>NAPOLIGENOVA低所有1~3</v>
      </c>
      <c r="B768" s="731" t="s">
        <v>1579</v>
      </c>
      <c r="C768" s="731" t="s">
        <v>754</v>
      </c>
      <c r="D768" s="732">
        <v>-281</v>
      </c>
      <c r="E768" s="732">
        <v>-276</v>
      </c>
      <c r="F768" s="732">
        <v>70</v>
      </c>
      <c r="G768" s="732">
        <v>0</v>
      </c>
      <c r="H768" s="731" t="s">
        <v>1105</v>
      </c>
      <c r="I768" s="731" t="s">
        <v>1221</v>
      </c>
      <c r="J768" s="731" t="s">
        <v>2890</v>
      </c>
      <c r="K768" s="731" t="s">
        <v>1145</v>
      </c>
      <c r="L768" s="733" t="s">
        <v>1079</v>
      </c>
      <c r="M768" s="734">
        <v>43252</v>
      </c>
      <c r="N768" s="733"/>
      <c r="O768" s="732">
        <v>1</v>
      </c>
      <c r="P768" s="731" t="s">
        <v>1187</v>
      </c>
      <c r="Q768" s="731" t="s">
        <v>1081</v>
      </c>
      <c r="R768" s="731" t="s">
        <v>1082</v>
      </c>
      <c r="S768" s="733" t="s">
        <v>1084</v>
      </c>
      <c r="T768" s="731" t="s">
        <v>2522</v>
      </c>
    </row>
    <row r="769" spans="1:20" s="402" customFormat="1" ht="15.95" customHeight="1">
      <c r="A769" s="402" t="str">
        <f t="shared" si="11"/>
        <v>NAPOLIGENOVA标准所有1~3</v>
      </c>
      <c r="B769" s="731" t="s">
        <v>1579</v>
      </c>
      <c r="C769" s="731" t="s">
        <v>754</v>
      </c>
      <c r="D769" s="732">
        <v>-211</v>
      </c>
      <c r="E769" s="732">
        <v>-206</v>
      </c>
      <c r="F769" s="732">
        <v>0</v>
      </c>
      <c r="G769" s="732">
        <v>0</v>
      </c>
      <c r="H769" s="731" t="s">
        <v>1105</v>
      </c>
      <c r="I769" s="731" t="s">
        <v>1221</v>
      </c>
      <c r="J769" s="731" t="s">
        <v>2890</v>
      </c>
      <c r="K769" s="733"/>
      <c r="L769" s="733" t="s">
        <v>1079</v>
      </c>
      <c r="M769" s="734">
        <v>43252</v>
      </c>
      <c r="N769" s="733"/>
      <c r="O769" s="732">
        <v>1</v>
      </c>
      <c r="P769" s="731" t="s">
        <v>1187</v>
      </c>
      <c r="Q769" s="731" t="s">
        <v>1081</v>
      </c>
      <c r="R769" s="731" t="s">
        <v>1082</v>
      </c>
      <c r="S769" s="733" t="s">
        <v>1083</v>
      </c>
      <c r="T769" s="731" t="s">
        <v>2521</v>
      </c>
    </row>
    <row r="770" spans="1:20" s="402" customFormat="1" ht="15.95" customHeight="1">
      <c r="A770" s="402" t="str">
        <f t="shared" si="11"/>
        <v>NASSAUMIAMI,FL标准所有0~999</v>
      </c>
      <c r="B770" s="731" t="s">
        <v>1580</v>
      </c>
      <c r="C770" s="731" t="s">
        <v>391</v>
      </c>
      <c r="D770" s="732">
        <v>197</v>
      </c>
      <c r="E770" s="732">
        <v>197</v>
      </c>
      <c r="F770" s="732">
        <v>0</v>
      </c>
      <c r="G770" s="732">
        <v>0</v>
      </c>
      <c r="H770" s="731" t="s">
        <v>1132</v>
      </c>
      <c r="I770" s="731" t="s">
        <v>1122</v>
      </c>
      <c r="J770" s="731" t="s">
        <v>2891</v>
      </c>
      <c r="K770" s="731" t="s">
        <v>1581</v>
      </c>
      <c r="L770" s="733" t="s">
        <v>1079</v>
      </c>
      <c r="M770" s="734">
        <v>43346</v>
      </c>
      <c r="N770" s="733"/>
      <c r="O770" s="732">
        <v>1</v>
      </c>
      <c r="P770" s="731" t="s">
        <v>1080</v>
      </c>
      <c r="Q770" s="731" t="s">
        <v>1090</v>
      </c>
      <c r="R770" s="733"/>
      <c r="S770" s="733" t="s">
        <v>1083</v>
      </c>
      <c r="T770" s="731" t="s">
        <v>2513</v>
      </c>
    </row>
    <row r="771" spans="1:20" s="402" customFormat="1" ht="15.95" customHeight="1">
      <c r="A771" s="402" t="str">
        <f t="shared" si="11"/>
        <v>NAVEGANTESNAVEGANTES标准所有0~999</v>
      </c>
      <c r="B771" s="731" t="s">
        <v>1582</v>
      </c>
      <c r="C771" s="731" t="s">
        <v>1582</v>
      </c>
      <c r="D771" s="732">
        <v>101</v>
      </c>
      <c r="E771" s="732">
        <v>111</v>
      </c>
      <c r="F771" s="732">
        <v>0</v>
      </c>
      <c r="G771" s="732">
        <v>0</v>
      </c>
      <c r="H771" s="731" t="s">
        <v>1077</v>
      </c>
      <c r="I771" s="731" t="s">
        <v>1122</v>
      </c>
      <c r="J771" s="731" t="s">
        <v>1426</v>
      </c>
      <c r="K771" s="731" t="s">
        <v>1206</v>
      </c>
      <c r="L771" s="733" t="s">
        <v>1079</v>
      </c>
      <c r="M771" s="734">
        <v>43344</v>
      </c>
      <c r="N771" s="733"/>
      <c r="O771" s="732">
        <v>1</v>
      </c>
      <c r="P771" s="731" t="s">
        <v>1080</v>
      </c>
      <c r="Q771" s="731" t="s">
        <v>1081</v>
      </c>
      <c r="R771" s="731" t="s">
        <v>1099</v>
      </c>
      <c r="S771" s="733" t="s">
        <v>1083</v>
      </c>
      <c r="T771" s="731" t="s">
        <v>2610</v>
      </c>
    </row>
    <row r="772" spans="1:20" s="402" customFormat="1" ht="15.95" customHeight="1">
      <c r="A772" s="402" t="str">
        <f t="shared" si="11"/>
        <v>NDOLADURBAN标准所有0~999</v>
      </c>
      <c r="B772" s="731" t="s">
        <v>1799</v>
      </c>
      <c r="C772" s="731" t="s">
        <v>1086</v>
      </c>
      <c r="D772" s="732">
        <v>265</v>
      </c>
      <c r="E772" s="732">
        <v>270</v>
      </c>
      <c r="F772" s="732">
        <v>0</v>
      </c>
      <c r="G772" s="732">
        <v>0</v>
      </c>
      <c r="H772" s="731" t="s">
        <v>1634</v>
      </c>
      <c r="I772" s="731" t="s">
        <v>2447</v>
      </c>
      <c r="J772" s="731" t="s">
        <v>3458</v>
      </c>
      <c r="K772" s="731" t="s">
        <v>1098</v>
      </c>
      <c r="L772" s="733" t="s">
        <v>1079</v>
      </c>
      <c r="M772" s="734">
        <v>43302</v>
      </c>
      <c r="N772" s="733"/>
      <c r="O772" s="732">
        <v>2</v>
      </c>
      <c r="P772" s="731" t="s">
        <v>1080</v>
      </c>
      <c r="Q772" s="731" t="s">
        <v>1090</v>
      </c>
      <c r="R772" s="733"/>
      <c r="S772" s="733" t="s">
        <v>1083</v>
      </c>
      <c r="T772" s="731" t="s">
        <v>3465</v>
      </c>
    </row>
    <row r="773" spans="1:20" s="402" customFormat="1" ht="15.95" customHeight="1">
      <c r="A773" s="402" t="str">
        <f t="shared" si="11"/>
        <v>NELSONAUCKLAND标准所有0~999</v>
      </c>
      <c r="B773" s="731" t="s">
        <v>1583</v>
      </c>
      <c r="C773" s="731" t="s">
        <v>1114</v>
      </c>
      <c r="D773" s="732">
        <v>140</v>
      </c>
      <c r="E773" s="732">
        <v>145</v>
      </c>
      <c r="F773" s="732">
        <v>0</v>
      </c>
      <c r="G773" s="732">
        <v>0</v>
      </c>
      <c r="H773" s="731" t="s">
        <v>1115</v>
      </c>
      <c r="I773" s="731" t="s">
        <v>1150</v>
      </c>
      <c r="J773" s="731" t="s">
        <v>2894</v>
      </c>
      <c r="K773" s="731" t="s">
        <v>1103</v>
      </c>
      <c r="L773" s="733" t="s">
        <v>1079</v>
      </c>
      <c r="M773" s="734">
        <v>43287</v>
      </c>
      <c r="N773" s="733"/>
      <c r="O773" s="732">
        <v>1</v>
      </c>
      <c r="P773" s="731" t="s">
        <v>1080</v>
      </c>
      <c r="Q773" s="731" t="s">
        <v>1090</v>
      </c>
      <c r="R773" s="733"/>
      <c r="S773" s="733" t="s">
        <v>1083</v>
      </c>
      <c r="T773" s="733"/>
    </row>
    <row r="774" spans="1:20" s="402" customFormat="1" ht="15.95" customHeight="1">
      <c r="A774" s="402" t="str">
        <f t="shared" si="11"/>
        <v>NEW DELHINHAVA SHEVA标准所有0~999</v>
      </c>
      <c r="B774" s="731" t="s">
        <v>1584</v>
      </c>
      <c r="C774" s="731" t="s">
        <v>1111</v>
      </c>
      <c r="D774" s="732">
        <v>-5</v>
      </c>
      <c r="E774" s="732">
        <v>0</v>
      </c>
      <c r="F774" s="732">
        <v>0</v>
      </c>
      <c r="G774" s="732">
        <v>0</v>
      </c>
      <c r="H774" s="731" t="s">
        <v>3123</v>
      </c>
      <c r="I774" s="731" t="s">
        <v>3454</v>
      </c>
      <c r="J774" s="731" t="s">
        <v>3124</v>
      </c>
      <c r="K774" s="731" t="s">
        <v>1585</v>
      </c>
      <c r="L774" s="733" t="s">
        <v>1079</v>
      </c>
      <c r="M774" s="734">
        <v>43287</v>
      </c>
      <c r="N774" s="733"/>
      <c r="O774" s="732">
        <v>1</v>
      </c>
      <c r="P774" s="731" t="s">
        <v>1080</v>
      </c>
      <c r="Q774" s="731" t="s">
        <v>1081</v>
      </c>
      <c r="R774" s="731" t="s">
        <v>1557</v>
      </c>
      <c r="S774" s="733" t="s">
        <v>1083</v>
      </c>
      <c r="T774" s="731" t="s">
        <v>2611</v>
      </c>
    </row>
    <row r="775" spans="1:20" s="402" customFormat="1" ht="15.95" customHeight="1">
      <c r="A775" s="402" t="str">
        <f t="shared" si="11"/>
        <v>NEW DELHINEW DELHI标准所有0~999</v>
      </c>
      <c r="B775" s="731" t="s">
        <v>1584</v>
      </c>
      <c r="C775" s="731" t="s">
        <v>1584</v>
      </c>
      <c r="D775" s="732">
        <v>-5</v>
      </c>
      <c r="E775" s="732">
        <v>0</v>
      </c>
      <c r="F775" s="732">
        <v>0</v>
      </c>
      <c r="G775" s="732">
        <v>0</v>
      </c>
      <c r="H775" s="731" t="s">
        <v>1076</v>
      </c>
      <c r="I775" s="731" t="s">
        <v>1137</v>
      </c>
      <c r="J775" s="731" t="s">
        <v>2902</v>
      </c>
      <c r="K775" s="731" t="s">
        <v>1168</v>
      </c>
      <c r="L775" s="733" t="s">
        <v>1079</v>
      </c>
      <c r="M775" s="734">
        <v>43287</v>
      </c>
      <c r="N775" s="733"/>
      <c r="O775" s="732">
        <v>1</v>
      </c>
      <c r="P775" s="731" t="s">
        <v>1080</v>
      </c>
      <c r="Q775" s="731" t="s">
        <v>1081</v>
      </c>
      <c r="R775" s="731" t="s">
        <v>1557</v>
      </c>
      <c r="S775" s="733" t="s">
        <v>1083</v>
      </c>
      <c r="T775" s="731" t="s">
        <v>3538</v>
      </c>
    </row>
    <row r="776" spans="1:20" s="402" customFormat="1" ht="15.95" customHeight="1">
      <c r="A776" s="402" t="str">
        <f t="shared" si="11"/>
        <v>NEW JERSEY,NJNEW YORK,NY标准所有0~999</v>
      </c>
      <c r="B776" s="731" t="s">
        <v>1586</v>
      </c>
      <c r="C776" s="731" t="s">
        <v>1174</v>
      </c>
      <c r="D776" s="732">
        <v>48</v>
      </c>
      <c r="E776" s="732">
        <v>53</v>
      </c>
      <c r="F776" s="732">
        <v>0</v>
      </c>
      <c r="G776" s="732">
        <v>0</v>
      </c>
      <c r="H776" s="731" t="s">
        <v>1115</v>
      </c>
      <c r="I776" s="731" t="s">
        <v>1527</v>
      </c>
      <c r="J776" s="731" t="s">
        <v>2494</v>
      </c>
      <c r="K776" s="731" t="s">
        <v>1094</v>
      </c>
      <c r="L776" s="733" t="s">
        <v>1079</v>
      </c>
      <c r="M776" s="734">
        <v>43346</v>
      </c>
      <c r="N776" s="733"/>
      <c r="O776" s="732">
        <v>1</v>
      </c>
      <c r="P776" s="731" t="s">
        <v>1080</v>
      </c>
      <c r="Q776" s="731" t="s">
        <v>1081</v>
      </c>
      <c r="R776" s="731" t="s">
        <v>1082</v>
      </c>
      <c r="S776" s="733" t="s">
        <v>1083</v>
      </c>
      <c r="T776" s="731" t="s">
        <v>2513</v>
      </c>
    </row>
    <row r="777" spans="1:20" s="402" customFormat="1" ht="15.95" customHeight="1">
      <c r="A777" s="402" t="str">
        <f t="shared" ref="A777:A840" si="12">B777&amp;C777&amp;S777&amp;L777&amp;P777</f>
        <v>NEW PLYMOUTHAUCKLAND标准所有0~999</v>
      </c>
      <c r="B777" s="731" t="s">
        <v>1587</v>
      </c>
      <c r="C777" s="731" t="s">
        <v>1114</v>
      </c>
      <c r="D777" s="732">
        <v>110</v>
      </c>
      <c r="E777" s="732">
        <v>115</v>
      </c>
      <c r="F777" s="732">
        <v>0</v>
      </c>
      <c r="G777" s="732">
        <v>0</v>
      </c>
      <c r="H777" s="731" t="s">
        <v>1115</v>
      </c>
      <c r="I777" s="731" t="s">
        <v>1150</v>
      </c>
      <c r="J777" s="731" t="s">
        <v>2894</v>
      </c>
      <c r="K777" s="731" t="s">
        <v>1103</v>
      </c>
      <c r="L777" s="733" t="s">
        <v>1079</v>
      </c>
      <c r="M777" s="734">
        <v>43287</v>
      </c>
      <c r="N777" s="733"/>
      <c r="O777" s="732">
        <v>1</v>
      </c>
      <c r="P777" s="731" t="s">
        <v>1080</v>
      </c>
      <c r="Q777" s="731" t="s">
        <v>1090</v>
      </c>
      <c r="R777" s="733"/>
      <c r="S777" s="733" t="s">
        <v>1083</v>
      </c>
      <c r="T777" s="733"/>
    </row>
    <row r="778" spans="1:20" s="402" customFormat="1" ht="15.95" customHeight="1">
      <c r="A778" s="402" t="str">
        <f t="shared" si="12"/>
        <v>NEW YORK,NYNEW YORK,NY标准直客2~3</v>
      </c>
      <c r="B778" s="731" t="s">
        <v>1174</v>
      </c>
      <c r="C778" s="731" t="s">
        <v>1174</v>
      </c>
      <c r="D778" s="732">
        <v>33</v>
      </c>
      <c r="E778" s="732">
        <v>38</v>
      </c>
      <c r="F778" s="732">
        <v>0</v>
      </c>
      <c r="G778" s="732">
        <v>0</v>
      </c>
      <c r="H778" s="731" t="s">
        <v>1115</v>
      </c>
      <c r="I778" s="731" t="s">
        <v>1527</v>
      </c>
      <c r="J778" s="731" t="s">
        <v>2494</v>
      </c>
      <c r="K778" s="731" t="s">
        <v>1588</v>
      </c>
      <c r="L778" s="733" t="s">
        <v>1108</v>
      </c>
      <c r="M778" s="734">
        <v>43346</v>
      </c>
      <c r="N778" s="733"/>
      <c r="O778" s="732">
        <v>1</v>
      </c>
      <c r="P778" s="731" t="s">
        <v>1505</v>
      </c>
      <c r="Q778" s="731" t="s">
        <v>1081</v>
      </c>
      <c r="R778" s="731" t="s">
        <v>1082</v>
      </c>
      <c r="S778" s="733" t="s">
        <v>1083</v>
      </c>
      <c r="T778" s="731" t="s">
        <v>2612</v>
      </c>
    </row>
    <row r="779" spans="1:20" s="402" customFormat="1" ht="15.95" customHeight="1">
      <c r="A779" s="402" t="str">
        <f t="shared" si="12"/>
        <v>NEW YORK,NYNEW YORK,NY标准直客1~2</v>
      </c>
      <c r="B779" s="731" t="s">
        <v>1174</v>
      </c>
      <c r="C779" s="731" t="s">
        <v>1174</v>
      </c>
      <c r="D779" s="732">
        <v>28</v>
      </c>
      <c r="E779" s="732">
        <v>33</v>
      </c>
      <c r="F779" s="732">
        <v>0</v>
      </c>
      <c r="G779" s="732">
        <v>0</v>
      </c>
      <c r="H779" s="731" t="s">
        <v>1115</v>
      </c>
      <c r="I779" s="731" t="s">
        <v>1527</v>
      </c>
      <c r="J779" s="731" t="s">
        <v>2494</v>
      </c>
      <c r="K779" s="731" t="s">
        <v>1588</v>
      </c>
      <c r="L779" s="733" t="s">
        <v>1108</v>
      </c>
      <c r="M779" s="734">
        <v>43346</v>
      </c>
      <c r="N779" s="733"/>
      <c r="O779" s="732">
        <v>1</v>
      </c>
      <c r="P779" s="731" t="s">
        <v>1402</v>
      </c>
      <c r="Q779" s="731" t="s">
        <v>1081</v>
      </c>
      <c r="R779" s="731" t="s">
        <v>1082</v>
      </c>
      <c r="S779" s="733" t="s">
        <v>1083</v>
      </c>
      <c r="T779" s="731" t="s">
        <v>2513</v>
      </c>
    </row>
    <row r="780" spans="1:20" s="402" customFormat="1" ht="15.95" customHeight="1">
      <c r="A780" s="402" t="str">
        <f t="shared" si="12"/>
        <v>NEW YORK,NYNEW YORK,NY标准直客0~1</v>
      </c>
      <c r="B780" s="731" t="s">
        <v>1174</v>
      </c>
      <c r="C780" s="731" t="s">
        <v>1174</v>
      </c>
      <c r="D780" s="732">
        <v>23</v>
      </c>
      <c r="E780" s="732">
        <v>28</v>
      </c>
      <c r="F780" s="732">
        <v>0</v>
      </c>
      <c r="G780" s="732">
        <v>0</v>
      </c>
      <c r="H780" s="731" t="s">
        <v>1115</v>
      </c>
      <c r="I780" s="731" t="s">
        <v>1527</v>
      </c>
      <c r="J780" s="731" t="s">
        <v>2494</v>
      </c>
      <c r="K780" s="731" t="s">
        <v>1588</v>
      </c>
      <c r="L780" s="733" t="s">
        <v>1108</v>
      </c>
      <c r="M780" s="734">
        <v>43346</v>
      </c>
      <c r="N780" s="733"/>
      <c r="O780" s="732">
        <v>1</v>
      </c>
      <c r="P780" s="731" t="s">
        <v>1186</v>
      </c>
      <c r="Q780" s="731" t="s">
        <v>1081</v>
      </c>
      <c r="R780" s="731" t="s">
        <v>1082</v>
      </c>
      <c r="S780" s="733" t="s">
        <v>1083</v>
      </c>
      <c r="T780" s="731" t="s">
        <v>2613</v>
      </c>
    </row>
    <row r="781" spans="1:20" s="402" customFormat="1" ht="15.95" customHeight="1">
      <c r="A781" s="402" t="str">
        <f t="shared" si="12"/>
        <v>NEW YORK,NYNEW YORK,NY标准直客3~999</v>
      </c>
      <c r="B781" s="731" t="s">
        <v>1174</v>
      </c>
      <c r="C781" s="731" t="s">
        <v>1174</v>
      </c>
      <c r="D781" s="732">
        <v>43</v>
      </c>
      <c r="E781" s="732">
        <v>48</v>
      </c>
      <c r="F781" s="732">
        <v>0</v>
      </c>
      <c r="G781" s="732">
        <v>0</v>
      </c>
      <c r="H781" s="731" t="s">
        <v>1115</v>
      </c>
      <c r="I781" s="731" t="s">
        <v>1527</v>
      </c>
      <c r="J781" s="731" t="s">
        <v>2494</v>
      </c>
      <c r="K781" s="731" t="s">
        <v>1588</v>
      </c>
      <c r="L781" s="733" t="s">
        <v>1108</v>
      </c>
      <c r="M781" s="734">
        <v>43346</v>
      </c>
      <c r="N781" s="733"/>
      <c r="O781" s="732">
        <v>1</v>
      </c>
      <c r="P781" s="731" t="s">
        <v>1188</v>
      </c>
      <c r="Q781" s="731" t="s">
        <v>1081</v>
      </c>
      <c r="R781" s="731" t="s">
        <v>1082</v>
      </c>
      <c r="S781" s="733" t="s">
        <v>1083</v>
      </c>
      <c r="T781" s="731" t="s">
        <v>2513</v>
      </c>
    </row>
    <row r="782" spans="1:20" s="402" customFormat="1" ht="15.95" customHeight="1">
      <c r="A782" s="402" t="str">
        <f t="shared" si="12"/>
        <v>NEW YORK,NYNEW YORK,NY标准同行0~999</v>
      </c>
      <c r="B782" s="731" t="s">
        <v>1174</v>
      </c>
      <c r="C782" s="731" t="s">
        <v>1174</v>
      </c>
      <c r="D782" s="732">
        <v>48</v>
      </c>
      <c r="E782" s="732">
        <v>53</v>
      </c>
      <c r="F782" s="732">
        <v>0</v>
      </c>
      <c r="G782" s="732">
        <v>0</v>
      </c>
      <c r="H782" s="731" t="s">
        <v>1115</v>
      </c>
      <c r="I782" s="731" t="s">
        <v>1527</v>
      </c>
      <c r="J782" s="731" t="s">
        <v>2494</v>
      </c>
      <c r="K782" s="731" t="s">
        <v>1588</v>
      </c>
      <c r="L782" s="733" t="s">
        <v>1107</v>
      </c>
      <c r="M782" s="734">
        <v>43346</v>
      </c>
      <c r="N782" s="733"/>
      <c r="O782" s="732">
        <v>1</v>
      </c>
      <c r="P782" s="731" t="s">
        <v>1080</v>
      </c>
      <c r="Q782" s="731" t="s">
        <v>1081</v>
      </c>
      <c r="R782" s="731" t="s">
        <v>1082</v>
      </c>
      <c r="S782" s="733" t="s">
        <v>1083</v>
      </c>
      <c r="T782" s="731" t="s">
        <v>2513</v>
      </c>
    </row>
    <row r="783" spans="1:20" s="402" customFormat="1" ht="15.95" customHeight="1">
      <c r="A783" s="402" t="str">
        <f t="shared" si="12"/>
        <v>NEWARK, NJNEW YORK,NY标准所有0~999</v>
      </c>
      <c r="B783" s="731" t="s">
        <v>1589</v>
      </c>
      <c r="C783" s="731" t="s">
        <v>1174</v>
      </c>
      <c r="D783" s="732">
        <v>48</v>
      </c>
      <c r="E783" s="732">
        <v>53</v>
      </c>
      <c r="F783" s="732">
        <v>0</v>
      </c>
      <c r="G783" s="732">
        <v>0</v>
      </c>
      <c r="H783" s="731" t="s">
        <v>1115</v>
      </c>
      <c r="I783" s="731" t="s">
        <v>1527</v>
      </c>
      <c r="J783" s="731" t="s">
        <v>2494</v>
      </c>
      <c r="K783" s="731" t="s">
        <v>1340</v>
      </c>
      <c r="L783" s="733" t="s">
        <v>1079</v>
      </c>
      <c r="M783" s="734">
        <v>43346</v>
      </c>
      <c r="N783" s="733"/>
      <c r="O783" s="732">
        <v>1</v>
      </c>
      <c r="P783" s="731" t="s">
        <v>1080</v>
      </c>
      <c r="Q783" s="731" t="s">
        <v>1081</v>
      </c>
      <c r="R783" s="731" t="s">
        <v>1082</v>
      </c>
      <c r="S783" s="733" t="s">
        <v>1083</v>
      </c>
      <c r="T783" s="731" t="s">
        <v>2513</v>
      </c>
    </row>
    <row r="784" spans="1:20" s="402" customFormat="1" ht="15.95" customHeight="1">
      <c r="A784" s="402" t="str">
        <f t="shared" si="12"/>
        <v>NHAVA SHEVANHAVA SHEVA标准所有2~999</v>
      </c>
      <c r="B784" s="731" t="s">
        <v>1111</v>
      </c>
      <c r="C784" s="731" t="s">
        <v>1111</v>
      </c>
      <c r="D784" s="732">
        <v>-60</v>
      </c>
      <c r="E784" s="732">
        <v>-50</v>
      </c>
      <c r="F784" s="732">
        <v>0</v>
      </c>
      <c r="G784" s="732">
        <v>0</v>
      </c>
      <c r="H784" s="731" t="s">
        <v>3123</v>
      </c>
      <c r="I784" s="731" t="s">
        <v>3454</v>
      </c>
      <c r="J784" s="731" t="s">
        <v>3124</v>
      </c>
      <c r="K784" s="731" t="s">
        <v>3125</v>
      </c>
      <c r="L784" s="733" t="s">
        <v>1079</v>
      </c>
      <c r="M784" s="734">
        <v>43287</v>
      </c>
      <c r="N784" s="733"/>
      <c r="O784" s="732">
        <v>1</v>
      </c>
      <c r="P784" s="731" t="s">
        <v>1278</v>
      </c>
      <c r="Q784" s="731" t="s">
        <v>1081</v>
      </c>
      <c r="R784" s="731" t="s">
        <v>1082</v>
      </c>
      <c r="S784" s="733" t="s">
        <v>1083</v>
      </c>
      <c r="T784" s="731" t="s">
        <v>3380</v>
      </c>
    </row>
    <row r="785" spans="1:20" s="402" customFormat="1" ht="15.95" customHeight="1">
      <c r="A785" s="402" t="str">
        <f t="shared" si="12"/>
        <v>NHAVA SHEVANHAVA SHEVA标准所有0~2</v>
      </c>
      <c r="B785" s="731" t="s">
        <v>1111</v>
      </c>
      <c r="C785" s="731" t="s">
        <v>1111</v>
      </c>
      <c r="D785" s="732">
        <v>-65</v>
      </c>
      <c r="E785" s="732">
        <v>-55</v>
      </c>
      <c r="F785" s="732">
        <v>0</v>
      </c>
      <c r="G785" s="732">
        <v>0</v>
      </c>
      <c r="H785" s="731" t="s">
        <v>3123</v>
      </c>
      <c r="I785" s="731" t="s">
        <v>3454</v>
      </c>
      <c r="J785" s="731" t="s">
        <v>3124</v>
      </c>
      <c r="K785" s="731" t="s">
        <v>3125</v>
      </c>
      <c r="L785" s="733" t="s">
        <v>1079</v>
      </c>
      <c r="M785" s="734">
        <v>43287</v>
      </c>
      <c r="N785" s="733"/>
      <c r="O785" s="732">
        <v>1</v>
      </c>
      <c r="P785" s="731" t="s">
        <v>1277</v>
      </c>
      <c r="Q785" s="731" t="s">
        <v>1081</v>
      </c>
      <c r="R785" s="731" t="s">
        <v>1082</v>
      </c>
      <c r="S785" s="733" t="s">
        <v>1083</v>
      </c>
      <c r="T785" s="731" t="s">
        <v>3379</v>
      </c>
    </row>
    <row r="786" spans="1:20" s="402" customFormat="1" ht="15.95" customHeight="1">
      <c r="A786" s="402" t="str">
        <f t="shared" si="12"/>
        <v>NICELE HAVRE标准所有0~999</v>
      </c>
      <c r="B786" s="731" t="s">
        <v>1590</v>
      </c>
      <c r="C786" s="731" t="s">
        <v>1136</v>
      </c>
      <c r="D786" s="732">
        <v>-28</v>
      </c>
      <c r="E786" s="732">
        <v>-23</v>
      </c>
      <c r="F786" s="732">
        <v>0</v>
      </c>
      <c r="G786" s="732">
        <v>0</v>
      </c>
      <c r="H786" s="731" t="s">
        <v>1122</v>
      </c>
      <c r="I786" s="731" t="s">
        <v>1123</v>
      </c>
      <c r="J786" s="731" t="s">
        <v>2435</v>
      </c>
      <c r="K786" s="731" t="s">
        <v>1139</v>
      </c>
      <c r="L786" s="733" t="s">
        <v>1079</v>
      </c>
      <c r="M786" s="734">
        <v>43274</v>
      </c>
      <c r="N786" s="733"/>
      <c r="O786" s="732">
        <v>1</v>
      </c>
      <c r="P786" s="731" t="s">
        <v>1080</v>
      </c>
      <c r="Q786" s="731" t="s">
        <v>1081</v>
      </c>
      <c r="R786" s="731" t="s">
        <v>1082</v>
      </c>
      <c r="S786" s="733" t="s">
        <v>1083</v>
      </c>
      <c r="T786" s="733"/>
    </row>
    <row r="787" spans="1:20" s="402" customFormat="1" ht="15.95" customHeight="1">
      <c r="A787" s="402" t="str">
        <f t="shared" si="12"/>
        <v>NICOSIALIMASSOL标准所有0~999</v>
      </c>
      <c r="B787" s="731" t="s">
        <v>1591</v>
      </c>
      <c r="C787" s="731" t="s">
        <v>1479</v>
      </c>
      <c r="D787" s="732">
        <v>152</v>
      </c>
      <c r="E787" s="732">
        <v>157</v>
      </c>
      <c r="F787" s="732">
        <v>39</v>
      </c>
      <c r="G787" s="732">
        <v>0</v>
      </c>
      <c r="H787" s="731" t="s">
        <v>1076</v>
      </c>
      <c r="I787" s="731" t="s">
        <v>1077</v>
      </c>
      <c r="J787" s="731" t="s">
        <v>1287</v>
      </c>
      <c r="K787" s="731" t="s">
        <v>1112</v>
      </c>
      <c r="L787" s="733" t="s">
        <v>1079</v>
      </c>
      <c r="M787" s="734">
        <v>43295</v>
      </c>
      <c r="N787" s="733"/>
      <c r="O787" s="732">
        <v>2</v>
      </c>
      <c r="P787" s="731" t="s">
        <v>1080</v>
      </c>
      <c r="Q787" s="731" t="s">
        <v>1090</v>
      </c>
      <c r="R787" s="733"/>
      <c r="S787" s="733" t="s">
        <v>1083</v>
      </c>
      <c r="T787" s="731" t="s">
        <v>2596</v>
      </c>
    </row>
    <row r="788" spans="1:20" s="402" customFormat="1" ht="15.95" customHeight="1">
      <c r="A788" s="402" t="str">
        <f t="shared" si="12"/>
        <v>NIIGATABUSAN标准所有0~999</v>
      </c>
      <c r="B788" s="731" t="s">
        <v>1592</v>
      </c>
      <c r="C788" s="731" t="s">
        <v>1118</v>
      </c>
      <c r="D788" s="732">
        <v>25</v>
      </c>
      <c r="E788" s="732">
        <v>30</v>
      </c>
      <c r="F788" s="732">
        <v>0</v>
      </c>
      <c r="G788" s="732">
        <v>0</v>
      </c>
      <c r="H788" s="731" t="s">
        <v>1119</v>
      </c>
      <c r="I788" s="731" t="s">
        <v>2909</v>
      </c>
      <c r="J788" s="731" t="s">
        <v>2878</v>
      </c>
      <c r="K788" s="731" t="s">
        <v>1593</v>
      </c>
      <c r="L788" s="733" t="s">
        <v>1079</v>
      </c>
      <c r="M788" s="734">
        <v>43287</v>
      </c>
      <c r="N788" s="733"/>
      <c r="O788" s="732">
        <v>1</v>
      </c>
      <c r="P788" s="731" t="s">
        <v>1080</v>
      </c>
      <c r="Q788" s="731" t="s">
        <v>1081</v>
      </c>
      <c r="R788" s="731" t="s">
        <v>1082</v>
      </c>
      <c r="S788" s="733" t="s">
        <v>1083</v>
      </c>
      <c r="T788" s="731" t="s">
        <v>2505</v>
      </c>
    </row>
    <row r="789" spans="1:20" s="402" customFormat="1" ht="15.95" customHeight="1">
      <c r="A789" s="402" t="str">
        <f t="shared" si="12"/>
        <v>NORTHAMPTONFELIXSTOWE低所有0~999</v>
      </c>
      <c r="B789" s="731" t="s">
        <v>2398</v>
      </c>
      <c r="C789" s="731" t="s">
        <v>1214</v>
      </c>
      <c r="D789" s="732">
        <v>-144</v>
      </c>
      <c r="E789" s="732">
        <v>-139</v>
      </c>
      <c r="F789" s="732">
        <v>70</v>
      </c>
      <c r="G789" s="732">
        <v>0</v>
      </c>
      <c r="H789" s="731" t="s">
        <v>1158</v>
      </c>
      <c r="I789" s="731" t="s">
        <v>1527</v>
      </c>
      <c r="J789" s="731" t="s">
        <v>3042</v>
      </c>
      <c r="K789" s="731" t="s">
        <v>1369</v>
      </c>
      <c r="L789" s="733" t="s">
        <v>1079</v>
      </c>
      <c r="M789" s="734">
        <v>43252</v>
      </c>
      <c r="N789" s="733"/>
      <c r="O789" s="732">
        <v>1</v>
      </c>
      <c r="P789" s="731" t="s">
        <v>1080</v>
      </c>
      <c r="Q789" s="731" t="s">
        <v>1081</v>
      </c>
      <c r="R789" s="731" t="s">
        <v>1082</v>
      </c>
      <c r="S789" s="733" t="s">
        <v>1084</v>
      </c>
      <c r="T789" s="731" t="s">
        <v>2496</v>
      </c>
    </row>
    <row r="790" spans="1:20" s="402" customFormat="1" ht="15.95" customHeight="1">
      <c r="A790" s="402" t="str">
        <f t="shared" si="12"/>
        <v>NORTHAMPTONFELIXSTOWE低所有0~999</v>
      </c>
      <c r="B790" s="731" t="s">
        <v>2398</v>
      </c>
      <c r="C790" s="731" t="s">
        <v>1214</v>
      </c>
      <c r="D790" s="732">
        <v>-144</v>
      </c>
      <c r="E790" s="732">
        <v>-139</v>
      </c>
      <c r="F790" s="732">
        <v>70</v>
      </c>
      <c r="G790" s="732">
        <v>0</v>
      </c>
      <c r="H790" s="731" t="s">
        <v>1158</v>
      </c>
      <c r="I790" s="731" t="s">
        <v>1527</v>
      </c>
      <c r="J790" s="731" t="s">
        <v>3706</v>
      </c>
      <c r="K790" s="731" t="s">
        <v>1369</v>
      </c>
      <c r="L790" s="733" t="s">
        <v>1079</v>
      </c>
      <c r="M790" s="734">
        <v>43351</v>
      </c>
      <c r="N790" s="733"/>
      <c r="O790" s="732">
        <v>1</v>
      </c>
      <c r="P790" s="731" t="s">
        <v>1080</v>
      </c>
      <c r="Q790" s="731" t="s">
        <v>1081</v>
      </c>
      <c r="R790" s="731" t="s">
        <v>1082</v>
      </c>
      <c r="S790" s="733" t="s">
        <v>1084</v>
      </c>
      <c r="T790" s="731" t="s">
        <v>2496</v>
      </c>
    </row>
    <row r="791" spans="1:20" s="402" customFormat="1" ht="15.95" customHeight="1">
      <c r="A791" s="402" t="str">
        <f t="shared" si="12"/>
        <v>NORTHAMPTONSOUTHAMPTON低所有0~999</v>
      </c>
      <c r="B791" s="731" t="s">
        <v>2398</v>
      </c>
      <c r="C791" s="731" t="s">
        <v>1217</v>
      </c>
      <c r="D791" s="732">
        <v>-144</v>
      </c>
      <c r="E791" s="732">
        <v>-139</v>
      </c>
      <c r="F791" s="732">
        <v>70</v>
      </c>
      <c r="G791" s="732">
        <v>0</v>
      </c>
      <c r="H791" s="731" t="s">
        <v>1122</v>
      </c>
      <c r="I791" s="731" t="s">
        <v>1123</v>
      </c>
      <c r="J791" s="731" t="s">
        <v>2456</v>
      </c>
      <c r="K791" s="731" t="s">
        <v>1369</v>
      </c>
      <c r="L791" s="733" t="s">
        <v>1079</v>
      </c>
      <c r="M791" s="734">
        <v>43252</v>
      </c>
      <c r="N791" s="733"/>
      <c r="O791" s="732">
        <v>1</v>
      </c>
      <c r="P791" s="731" t="s">
        <v>1080</v>
      </c>
      <c r="Q791" s="731" t="s">
        <v>1081</v>
      </c>
      <c r="R791" s="731" t="s">
        <v>1082</v>
      </c>
      <c r="S791" s="733" t="s">
        <v>1084</v>
      </c>
      <c r="T791" s="731" t="s">
        <v>2496</v>
      </c>
    </row>
    <row r="792" spans="1:20" s="402" customFormat="1" ht="15.95" customHeight="1">
      <c r="A792" s="402" t="str">
        <f t="shared" si="12"/>
        <v>NOTTINGHAMFELIXSTOWE低所有0~999</v>
      </c>
      <c r="B792" s="731" t="s">
        <v>2405</v>
      </c>
      <c r="C792" s="731" t="s">
        <v>1214</v>
      </c>
      <c r="D792" s="732">
        <v>-144</v>
      </c>
      <c r="E792" s="732">
        <v>-139</v>
      </c>
      <c r="F792" s="732">
        <v>70</v>
      </c>
      <c r="G792" s="732">
        <v>0</v>
      </c>
      <c r="H792" s="731" t="s">
        <v>1158</v>
      </c>
      <c r="I792" s="731" t="s">
        <v>1527</v>
      </c>
      <c r="J792" s="731" t="s">
        <v>3042</v>
      </c>
      <c r="K792" s="731" t="s">
        <v>1369</v>
      </c>
      <c r="L792" s="733" t="s">
        <v>1079</v>
      </c>
      <c r="M792" s="734">
        <v>43252</v>
      </c>
      <c r="N792" s="733"/>
      <c r="O792" s="732">
        <v>1</v>
      </c>
      <c r="P792" s="731" t="s">
        <v>1080</v>
      </c>
      <c r="Q792" s="731" t="s">
        <v>1081</v>
      </c>
      <c r="R792" s="731" t="s">
        <v>1082</v>
      </c>
      <c r="S792" s="733" t="s">
        <v>1084</v>
      </c>
      <c r="T792" s="731" t="s">
        <v>2496</v>
      </c>
    </row>
    <row r="793" spans="1:20" s="402" customFormat="1" ht="15.95" customHeight="1">
      <c r="A793" s="402" t="str">
        <f t="shared" si="12"/>
        <v>NOTTINGHAMFELIXSTOWE低所有0~999</v>
      </c>
      <c r="B793" s="731" t="s">
        <v>2405</v>
      </c>
      <c r="C793" s="731" t="s">
        <v>1214</v>
      </c>
      <c r="D793" s="732">
        <v>-144</v>
      </c>
      <c r="E793" s="732">
        <v>-139</v>
      </c>
      <c r="F793" s="732">
        <v>70</v>
      </c>
      <c r="G793" s="732">
        <v>0</v>
      </c>
      <c r="H793" s="731" t="s">
        <v>1158</v>
      </c>
      <c r="I793" s="731" t="s">
        <v>1527</v>
      </c>
      <c r="J793" s="731" t="s">
        <v>3706</v>
      </c>
      <c r="K793" s="731" t="s">
        <v>1369</v>
      </c>
      <c r="L793" s="733" t="s">
        <v>1079</v>
      </c>
      <c r="M793" s="734">
        <v>43351</v>
      </c>
      <c r="N793" s="733"/>
      <c r="O793" s="732">
        <v>1</v>
      </c>
      <c r="P793" s="731" t="s">
        <v>1080</v>
      </c>
      <c r="Q793" s="731" t="s">
        <v>1081</v>
      </c>
      <c r="R793" s="731" t="s">
        <v>1082</v>
      </c>
      <c r="S793" s="733" t="s">
        <v>1084</v>
      </c>
      <c r="T793" s="731" t="s">
        <v>2496</v>
      </c>
    </row>
    <row r="794" spans="1:20" s="402" customFormat="1" ht="15.95" customHeight="1">
      <c r="A794" s="402" t="str">
        <f t="shared" si="12"/>
        <v>NOTTINGHAMSOUTHAMPTON低所有0~999</v>
      </c>
      <c r="B794" s="731" t="s">
        <v>2405</v>
      </c>
      <c r="C794" s="731" t="s">
        <v>1217</v>
      </c>
      <c r="D794" s="732">
        <v>-144</v>
      </c>
      <c r="E794" s="732">
        <v>-139</v>
      </c>
      <c r="F794" s="732">
        <v>70</v>
      </c>
      <c r="G794" s="732">
        <v>0</v>
      </c>
      <c r="H794" s="731" t="s">
        <v>1122</v>
      </c>
      <c r="I794" s="731" t="s">
        <v>1123</v>
      </c>
      <c r="J794" s="731" t="s">
        <v>2456</v>
      </c>
      <c r="K794" s="731" t="s">
        <v>1369</v>
      </c>
      <c r="L794" s="733" t="s">
        <v>1079</v>
      </c>
      <c r="M794" s="734">
        <v>43252</v>
      </c>
      <c r="N794" s="733"/>
      <c r="O794" s="732">
        <v>1</v>
      </c>
      <c r="P794" s="731" t="s">
        <v>1080</v>
      </c>
      <c r="Q794" s="731" t="s">
        <v>1081</v>
      </c>
      <c r="R794" s="731" t="s">
        <v>1082</v>
      </c>
      <c r="S794" s="733" t="s">
        <v>1084</v>
      </c>
      <c r="T794" s="731" t="s">
        <v>2496</v>
      </c>
    </row>
    <row r="795" spans="1:20" s="402" customFormat="1" ht="15.95" customHeight="1">
      <c r="A795" s="402" t="str">
        <f t="shared" si="12"/>
        <v>NOUAKCHOTTHAMBURG标准所有0~999</v>
      </c>
      <c r="B795" s="731" t="s">
        <v>1594</v>
      </c>
      <c r="C795" s="731" t="s">
        <v>759</v>
      </c>
      <c r="D795" s="732">
        <v>249</v>
      </c>
      <c r="E795" s="732">
        <v>254</v>
      </c>
      <c r="F795" s="732">
        <v>0</v>
      </c>
      <c r="G795" s="732">
        <v>0</v>
      </c>
      <c r="H795" s="731" t="s">
        <v>1119</v>
      </c>
      <c r="I795" s="731" t="s">
        <v>3256</v>
      </c>
      <c r="J795" s="731" t="s">
        <v>3257</v>
      </c>
      <c r="K795" s="731" t="s">
        <v>1100</v>
      </c>
      <c r="L795" s="733" t="s">
        <v>1079</v>
      </c>
      <c r="M795" s="734">
        <v>43252</v>
      </c>
      <c r="N795" s="733"/>
      <c r="O795" s="732">
        <v>1</v>
      </c>
      <c r="P795" s="731" t="s">
        <v>1080</v>
      </c>
      <c r="Q795" s="731" t="s">
        <v>1090</v>
      </c>
      <c r="R795" s="733"/>
      <c r="S795" s="733" t="s">
        <v>1083</v>
      </c>
      <c r="T795" s="731" t="s">
        <v>3539</v>
      </c>
    </row>
    <row r="796" spans="1:20" s="402" customFormat="1" ht="15.95" customHeight="1">
      <c r="A796" s="402" t="str">
        <f t="shared" si="12"/>
        <v>NOUMEAAUCKLAND标准所有0~999</v>
      </c>
      <c r="B796" s="731" t="s">
        <v>1595</v>
      </c>
      <c r="C796" s="731" t="s">
        <v>1114</v>
      </c>
      <c r="D796" s="732">
        <v>161</v>
      </c>
      <c r="E796" s="732">
        <v>166</v>
      </c>
      <c r="F796" s="732">
        <v>0</v>
      </c>
      <c r="G796" s="732">
        <v>0</v>
      </c>
      <c r="H796" s="731" t="s">
        <v>1115</v>
      </c>
      <c r="I796" s="731" t="s">
        <v>1150</v>
      </c>
      <c r="J796" s="731" t="s">
        <v>2894</v>
      </c>
      <c r="K796" s="731" t="s">
        <v>1103</v>
      </c>
      <c r="L796" s="733" t="s">
        <v>1079</v>
      </c>
      <c r="M796" s="734">
        <v>43287</v>
      </c>
      <c r="N796" s="733"/>
      <c r="O796" s="732">
        <v>1</v>
      </c>
      <c r="P796" s="731" t="s">
        <v>1080</v>
      </c>
      <c r="Q796" s="731" t="s">
        <v>1090</v>
      </c>
      <c r="R796" s="733"/>
      <c r="S796" s="733" t="s">
        <v>1083</v>
      </c>
      <c r="T796" s="733"/>
    </row>
    <row r="797" spans="1:20" s="402" customFormat="1" ht="15.95" customHeight="1">
      <c r="A797" s="402" t="str">
        <f t="shared" si="12"/>
        <v>NOVARAGENOVA标准所有0~999</v>
      </c>
      <c r="B797" s="731" t="s">
        <v>1596</v>
      </c>
      <c r="C797" s="731" t="s">
        <v>754</v>
      </c>
      <c r="D797" s="732">
        <v>-172</v>
      </c>
      <c r="E797" s="732">
        <v>-167</v>
      </c>
      <c r="F797" s="732">
        <v>0</v>
      </c>
      <c r="G797" s="732">
        <v>0</v>
      </c>
      <c r="H797" s="731" t="s">
        <v>1105</v>
      </c>
      <c r="I797" s="731" t="s">
        <v>1221</v>
      </c>
      <c r="J797" s="731" t="s">
        <v>2890</v>
      </c>
      <c r="K797" s="731" t="s">
        <v>1145</v>
      </c>
      <c r="L797" s="733" t="s">
        <v>1079</v>
      </c>
      <c r="M797" s="734">
        <v>43252</v>
      </c>
      <c r="N797" s="733"/>
      <c r="O797" s="732">
        <v>1</v>
      </c>
      <c r="P797" s="731" t="s">
        <v>1080</v>
      </c>
      <c r="Q797" s="731" t="s">
        <v>1081</v>
      </c>
      <c r="R797" s="731" t="s">
        <v>1082</v>
      </c>
      <c r="S797" s="733" t="s">
        <v>1083</v>
      </c>
      <c r="T797" s="733"/>
    </row>
    <row r="798" spans="1:20" s="402" customFormat="1" ht="15.95" customHeight="1">
      <c r="A798" s="402" t="str">
        <f t="shared" si="12"/>
        <v>NUKUALOFAAUCKLAND标准所有0~999</v>
      </c>
      <c r="B798" s="731" t="s">
        <v>1597</v>
      </c>
      <c r="C798" s="731" t="s">
        <v>1114</v>
      </c>
      <c r="D798" s="732">
        <v>245</v>
      </c>
      <c r="E798" s="732">
        <v>250</v>
      </c>
      <c r="F798" s="732">
        <v>0</v>
      </c>
      <c r="G798" s="732">
        <v>0</v>
      </c>
      <c r="H798" s="731" t="s">
        <v>1115</v>
      </c>
      <c r="I798" s="731" t="s">
        <v>1150</v>
      </c>
      <c r="J798" s="731" t="s">
        <v>2894</v>
      </c>
      <c r="K798" s="731" t="s">
        <v>1103</v>
      </c>
      <c r="L798" s="733" t="s">
        <v>1079</v>
      </c>
      <c r="M798" s="734">
        <v>43287</v>
      </c>
      <c r="N798" s="733"/>
      <c r="O798" s="732">
        <v>1</v>
      </c>
      <c r="P798" s="731" t="s">
        <v>1080</v>
      </c>
      <c r="Q798" s="731" t="s">
        <v>1090</v>
      </c>
      <c r="R798" s="733"/>
      <c r="S798" s="733" t="s">
        <v>1083</v>
      </c>
      <c r="T798" s="733"/>
    </row>
    <row r="799" spans="1:20" s="402" customFormat="1" ht="15.95" customHeight="1">
      <c r="A799" s="402" t="str">
        <f t="shared" si="12"/>
        <v>NURNBERGHAMBURG标准所有0~999</v>
      </c>
      <c r="B799" s="731" t="s">
        <v>1598</v>
      </c>
      <c r="C799" s="731" t="s">
        <v>759</v>
      </c>
      <c r="D799" s="732">
        <v>-63</v>
      </c>
      <c r="E799" s="732">
        <v>-58</v>
      </c>
      <c r="F799" s="732">
        <v>90</v>
      </c>
      <c r="G799" s="732">
        <v>0</v>
      </c>
      <c r="H799" s="731" t="s">
        <v>1119</v>
      </c>
      <c r="I799" s="731" t="s">
        <v>3256</v>
      </c>
      <c r="J799" s="731" t="s">
        <v>3257</v>
      </c>
      <c r="K799" s="731" t="s">
        <v>1206</v>
      </c>
      <c r="L799" s="733" t="s">
        <v>1079</v>
      </c>
      <c r="M799" s="734">
        <v>43252</v>
      </c>
      <c r="N799" s="733"/>
      <c r="O799" s="732">
        <v>1</v>
      </c>
      <c r="P799" s="731" t="s">
        <v>1080</v>
      </c>
      <c r="Q799" s="731" t="s">
        <v>1081</v>
      </c>
      <c r="R799" s="731" t="s">
        <v>1082</v>
      </c>
      <c r="S799" s="733" t="s">
        <v>1083</v>
      </c>
      <c r="T799" s="731" t="s">
        <v>2532</v>
      </c>
    </row>
    <row r="800" spans="1:20" s="402" customFormat="1" ht="15.95" customHeight="1">
      <c r="A800" s="402" t="str">
        <f t="shared" si="12"/>
        <v>OAKLAND,CAOAKLAND,CA标准直客0~999</v>
      </c>
      <c r="B800" s="731" t="s">
        <v>397</v>
      </c>
      <c r="C800" s="731" t="s">
        <v>397</v>
      </c>
      <c r="D800" s="732">
        <v>45</v>
      </c>
      <c r="E800" s="732">
        <v>50</v>
      </c>
      <c r="F800" s="732">
        <v>0</v>
      </c>
      <c r="G800" s="732">
        <v>0</v>
      </c>
      <c r="H800" s="731" t="s">
        <v>1132</v>
      </c>
      <c r="I800" s="731" t="s">
        <v>1122</v>
      </c>
      <c r="J800" s="731" t="s">
        <v>1491</v>
      </c>
      <c r="K800" s="731" t="s">
        <v>1407</v>
      </c>
      <c r="L800" s="733" t="s">
        <v>1108</v>
      </c>
      <c r="M800" s="734">
        <v>43346</v>
      </c>
      <c r="N800" s="733"/>
      <c r="O800" s="732">
        <v>1</v>
      </c>
      <c r="P800" s="731" t="s">
        <v>1080</v>
      </c>
      <c r="Q800" s="731" t="s">
        <v>1081</v>
      </c>
      <c r="R800" s="731" t="s">
        <v>1082</v>
      </c>
      <c r="S800" s="733" t="s">
        <v>1083</v>
      </c>
      <c r="T800" s="731" t="s">
        <v>2513</v>
      </c>
    </row>
    <row r="801" spans="1:20" s="402" customFormat="1" ht="15.95" customHeight="1">
      <c r="A801" s="402" t="str">
        <f t="shared" si="12"/>
        <v>OAKLAND,CAOAKLAND,CA标准同行0~999</v>
      </c>
      <c r="B801" s="731" t="s">
        <v>397</v>
      </c>
      <c r="C801" s="731" t="s">
        <v>397</v>
      </c>
      <c r="D801" s="732">
        <v>50</v>
      </c>
      <c r="E801" s="732">
        <v>55</v>
      </c>
      <c r="F801" s="732">
        <v>0</v>
      </c>
      <c r="G801" s="732">
        <v>0</v>
      </c>
      <c r="H801" s="731" t="s">
        <v>1132</v>
      </c>
      <c r="I801" s="731" t="s">
        <v>1122</v>
      </c>
      <c r="J801" s="731" t="s">
        <v>1491</v>
      </c>
      <c r="K801" s="731" t="s">
        <v>1407</v>
      </c>
      <c r="L801" s="733" t="s">
        <v>1107</v>
      </c>
      <c r="M801" s="734">
        <v>43346</v>
      </c>
      <c r="N801" s="733"/>
      <c r="O801" s="732">
        <v>1</v>
      </c>
      <c r="P801" s="731" t="s">
        <v>1080</v>
      </c>
      <c r="Q801" s="731" t="s">
        <v>1081</v>
      </c>
      <c r="R801" s="731" t="s">
        <v>1082</v>
      </c>
      <c r="S801" s="733" t="s">
        <v>1083</v>
      </c>
      <c r="T801" s="731" t="s">
        <v>2513</v>
      </c>
    </row>
    <row r="802" spans="1:20" s="402" customFormat="1" ht="15.95" customHeight="1">
      <c r="A802" s="402" t="str">
        <f t="shared" si="12"/>
        <v>ODESSAODESSA标准所有0~999</v>
      </c>
      <c r="B802" s="731" t="s">
        <v>1284</v>
      </c>
      <c r="C802" s="731" t="s">
        <v>1284</v>
      </c>
      <c r="D802" s="732">
        <v>-10</v>
      </c>
      <c r="E802" s="732">
        <v>-5</v>
      </c>
      <c r="F802" s="732">
        <v>0</v>
      </c>
      <c r="G802" s="732">
        <v>0</v>
      </c>
      <c r="H802" s="731" t="s">
        <v>1077</v>
      </c>
      <c r="I802" s="731" t="s">
        <v>1132</v>
      </c>
      <c r="J802" s="731" t="s">
        <v>2900</v>
      </c>
      <c r="K802" s="731" t="s">
        <v>1206</v>
      </c>
      <c r="L802" s="733" t="s">
        <v>1079</v>
      </c>
      <c r="M802" s="734">
        <v>43330</v>
      </c>
      <c r="N802" s="733"/>
      <c r="O802" s="732">
        <v>1</v>
      </c>
      <c r="P802" s="731" t="s">
        <v>1080</v>
      </c>
      <c r="Q802" s="731" t="s">
        <v>1081</v>
      </c>
      <c r="R802" s="731" t="s">
        <v>1082</v>
      </c>
      <c r="S802" s="733" t="s">
        <v>1083</v>
      </c>
      <c r="T802" s="731" t="s">
        <v>2545</v>
      </c>
    </row>
    <row r="803" spans="1:20" s="402" customFormat="1" ht="15.95" customHeight="1">
      <c r="A803" s="402" t="str">
        <f t="shared" si="12"/>
        <v>OLDHAMFELIXSTOWE低所有0~999</v>
      </c>
      <c r="B803" s="731" t="s">
        <v>2400</v>
      </c>
      <c r="C803" s="731" t="s">
        <v>1214</v>
      </c>
      <c r="D803" s="732">
        <v>-144</v>
      </c>
      <c r="E803" s="732">
        <v>-139</v>
      </c>
      <c r="F803" s="732">
        <v>70</v>
      </c>
      <c r="G803" s="732">
        <v>0</v>
      </c>
      <c r="H803" s="731" t="s">
        <v>1158</v>
      </c>
      <c r="I803" s="731" t="s">
        <v>1527</v>
      </c>
      <c r="J803" s="731" t="s">
        <v>3042</v>
      </c>
      <c r="K803" s="731" t="s">
        <v>1369</v>
      </c>
      <c r="L803" s="733" t="s">
        <v>1079</v>
      </c>
      <c r="M803" s="734">
        <v>43252</v>
      </c>
      <c r="N803" s="733"/>
      <c r="O803" s="732">
        <v>1</v>
      </c>
      <c r="P803" s="731" t="s">
        <v>1080</v>
      </c>
      <c r="Q803" s="731" t="s">
        <v>1081</v>
      </c>
      <c r="R803" s="731" t="s">
        <v>1082</v>
      </c>
      <c r="S803" s="733" t="s">
        <v>1084</v>
      </c>
      <c r="T803" s="731" t="s">
        <v>2496</v>
      </c>
    </row>
    <row r="804" spans="1:20" s="402" customFormat="1" ht="15.95" customHeight="1">
      <c r="A804" s="402" t="str">
        <f t="shared" si="12"/>
        <v>OLDHAMFELIXSTOWE低所有0~999</v>
      </c>
      <c r="B804" s="731" t="s">
        <v>2400</v>
      </c>
      <c r="C804" s="731" t="s">
        <v>1214</v>
      </c>
      <c r="D804" s="732">
        <v>-144</v>
      </c>
      <c r="E804" s="732">
        <v>-139</v>
      </c>
      <c r="F804" s="732">
        <v>70</v>
      </c>
      <c r="G804" s="732">
        <v>0</v>
      </c>
      <c r="H804" s="731" t="s">
        <v>1158</v>
      </c>
      <c r="I804" s="731" t="s">
        <v>1527</v>
      </c>
      <c r="J804" s="731" t="s">
        <v>3706</v>
      </c>
      <c r="K804" s="731" t="s">
        <v>1369</v>
      </c>
      <c r="L804" s="733" t="s">
        <v>1079</v>
      </c>
      <c r="M804" s="734">
        <v>43351</v>
      </c>
      <c r="N804" s="733"/>
      <c r="O804" s="732">
        <v>1</v>
      </c>
      <c r="P804" s="731" t="s">
        <v>1080</v>
      </c>
      <c r="Q804" s="731" t="s">
        <v>1081</v>
      </c>
      <c r="R804" s="731" t="s">
        <v>1082</v>
      </c>
      <c r="S804" s="733" t="s">
        <v>1084</v>
      </c>
      <c r="T804" s="731" t="s">
        <v>2496</v>
      </c>
    </row>
    <row r="805" spans="1:20" s="402" customFormat="1" ht="15.95" customHeight="1">
      <c r="A805" s="402" t="str">
        <f t="shared" si="12"/>
        <v>OLDHAMSOUTHAMPTON低所有0~999</v>
      </c>
      <c r="B805" s="731" t="s">
        <v>2400</v>
      </c>
      <c r="C805" s="731" t="s">
        <v>1217</v>
      </c>
      <c r="D805" s="732">
        <v>-144</v>
      </c>
      <c r="E805" s="732">
        <v>-139</v>
      </c>
      <c r="F805" s="732">
        <v>70</v>
      </c>
      <c r="G805" s="732">
        <v>0</v>
      </c>
      <c r="H805" s="731" t="s">
        <v>1122</v>
      </c>
      <c r="I805" s="731" t="s">
        <v>1123</v>
      </c>
      <c r="J805" s="731" t="s">
        <v>2456</v>
      </c>
      <c r="K805" s="731" t="s">
        <v>1369</v>
      </c>
      <c r="L805" s="733" t="s">
        <v>1079</v>
      </c>
      <c r="M805" s="734">
        <v>43252</v>
      </c>
      <c r="N805" s="733"/>
      <c r="O805" s="732">
        <v>1</v>
      </c>
      <c r="P805" s="731" t="s">
        <v>1080</v>
      </c>
      <c r="Q805" s="731" t="s">
        <v>1081</v>
      </c>
      <c r="R805" s="731" t="s">
        <v>1082</v>
      </c>
      <c r="S805" s="733" t="s">
        <v>1084</v>
      </c>
      <c r="T805" s="731" t="s">
        <v>2496</v>
      </c>
    </row>
    <row r="806" spans="1:20" s="402" customFormat="1" ht="15.95" customHeight="1">
      <c r="A806" s="402" t="str">
        <f t="shared" si="12"/>
        <v>OPORTOLISBON低所有0~999</v>
      </c>
      <c r="B806" s="731" t="s">
        <v>1600</v>
      </c>
      <c r="C806" s="731" t="s">
        <v>1490</v>
      </c>
      <c r="D806" s="732">
        <v>-147</v>
      </c>
      <c r="E806" s="732">
        <v>-142</v>
      </c>
      <c r="F806" s="732">
        <v>55</v>
      </c>
      <c r="G806" s="732">
        <v>0</v>
      </c>
      <c r="H806" s="731" t="s">
        <v>1122</v>
      </c>
      <c r="I806" s="731" t="s">
        <v>1123</v>
      </c>
      <c r="J806" s="731" t="s">
        <v>1491</v>
      </c>
      <c r="K806" s="731" t="s">
        <v>1145</v>
      </c>
      <c r="L806" s="733" t="s">
        <v>1079</v>
      </c>
      <c r="M806" s="734">
        <v>43330</v>
      </c>
      <c r="N806" s="733"/>
      <c r="O806" s="732">
        <v>1</v>
      </c>
      <c r="P806" s="731" t="s">
        <v>1080</v>
      </c>
      <c r="Q806" s="731" t="s">
        <v>1081</v>
      </c>
      <c r="R806" s="731" t="s">
        <v>1082</v>
      </c>
      <c r="S806" s="733" t="s">
        <v>1084</v>
      </c>
      <c r="T806" s="731" t="s">
        <v>2496</v>
      </c>
    </row>
    <row r="807" spans="1:20" s="402" customFormat="1" ht="15.95" customHeight="1">
      <c r="A807" s="402" t="str">
        <f t="shared" si="12"/>
        <v>OPORTOLISBON标准所有0~999</v>
      </c>
      <c r="B807" s="731" t="s">
        <v>1600</v>
      </c>
      <c r="C807" s="731" t="s">
        <v>1490</v>
      </c>
      <c r="D807" s="732">
        <v>-92</v>
      </c>
      <c r="E807" s="732">
        <v>-87</v>
      </c>
      <c r="F807" s="732">
        <v>0</v>
      </c>
      <c r="G807" s="732">
        <v>0</v>
      </c>
      <c r="H807" s="731" t="s">
        <v>1122</v>
      </c>
      <c r="I807" s="731" t="s">
        <v>1123</v>
      </c>
      <c r="J807" s="731" t="s">
        <v>1491</v>
      </c>
      <c r="K807" s="731" t="s">
        <v>1145</v>
      </c>
      <c r="L807" s="733" t="s">
        <v>1079</v>
      </c>
      <c r="M807" s="734">
        <v>43330</v>
      </c>
      <c r="N807" s="733"/>
      <c r="O807" s="732">
        <v>1</v>
      </c>
      <c r="P807" s="731" t="s">
        <v>1080</v>
      </c>
      <c r="Q807" s="731" t="s">
        <v>1081</v>
      </c>
      <c r="R807" s="731" t="s">
        <v>1082</v>
      </c>
      <c r="S807" s="733" t="s">
        <v>1083</v>
      </c>
      <c r="T807" s="731" t="s">
        <v>2497</v>
      </c>
    </row>
    <row r="808" spans="1:20" s="402" customFormat="1" ht="15.95" customHeight="1">
      <c r="A808" s="402" t="str">
        <f t="shared" si="12"/>
        <v>OPORTOLEIXOES低所有0~999</v>
      </c>
      <c r="B808" s="731" t="s">
        <v>1600</v>
      </c>
      <c r="C808" s="731" t="s">
        <v>767</v>
      </c>
      <c r="D808" s="732">
        <v>-147</v>
      </c>
      <c r="E808" s="732">
        <v>-142</v>
      </c>
      <c r="F808" s="732">
        <v>55</v>
      </c>
      <c r="G808" s="732">
        <v>0</v>
      </c>
      <c r="H808" s="731" t="s">
        <v>1122</v>
      </c>
      <c r="I808" s="731" t="s">
        <v>1123</v>
      </c>
      <c r="J808" s="731" t="s">
        <v>1491</v>
      </c>
      <c r="K808" s="731" t="s">
        <v>1145</v>
      </c>
      <c r="L808" s="733" t="s">
        <v>1079</v>
      </c>
      <c r="M808" s="734">
        <v>43330</v>
      </c>
      <c r="N808" s="733"/>
      <c r="O808" s="732">
        <v>1</v>
      </c>
      <c r="P808" s="731" t="s">
        <v>1080</v>
      </c>
      <c r="Q808" s="731" t="s">
        <v>1081</v>
      </c>
      <c r="R808" s="731" t="s">
        <v>1082</v>
      </c>
      <c r="S808" s="733" t="s">
        <v>1084</v>
      </c>
      <c r="T808" s="731" t="s">
        <v>2496</v>
      </c>
    </row>
    <row r="809" spans="1:20" s="402" customFormat="1" ht="15.95" customHeight="1">
      <c r="A809" s="402" t="str">
        <f t="shared" si="12"/>
        <v>OPORTOLEIXOES标准所有0~999</v>
      </c>
      <c r="B809" s="731" t="s">
        <v>1600</v>
      </c>
      <c r="C809" s="731" t="s">
        <v>767</v>
      </c>
      <c r="D809" s="732">
        <v>-92</v>
      </c>
      <c r="E809" s="732">
        <v>-87</v>
      </c>
      <c r="F809" s="732">
        <v>0</v>
      </c>
      <c r="G809" s="732">
        <v>0</v>
      </c>
      <c r="H809" s="731" t="s">
        <v>1122</v>
      </c>
      <c r="I809" s="731" t="s">
        <v>1123</v>
      </c>
      <c r="J809" s="731" t="s">
        <v>1491</v>
      </c>
      <c r="K809" s="731" t="s">
        <v>1145</v>
      </c>
      <c r="L809" s="733" t="s">
        <v>1079</v>
      </c>
      <c r="M809" s="734">
        <v>43330</v>
      </c>
      <c r="N809" s="733"/>
      <c r="O809" s="732">
        <v>1</v>
      </c>
      <c r="P809" s="731" t="s">
        <v>1080</v>
      </c>
      <c r="Q809" s="731" t="s">
        <v>1081</v>
      </c>
      <c r="R809" s="731" t="s">
        <v>1082</v>
      </c>
      <c r="S809" s="733" t="s">
        <v>1083</v>
      </c>
      <c r="T809" s="731" t="s">
        <v>2497</v>
      </c>
    </row>
    <row r="810" spans="1:20" s="402" customFormat="1" ht="15.95" customHeight="1">
      <c r="A810" s="402" t="str">
        <f t="shared" si="12"/>
        <v>ORANALGIERS标准所有0~999</v>
      </c>
      <c r="B810" s="731" t="s">
        <v>2446</v>
      </c>
      <c r="C810" s="731" t="s">
        <v>1127</v>
      </c>
      <c r="D810" s="732">
        <v>166</v>
      </c>
      <c r="E810" s="732">
        <v>171</v>
      </c>
      <c r="F810" s="732">
        <v>0</v>
      </c>
      <c r="G810" s="732">
        <v>0</v>
      </c>
      <c r="H810" s="731" t="s">
        <v>1122</v>
      </c>
      <c r="I810" s="731" t="s">
        <v>1123</v>
      </c>
      <c r="J810" s="731" t="s">
        <v>1408</v>
      </c>
      <c r="K810" s="731" t="s">
        <v>1112</v>
      </c>
      <c r="L810" s="733" t="s">
        <v>1079</v>
      </c>
      <c r="M810" s="734">
        <v>43309</v>
      </c>
      <c r="N810" s="733"/>
      <c r="O810" s="732">
        <v>2</v>
      </c>
      <c r="P810" s="731" t="s">
        <v>1080</v>
      </c>
      <c r="Q810" s="731" t="s">
        <v>1090</v>
      </c>
      <c r="R810" s="733"/>
      <c r="S810" s="733" t="s">
        <v>1083</v>
      </c>
      <c r="T810" s="731" t="s">
        <v>3562</v>
      </c>
    </row>
    <row r="811" spans="1:20" s="402" customFormat="1" ht="15.95" customHeight="1">
      <c r="A811" s="402" t="str">
        <f t="shared" si="12"/>
        <v>ORANJESTADCOLON FREE ZONE标准所有0~999</v>
      </c>
      <c r="B811" s="731" t="s">
        <v>1601</v>
      </c>
      <c r="C811" s="731" t="s">
        <v>753</v>
      </c>
      <c r="D811" s="732">
        <v>128</v>
      </c>
      <c r="E811" s="732">
        <v>138</v>
      </c>
      <c r="F811" s="732">
        <v>40</v>
      </c>
      <c r="G811" s="732">
        <v>0</v>
      </c>
      <c r="H811" s="731" t="s">
        <v>1177</v>
      </c>
      <c r="I811" s="731" t="s">
        <v>1132</v>
      </c>
      <c r="J811" s="731" t="s">
        <v>3239</v>
      </c>
      <c r="K811" s="731" t="s">
        <v>1326</v>
      </c>
      <c r="L811" s="733" t="s">
        <v>1079</v>
      </c>
      <c r="M811" s="734">
        <v>43358</v>
      </c>
      <c r="N811" s="733"/>
      <c r="O811" s="732">
        <v>0</v>
      </c>
      <c r="P811" s="731" t="s">
        <v>1080</v>
      </c>
      <c r="Q811" s="731" t="s">
        <v>1081</v>
      </c>
      <c r="R811" s="731" t="s">
        <v>1099</v>
      </c>
      <c r="S811" s="733" t="s">
        <v>1083</v>
      </c>
      <c r="T811" s="733"/>
    </row>
    <row r="812" spans="1:20" s="402" customFormat="1" ht="15.95" customHeight="1">
      <c r="A812" s="402" t="str">
        <f t="shared" si="12"/>
        <v>ORLEANSLE HAVRE标准所有0~999</v>
      </c>
      <c r="B812" s="731" t="s">
        <v>1602</v>
      </c>
      <c r="C812" s="731" t="s">
        <v>1136</v>
      </c>
      <c r="D812" s="732">
        <v>-20</v>
      </c>
      <c r="E812" s="732">
        <v>-15</v>
      </c>
      <c r="F812" s="732">
        <v>0</v>
      </c>
      <c r="G812" s="732">
        <v>0</v>
      </c>
      <c r="H812" s="731" t="s">
        <v>1122</v>
      </c>
      <c r="I812" s="731" t="s">
        <v>1123</v>
      </c>
      <c r="J812" s="731" t="s">
        <v>2435</v>
      </c>
      <c r="K812" s="731" t="s">
        <v>1139</v>
      </c>
      <c r="L812" s="733" t="s">
        <v>1079</v>
      </c>
      <c r="M812" s="734">
        <v>43252</v>
      </c>
      <c r="N812" s="733"/>
      <c r="O812" s="732">
        <v>1</v>
      </c>
      <c r="P812" s="731" t="s">
        <v>1080</v>
      </c>
      <c r="Q812" s="731" t="s">
        <v>1081</v>
      </c>
      <c r="R812" s="731" t="s">
        <v>1082</v>
      </c>
      <c r="S812" s="733" t="s">
        <v>1083</v>
      </c>
      <c r="T812" s="733"/>
    </row>
    <row r="813" spans="1:20" s="402" customFormat="1" ht="15.95" customHeight="1">
      <c r="A813" s="402" t="str">
        <f t="shared" si="12"/>
        <v>ORSHAHAMBURG标准所有0~999</v>
      </c>
      <c r="B813" s="731" t="s">
        <v>3702</v>
      </c>
      <c r="C813" s="731" t="s">
        <v>759</v>
      </c>
      <c r="D813" s="732">
        <v>168</v>
      </c>
      <c r="E813" s="732">
        <v>173</v>
      </c>
      <c r="F813" s="732">
        <v>0</v>
      </c>
      <c r="G813" s="732">
        <v>0</v>
      </c>
      <c r="H813" s="731" t="s">
        <v>1119</v>
      </c>
      <c r="I813" s="731" t="s">
        <v>3256</v>
      </c>
      <c r="J813" s="731" t="s">
        <v>3257</v>
      </c>
      <c r="K813" s="731" t="s">
        <v>1112</v>
      </c>
      <c r="L813" s="733" t="s">
        <v>1079</v>
      </c>
      <c r="M813" s="734">
        <v>43344</v>
      </c>
      <c r="N813" s="733"/>
      <c r="O813" s="732">
        <v>1</v>
      </c>
      <c r="P813" s="731" t="s">
        <v>1080</v>
      </c>
      <c r="Q813" s="731" t="s">
        <v>1090</v>
      </c>
      <c r="R813" s="733"/>
      <c r="S813" s="733" t="s">
        <v>1083</v>
      </c>
      <c r="T813" s="731" t="s">
        <v>3695</v>
      </c>
    </row>
    <row r="814" spans="1:20" s="402" customFormat="1" ht="15.95" customHeight="1">
      <c r="A814" s="402" t="str">
        <f t="shared" si="12"/>
        <v>OSAKAOSAKA标准直客0~999</v>
      </c>
      <c r="B814" s="731" t="s">
        <v>1603</v>
      </c>
      <c r="C814" s="731" t="s">
        <v>1603</v>
      </c>
      <c r="D814" s="732">
        <v>-45</v>
      </c>
      <c r="E814" s="732">
        <v>-45</v>
      </c>
      <c r="F814" s="732">
        <v>0</v>
      </c>
      <c r="G814" s="732">
        <v>0</v>
      </c>
      <c r="H814" s="731" t="s">
        <v>1297</v>
      </c>
      <c r="I814" s="731" t="s">
        <v>1093</v>
      </c>
      <c r="J814" s="731" t="s">
        <v>2950</v>
      </c>
      <c r="K814" s="731" t="s">
        <v>1448</v>
      </c>
      <c r="L814" s="733" t="s">
        <v>1108</v>
      </c>
      <c r="M814" s="734">
        <v>43287</v>
      </c>
      <c r="N814" s="733"/>
      <c r="O814" s="732">
        <v>1</v>
      </c>
      <c r="P814" s="731" t="s">
        <v>1080</v>
      </c>
      <c r="Q814" s="731" t="s">
        <v>1081</v>
      </c>
      <c r="R814" s="731" t="s">
        <v>1082</v>
      </c>
      <c r="S814" s="733" t="s">
        <v>1083</v>
      </c>
      <c r="T814" s="731" t="s">
        <v>2924</v>
      </c>
    </row>
    <row r="815" spans="1:20" s="402" customFormat="1" ht="15.95" customHeight="1">
      <c r="A815" s="402" t="str">
        <f t="shared" si="12"/>
        <v>OSAKAOSAKA标准同行0~999</v>
      </c>
      <c r="B815" s="731" t="s">
        <v>1603</v>
      </c>
      <c r="C815" s="731" t="s">
        <v>1603</v>
      </c>
      <c r="D815" s="732">
        <v>-40</v>
      </c>
      <c r="E815" s="732">
        <v>-40</v>
      </c>
      <c r="F815" s="732">
        <v>0</v>
      </c>
      <c r="G815" s="732">
        <v>0</v>
      </c>
      <c r="H815" s="731" t="s">
        <v>1297</v>
      </c>
      <c r="I815" s="731" t="s">
        <v>1093</v>
      </c>
      <c r="J815" s="731" t="s">
        <v>2950</v>
      </c>
      <c r="K815" s="731" t="s">
        <v>1448</v>
      </c>
      <c r="L815" s="733" t="s">
        <v>1107</v>
      </c>
      <c r="M815" s="734">
        <v>43287</v>
      </c>
      <c r="N815" s="733"/>
      <c r="O815" s="732">
        <v>1</v>
      </c>
      <c r="P815" s="731" t="s">
        <v>1080</v>
      </c>
      <c r="Q815" s="731" t="s">
        <v>1081</v>
      </c>
      <c r="R815" s="731" t="s">
        <v>1082</v>
      </c>
      <c r="S815" s="733" t="s">
        <v>1083</v>
      </c>
      <c r="T815" s="731" t="s">
        <v>2924</v>
      </c>
    </row>
    <row r="816" spans="1:20" s="402" customFormat="1" ht="15.95" customHeight="1">
      <c r="A816" s="402" t="str">
        <f t="shared" si="12"/>
        <v>OSAKAOSAKA标准所有0~999</v>
      </c>
      <c r="B816" s="731" t="s">
        <v>1603</v>
      </c>
      <c r="C816" s="731" t="s">
        <v>1603</v>
      </c>
      <c r="D816" s="732">
        <v>0</v>
      </c>
      <c r="E816" s="732">
        <v>0</v>
      </c>
      <c r="F816" s="732">
        <v>0</v>
      </c>
      <c r="G816" s="732">
        <v>0</v>
      </c>
      <c r="H816" s="731" t="s">
        <v>1180</v>
      </c>
      <c r="I816" s="731" t="s">
        <v>1527</v>
      </c>
      <c r="J816" s="731" t="s">
        <v>3052</v>
      </c>
      <c r="K816" s="731" t="s">
        <v>1077</v>
      </c>
      <c r="L816" s="733" t="s">
        <v>1079</v>
      </c>
      <c r="M816" s="734">
        <v>43090</v>
      </c>
      <c r="N816" s="733"/>
      <c r="O816" s="732">
        <v>1</v>
      </c>
      <c r="P816" s="731" t="s">
        <v>1080</v>
      </c>
      <c r="Q816" s="731" t="s">
        <v>1081</v>
      </c>
      <c r="R816" s="731" t="s">
        <v>1082</v>
      </c>
      <c r="S816" s="733" t="s">
        <v>1083</v>
      </c>
      <c r="T816" s="731" t="s">
        <v>2614</v>
      </c>
    </row>
    <row r="817" spans="1:20" s="402" customFormat="1" ht="15.95" customHeight="1">
      <c r="A817" s="402" t="str">
        <f t="shared" si="12"/>
        <v>OSLOOSLO低所有0~999</v>
      </c>
      <c r="B817" s="731" t="s">
        <v>758</v>
      </c>
      <c r="C817" s="731" t="s">
        <v>758</v>
      </c>
      <c r="D817" s="732">
        <v>-147</v>
      </c>
      <c r="E817" s="732">
        <v>-142</v>
      </c>
      <c r="F817" s="732">
        <v>100</v>
      </c>
      <c r="G817" s="732">
        <v>0</v>
      </c>
      <c r="H817" s="731" t="s">
        <v>1122</v>
      </c>
      <c r="I817" s="731" t="s">
        <v>1123</v>
      </c>
      <c r="J817" s="731" t="s">
        <v>1287</v>
      </c>
      <c r="K817" s="731" t="s">
        <v>1372</v>
      </c>
      <c r="L817" s="733" t="s">
        <v>1079</v>
      </c>
      <c r="M817" s="734">
        <v>43358</v>
      </c>
      <c r="N817" s="733"/>
      <c r="O817" s="732">
        <v>1</v>
      </c>
      <c r="P817" s="731" t="s">
        <v>1080</v>
      </c>
      <c r="Q817" s="731" t="s">
        <v>1081</v>
      </c>
      <c r="R817" s="731" t="s">
        <v>1082</v>
      </c>
      <c r="S817" s="733" t="s">
        <v>1084</v>
      </c>
      <c r="T817" s="731" t="s">
        <v>2496</v>
      </c>
    </row>
    <row r="818" spans="1:20" s="402" customFormat="1" ht="15.95" customHeight="1">
      <c r="A818" s="402" t="str">
        <f t="shared" si="12"/>
        <v>OSLOOSLO标准所有0~999</v>
      </c>
      <c r="B818" s="731" t="s">
        <v>758</v>
      </c>
      <c r="C818" s="731" t="s">
        <v>758</v>
      </c>
      <c r="D818" s="732">
        <v>-47</v>
      </c>
      <c r="E818" s="732">
        <v>-42</v>
      </c>
      <c r="F818" s="732">
        <v>0</v>
      </c>
      <c r="G818" s="732">
        <v>0</v>
      </c>
      <c r="H818" s="731" t="s">
        <v>1122</v>
      </c>
      <c r="I818" s="731" t="s">
        <v>1123</v>
      </c>
      <c r="J818" s="731" t="s">
        <v>1287</v>
      </c>
      <c r="K818" s="731" t="s">
        <v>1372</v>
      </c>
      <c r="L818" s="733" t="s">
        <v>1079</v>
      </c>
      <c r="M818" s="734">
        <v>43358</v>
      </c>
      <c r="N818" s="733"/>
      <c r="O818" s="732">
        <v>1</v>
      </c>
      <c r="P818" s="731" t="s">
        <v>1080</v>
      </c>
      <c r="Q818" s="731" t="s">
        <v>1081</v>
      </c>
      <c r="R818" s="731" t="s">
        <v>1082</v>
      </c>
      <c r="S818" s="733" t="s">
        <v>1083</v>
      </c>
      <c r="T818" s="731" t="s">
        <v>2497</v>
      </c>
    </row>
    <row r="819" spans="1:20" s="402" customFormat="1" ht="15.95" customHeight="1">
      <c r="A819" s="402" t="str">
        <f t="shared" si="12"/>
        <v>OSNABRUCKHAMBURG标准所有0~999</v>
      </c>
      <c r="B819" s="731" t="s">
        <v>1604</v>
      </c>
      <c r="C819" s="731" t="s">
        <v>759</v>
      </c>
      <c r="D819" s="732">
        <v>-63</v>
      </c>
      <c r="E819" s="732">
        <v>-58</v>
      </c>
      <c r="F819" s="732">
        <v>90</v>
      </c>
      <c r="G819" s="732">
        <v>0</v>
      </c>
      <c r="H819" s="731" t="s">
        <v>1119</v>
      </c>
      <c r="I819" s="731" t="s">
        <v>3256</v>
      </c>
      <c r="J819" s="731" t="s">
        <v>3257</v>
      </c>
      <c r="K819" s="731" t="s">
        <v>1206</v>
      </c>
      <c r="L819" s="733" t="s">
        <v>1079</v>
      </c>
      <c r="M819" s="734">
        <v>43252</v>
      </c>
      <c r="N819" s="733"/>
      <c r="O819" s="732">
        <v>1</v>
      </c>
      <c r="P819" s="731" t="s">
        <v>1080</v>
      </c>
      <c r="Q819" s="731" t="s">
        <v>1081</v>
      </c>
      <c r="R819" s="731" t="s">
        <v>1082</v>
      </c>
      <c r="S819" s="733" t="s">
        <v>1083</v>
      </c>
      <c r="T819" s="731" t="s">
        <v>2529</v>
      </c>
    </row>
    <row r="820" spans="1:20" s="402" customFormat="1" ht="15.95" customHeight="1">
      <c r="A820" s="402" t="str">
        <f t="shared" si="12"/>
        <v>OSTRAVAKOPER低所有0~999</v>
      </c>
      <c r="B820" s="731" t="s">
        <v>1605</v>
      </c>
      <c r="C820" s="731" t="s">
        <v>1131</v>
      </c>
      <c r="D820" s="732">
        <v>-136</v>
      </c>
      <c r="E820" s="732">
        <v>-131</v>
      </c>
      <c r="F820" s="732">
        <v>45</v>
      </c>
      <c r="G820" s="732">
        <v>0</v>
      </c>
      <c r="H820" s="731" t="s">
        <v>1137</v>
      </c>
      <c r="I820" s="731" t="s">
        <v>1122</v>
      </c>
      <c r="J820" s="731" t="s">
        <v>2889</v>
      </c>
      <c r="K820" s="731" t="s">
        <v>1249</v>
      </c>
      <c r="L820" s="733" t="s">
        <v>1079</v>
      </c>
      <c r="M820" s="734">
        <v>43295</v>
      </c>
      <c r="N820" s="733"/>
      <c r="O820" s="732">
        <v>1</v>
      </c>
      <c r="P820" s="731" t="s">
        <v>1080</v>
      </c>
      <c r="Q820" s="731" t="s">
        <v>1081</v>
      </c>
      <c r="R820" s="731" t="s">
        <v>1082</v>
      </c>
      <c r="S820" s="733" t="s">
        <v>1084</v>
      </c>
      <c r="T820" s="731" t="s">
        <v>3651</v>
      </c>
    </row>
    <row r="821" spans="1:20" s="402" customFormat="1" ht="15.95" customHeight="1">
      <c r="A821" s="402" t="str">
        <f t="shared" si="12"/>
        <v>OUAGADOUGOULE HAVRE标准所有0~999</v>
      </c>
      <c r="B821" s="731" t="s">
        <v>1606</v>
      </c>
      <c r="C821" s="731" t="s">
        <v>1136</v>
      </c>
      <c r="D821" s="732">
        <v>416</v>
      </c>
      <c r="E821" s="732">
        <v>421</v>
      </c>
      <c r="F821" s="732">
        <v>0</v>
      </c>
      <c r="G821" s="732">
        <v>0</v>
      </c>
      <c r="H821" s="731" t="s">
        <v>1122</v>
      </c>
      <c r="I821" s="731" t="s">
        <v>1123</v>
      </c>
      <c r="J821" s="731" t="s">
        <v>2435</v>
      </c>
      <c r="K821" s="731" t="s">
        <v>1573</v>
      </c>
      <c r="L821" s="733" t="s">
        <v>1079</v>
      </c>
      <c r="M821" s="734">
        <v>43252</v>
      </c>
      <c r="N821" s="733"/>
      <c r="O821" s="732">
        <v>1</v>
      </c>
      <c r="P821" s="731" t="s">
        <v>1080</v>
      </c>
      <c r="Q821" s="731" t="s">
        <v>1090</v>
      </c>
      <c r="R821" s="733"/>
      <c r="S821" s="733" t="s">
        <v>1083</v>
      </c>
      <c r="T821" s="731" t="s">
        <v>3540</v>
      </c>
    </row>
    <row r="822" spans="1:20" s="402" customFormat="1" ht="15.95" customHeight="1">
      <c r="A822" s="402" t="str">
        <f t="shared" si="12"/>
        <v>OULUHELSINKI标准所有0~999</v>
      </c>
      <c r="B822" s="731" t="s">
        <v>1607</v>
      </c>
      <c r="C822" s="731" t="s">
        <v>765</v>
      </c>
      <c r="D822" s="732">
        <v>-18</v>
      </c>
      <c r="E822" s="732">
        <v>-13</v>
      </c>
      <c r="F822" s="732">
        <v>0</v>
      </c>
      <c r="G822" s="732">
        <v>0</v>
      </c>
      <c r="H822" s="731" t="s">
        <v>1122</v>
      </c>
      <c r="I822" s="731" t="s">
        <v>1123</v>
      </c>
      <c r="J822" s="731" t="s">
        <v>1287</v>
      </c>
      <c r="K822" s="731" t="s">
        <v>1344</v>
      </c>
      <c r="L822" s="733" t="s">
        <v>1079</v>
      </c>
      <c r="M822" s="734">
        <v>43358</v>
      </c>
      <c r="N822" s="733"/>
      <c r="O822" s="732">
        <v>1</v>
      </c>
      <c r="P822" s="731" t="s">
        <v>1080</v>
      </c>
      <c r="Q822" s="731" t="s">
        <v>1081</v>
      </c>
      <c r="R822" s="731" t="s">
        <v>1082</v>
      </c>
      <c r="S822" s="733" t="s">
        <v>1083</v>
      </c>
      <c r="T822" s="733"/>
    </row>
    <row r="823" spans="1:20" s="402" customFormat="1" ht="15.95" customHeight="1">
      <c r="A823" s="402" t="str">
        <f t="shared" si="12"/>
        <v>OVIEDOBARCELONA标准所有0~999</v>
      </c>
      <c r="B823" s="731" t="s">
        <v>1608</v>
      </c>
      <c r="C823" s="731" t="s">
        <v>1128</v>
      </c>
      <c r="D823" s="732">
        <v>-43</v>
      </c>
      <c r="E823" s="732">
        <v>-38</v>
      </c>
      <c r="F823" s="732">
        <v>0</v>
      </c>
      <c r="G823" s="732">
        <v>0</v>
      </c>
      <c r="H823" s="731" t="s">
        <v>1634</v>
      </c>
      <c r="I823" s="731" t="s">
        <v>2447</v>
      </c>
      <c r="J823" s="731" t="s">
        <v>3253</v>
      </c>
      <c r="K823" s="731" t="s">
        <v>1155</v>
      </c>
      <c r="L823" s="733" t="s">
        <v>1079</v>
      </c>
      <c r="M823" s="734">
        <v>43267</v>
      </c>
      <c r="N823" s="733"/>
      <c r="O823" s="732">
        <v>1</v>
      </c>
      <c r="P823" s="731" t="s">
        <v>1080</v>
      </c>
      <c r="Q823" s="731" t="s">
        <v>1081</v>
      </c>
      <c r="R823" s="731" t="s">
        <v>1082</v>
      </c>
      <c r="S823" s="733" t="s">
        <v>1083</v>
      </c>
      <c r="T823" s="733"/>
    </row>
    <row r="824" spans="1:20" s="402" customFormat="1" ht="15.95" customHeight="1">
      <c r="A824" s="402" t="str">
        <f t="shared" si="12"/>
        <v>PADOVAGENOVA标准所有0~999</v>
      </c>
      <c r="B824" s="731" t="s">
        <v>1609</v>
      </c>
      <c r="C824" s="731" t="s">
        <v>754</v>
      </c>
      <c r="D824" s="732">
        <v>-151</v>
      </c>
      <c r="E824" s="732">
        <v>-146</v>
      </c>
      <c r="F824" s="732">
        <v>0</v>
      </c>
      <c r="G824" s="732">
        <v>0</v>
      </c>
      <c r="H824" s="731" t="s">
        <v>1105</v>
      </c>
      <c r="I824" s="731" t="s">
        <v>1221</v>
      </c>
      <c r="J824" s="731" t="s">
        <v>2890</v>
      </c>
      <c r="K824" s="731" t="s">
        <v>1112</v>
      </c>
      <c r="L824" s="733" t="s">
        <v>1079</v>
      </c>
      <c r="M824" s="734">
        <v>43252</v>
      </c>
      <c r="N824" s="733"/>
      <c r="O824" s="732">
        <v>1</v>
      </c>
      <c r="P824" s="731" t="s">
        <v>1080</v>
      </c>
      <c r="Q824" s="731" t="s">
        <v>1081</v>
      </c>
      <c r="R824" s="731" t="s">
        <v>1082</v>
      </c>
      <c r="S824" s="733" t="s">
        <v>1083</v>
      </c>
      <c r="T824" s="733"/>
    </row>
    <row r="825" spans="1:20" s="402" customFormat="1" ht="15.95" customHeight="1">
      <c r="A825" s="402" t="str">
        <f t="shared" si="12"/>
        <v>PAGO PAGOAUCKLAND标准所有0~999</v>
      </c>
      <c r="B825" s="731" t="s">
        <v>1610</v>
      </c>
      <c r="C825" s="731" t="s">
        <v>1114</v>
      </c>
      <c r="D825" s="732">
        <v>265</v>
      </c>
      <c r="E825" s="732">
        <v>270</v>
      </c>
      <c r="F825" s="732">
        <v>0</v>
      </c>
      <c r="G825" s="732">
        <v>0</v>
      </c>
      <c r="H825" s="731" t="s">
        <v>1115</v>
      </c>
      <c r="I825" s="731" t="s">
        <v>1150</v>
      </c>
      <c r="J825" s="731" t="s">
        <v>2894</v>
      </c>
      <c r="K825" s="731" t="s">
        <v>1103</v>
      </c>
      <c r="L825" s="733" t="s">
        <v>1079</v>
      </c>
      <c r="M825" s="734">
        <v>43287</v>
      </c>
      <c r="N825" s="733"/>
      <c r="O825" s="732">
        <v>1</v>
      </c>
      <c r="P825" s="731" t="s">
        <v>1080</v>
      </c>
      <c r="Q825" s="731" t="s">
        <v>1090</v>
      </c>
      <c r="R825" s="733"/>
      <c r="S825" s="733" t="s">
        <v>1083</v>
      </c>
      <c r="T825" s="733"/>
    </row>
    <row r="826" spans="1:20" s="402" customFormat="1" ht="15.95" customHeight="1">
      <c r="A826" s="402" t="str">
        <f t="shared" si="12"/>
        <v>PALERMOGENOVA标准所有0~999</v>
      </c>
      <c r="B826" s="731" t="s">
        <v>1611</v>
      </c>
      <c r="C826" s="731" t="s">
        <v>754</v>
      </c>
      <c r="D826" s="732">
        <v>-121</v>
      </c>
      <c r="E826" s="732">
        <v>-116</v>
      </c>
      <c r="F826" s="732">
        <v>0</v>
      </c>
      <c r="G826" s="732">
        <v>0</v>
      </c>
      <c r="H826" s="731" t="s">
        <v>1105</v>
      </c>
      <c r="I826" s="731" t="s">
        <v>1221</v>
      </c>
      <c r="J826" s="731" t="s">
        <v>2890</v>
      </c>
      <c r="K826" s="731" t="s">
        <v>1112</v>
      </c>
      <c r="L826" s="733" t="s">
        <v>1079</v>
      </c>
      <c r="M826" s="734">
        <v>43252</v>
      </c>
      <c r="N826" s="733"/>
      <c r="O826" s="732">
        <v>1</v>
      </c>
      <c r="P826" s="731" t="s">
        <v>1080</v>
      </c>
      <c r="Q826" s="731" t="s">
        <v>1081</v>
      </c>
      <c r="R826" s="731" t="s">
        <v>1082</v>
      </c>
      <c r="S826" s="733" t="s">
        <v>1083</v>
      </c>
      <c r="T826" s="733"/>
    </row>
    <row r="827" spans="1:20" s="402" customFormat="1" ht="15.95" customHeight="1">
      <c r="A827" s="402" t="str">
        <f t="shared" si="12"/>
        <v>PALMA DE MALLORCABARCELONA标准所有0~999</v>
      </c>
      <c r="B827" s="731" t="s">
        <v>1612</v>
      </c>
      <c r="C827" s="731" t="s">
        <v>1128</v>
      </c>
      <c r="D827" s="732">
        <v>-55</v>
      </c>
      <c r="E827" s="732">
        <v>-50</v>
      </c>
      <c r="F827" s="732">
        <v>0</v>
      </c>
      <c r="G827" s="732">
        <v>0</v>
      </c>
      <c r="H827" s="731" t="s">
        <v>1634</v>
      </c>
      <c r="I827" s="731" t="s">
        <v>2447</v>
      </c>
      <c r="J827" s="731" t="s">
        <v>3253</v>
      </c>
      <c r="K827" s="731" t="s">
        <v>1145</v>
      </c>
      <c r="L827" s="733" t="s">
        <v>1079</v>
      </c>
      <c r="M827" s="734">
        <v>43267</v>
      </c>
      <c r="N827" s="733"/>
      <c r="O827" s="732">
        <v>1</v>
      </c>
      <c r="P827" s="731" t="s">
        <v>1080</v>
      </c>
      <c r="Q827" s="731" t="s">
        <v>1081</v>
      </c>
      <c r="R827" s="731" t="s">
        <v>1082</v>
      </c>
      <c r="S827" s="733" t="s">
        <v>1083</v>
      </c>
      <c r="T827" s="733"/>
    </row>
    <row r="828" spans="1:20" s="402" customFormat="1" ht="15.95" customHeight="1">
      <c r="A828" s="402" t="str">
        <f t="shared" si="12"/>
        <v>PALMERSTON NORTHAUCKLAND标准所有0~999</v>
      </c>
      <c r="B828" s="731" t="s">
        <v>1613</v>
      </c>
      <c r="C828" s="731" t="s">
        <v>1114</v>
      </c>
      <c r="D828" s="732">
        <v>96</v>
      </c>
      <c r="E828" s="732">
        <v>101</v>
      </c>
      <c r="F828" s="732">
        <v>0</v>
      </c>
      <c r="G828" s="732">
        <v>0</v>
      </c>
      <c r="H828" s="731" t="s">
        <v>1115</v>
      </c>
      <c r="I828" s="731" t="s">
        <v>1150</v>
      </c>
      <c r="J828" s="731" t="s">
        <v>2894</v>
      </c>
      <c r="K828" s="731" t="s">
        <v>1103</v>
      </c>
      <c r="L828" s="733" t="s">
        <v>1079</v>
      </c>
      <c r="M828" s="734">
        <v>43287</v>
      </c>
      <c r="N828" s="733"/>
      <c r="O828" s="732">
        <v>1</v>
      </c>
      <c r="P828" s="731" t="s">
        <v>1080</v>
      </c>
      <c r="Q828" s="731" t="s">
        <v>1090</v>
      </c>
      <c r="R828" s="733"/>
      <c r="S828" s="733" t="s">
        <v>1083</v>
      </c>
      <c r="T828" s="733"/>
    </row>
    <row r="829" spans="1:20" s="402" customFormat="1" ht="15.95" customHeight="1">
      <c r="A829" s="402" t="str">
        <f t="shared" si="12"/>
        <v>PAMPLONABARCELONA标准所有0~999</v>
      </c>
      <c r="B829" s="731" t="s">
        <v>1614</v>
      </c>
      <c r="C829" s="731" t="s">
        <v>1128</v>
      </c>
      <c r="D829" s="732">
        <v>-59</v>
      </c>
      <c r="E829" s="732">
        <v>-54</v>
      </c>
      <c r="F829" s="732">
        <v>0</v>
      </c>
      <c r="G829" s="732">
        <v>0</v>
      </c>
      <c r="H829" s="731" t="s">
        <v>1634</v>
      </c>
      <c r="I829" s="731" t="s">
        <v>2447</v>
      </c>
      <c r="J829" s="731" t="s">
        <v>3253</v>
      </c>
      <c r="K829" s="731" t="s">
        <v>1155</v>
      </c>
      <c r="L829" s="733" t="s">
        <v>1079</v>
      </c>
      <c r="M829" s="734">
        <v>43267</v>
      </c>
      <c r="N829" s="733"/>
      <c r="O829" s="732">
        <v>1</v>
      </c>
      <c r="P829" s="731" t="s">
        <v>1080</v>
      </c>
      <c r="Q829" s="731" t="s">
        <v>1081</v>
      </c>
      <c r="R829" s="731" t="s">
        <v>1082</v>
      </c>
      <c r="S829" s="733" t="s">
        <v>1083</v>
      </c>
      <c r="T829" s="733"/>
    </row>
    <row r="830" spans="1:20" s="402" customFormat="1" ht="15.95" customHeight="1">
      <c r="A830" s="402" t="str">
        <f t="shared" si="12"/>
        <v>PANAMA CITYCOLON FREE ZONE标准所有0~999</v>
      </c>
      <c r="B830" s="731" t="s">
        <v>1615</v>
      </c>
      <c r="C830" s="731" t="s">
        <v>753</v>
      </c>
      <c r="D830" s="732">
        <v>58</v>
      </c>
      <c r="E830" s="732">
        <v>68</v>
      </c>
      <c r="F830" s="732">
        <v>40</v>
      </c>
      <c r="G830" s="732">
        <v>0</v>
      </c>
      <c r="H830" s="731" t="s">
        <v>1177</v>
      </c>
      <c r="I830" s="731" t="s">
        <v>1132</v>
      </c>
      <c r="J830" s="731" t="s">
        <v>3239</v>
      </c>
      <c r="K830" s="731" t="s">
        <v>1112</v>
      </c>
      <c r="L830" s="733" t="s">
        <v>1079</v>
      </c>
      <c r="M830" s="734">
        <v>43358</v>
      </c>
      <c r="N830" s="733"/>
      <c r="O830" s="732">
        <v>1</v>
      </c>
      <c r="P830" s="731" t="s">
        <v>1080</v>
      </c>
      <c r="Q830" s="731" t="s">
        <v>1081</v>
      </c>
      <c r="R830" s="731" t="s">
        <v>1099</v>
      </c>
      <c r="S830" s="733" t="s">
        <v>1083</v>
      </c>
      <c r="T830" s="731" t="s">
        <v>2499</v>
      </c>
    </row>
    <row r="831" spans="1:20" s="402" customFormat="1" ht="15.95" customHeight="1">
      <c r="A831" s="402" t="str">
        <f t="shared" si="12"/>
        <v>PAPEETEAUCKLAND标准所有0~999</v>
      </c>
      <c r="B831" s="731" t="s">
        <v>1616</v>
      </c>
      <c r="C831" s="731" t="s">
        <v>1114</v>
      </c>
      <c r="D831" s="732">
        <v>155</v>
      </c>
      <c r="E831" s="732">
        <v>160</v>
      </c>
      <c r="F831" s="732">
        <v>0</v>
      </c>
      <c r="G831" s="732">
        <v>0</v>
      </c>
      <c r="H831" s="731" t="s">
        <v>1115</v>
      </c>
      <c r="I831" s="731" t="s">
        <v>1150</v>
      </c>
      <c r="J831" s="731" t="s">
        <v>2894</v>
      </c>
      <c r="K831" s="731" t="s">
        <v>1103</v>
      </c>
      <c r="L831" s="733" t="s">
        <v>1079</v>
      </c>
      <c r="M831" s="734">
        <v>43287</v>
      </c>
      <c r="N831" s="733"/>
      <c r="O831" s="732">
        <v>1</v>
      </c>
      <c r="P831" s="731" t="s">
        <v>1080</v>
      </c>
      <c r="Q831" s="731" t="s">
        <v>1090</v>
      </c>
      <c r="R831" s="733"/>
      <c r="S831" s="733" t="s">
        <v>1083</v>
      </c>
      <c r="T831" s="733"/>
    </row>
    <row r="832" spans="1:20" s="402" customFormat="1" ht="15.95" customHeight="1">
      <c r="A832" s="402" t="str">
        <f t="shared" si="12"/>
        <v>PARAMARIBOCOLON FREE ZONE标准所有0~999</v>
      </c>
      <c r="B832" s="731" t="s">
        <v>1617</v>
      </c>
      <c r="C832" s="731" t="s">
        <v>753</v>
      </c>
      <c r="D832" s="732">
        <v>134</v>
      </c>
      <c r="E832" s="732">
        <v>144</v>
      </c>
      <c r="F832" s="732">
        <v>40</v>
      </c>
      <c r="G832" s="732">
        <v>0</v>
      </c>
      <c r="H832" s="731" t="s">
        <v>1177</v>
      </c>
      <c r="I832" s="731" t="s">
        <v>1132</v>
      </c>
      <c r="J832" s="731" t="s">
        <v>3239</v>
      </c>
      <c r="K832" s="731" t="s">
        <v>1098</v>
      </c>
      <c r="L832" s="733" t="s">
        <v>1079</v>
      </c>
      <c r="M832" s="734">
        <v>43358</v>
      </c>
      <c r="N832" s="733"/>
      <c r="O832" s="732">
        <v>1</v>
      </c>
      <c r="P832" s="731" t="s">
        <v>1080</v>
      </c>
      <c r="Q832" s="731" t="s">
        <v>1081</v>
      </c>
      <c r="R832" s="731" t="s">
        <v>1099</v>
      </c>
      <c r="S832" s="733" t="s">
        <v>1083</v>
      </c>
      <c r="T832" s="731" t="s">
        <v>2499</v>
      </c>
    </row>
    <row r="833" spans="1:20" s="402" customFormat="1" ht="15.95" customHeight="1">
      <c r="A833" s="402" t="str">
        <f t="shared" si="12"/>
        <v>PARANAGUASANTOS标准所有0~999</v>
      </c>
      <c r="B833" s="731" t="s">
        <v>1618</v>
      </c>
      <c r="C833" s="731" t="s">
        <v>764</v>
      </c>
      <c r="D833" s="732">
        <v>20</v>
      </c>
      <c r="E833" s="732">
        <v>30</v>
      </c>
      <c r="F833" s="732">
        <v>20</v>
      </c>
      <c r="G833" s="732">
        <v>45</v>
      </c>
      <c r="H833" s="731" t="s">
        <v>1143</v>
      </c>
      <c r="I833" s="731" t="s">
        <v>1221</v>
      </c>
      <c r="J833" s="731" t="s">
        <v>2781</v>
      </c>
      <c r="K833" s="731" t="s">
        <v>1103</v>
      </c>
      <c r="L833" s="733" t="s">
        <v>1079</v>
      </c>
      <c r="M833" s="734">
        <v>43344</v>
      </c>
      <c r="N833" s="733"/>
      <c r="O833" s="732">
        <v>1</v>
      </c>
      <c r="P833" s="731" t="s">
        <v>1080</v>
      </c>
      <c r="Q833" s="731" t="s">
        <v>1081</v>
      </c>
      <c r="R833" s="731" t="s">
        <v>1099</v>
      </c>
      <c r="S833" s="733" t="s">
        <v>1083</v>
      </c>
      <c r="T833" s="731" t="s">
        <v>2499</v>
      </c>
    </row>
    <row r="834" spans="1:20" s="402" customFormat="1" ht="15.95" customHeight="1">
      <c r="A834" s="402" t="str">
        <f t="shared" si="12"/>
        <v>PARISLE HAVRE标准所有0~999</v>
      </c>
      <c r="B834" s="731" t="s">
        <v>1619</v>
      </c>
      <c r="C834" s="731" t="s">
        <v>1136</v>
      </c>
      <c r="D834" s="732">
        <v>-98</v>
      </c>
      <c r="E834" s="732">
        <v>-93</v>
      </c>
      <c r="F834" s="732">
        <v>0</v>
      </c>
      <c r="G834" s="732">
        <v>0</v>
      </c>
      <c r="H834" s="731" t="s">
        <v>1122</v>
      </c>
      <c r="I834" s="731" t="s">
        <v>1123</v>
      </c>
      <c r="J834" s="731" t="s">
        <v>2435</v>
      </c>
      <c r="K834" s="731" t="s">
        <v>1139</v>
      </c>
      <c r="L834" s="733" t="s">
        <v>1079</v>
      </c>
      <c r="M834" s="734">
        <v>43252</v>
      </c>
      <c r="N834" s="733"/>
      <c r="O834" s="732">
        <v>1</v>
      </c>
      <c r="P834" s="731" t="s">
        <v>1080</v>
      </c>
      <c r="Q834" s="731" t="s">
        <v>1081</v>
      </c>
      <c r="R834" s="731" t="s">
        <v>1082</v>
      </c>
      <c r="S834" s="733" t="s">
        <v>1083</v>
      </c>
      <c r="T834" s="731" t="s">
        <v>2615</v>
      </c>
    </row>
    <row r="835" spans="1:20" s="402" customFormat="1" ht="15.95" customHeight="1">
      <c r="A835" s="402" t="str">
        <f t="shared" si="12"/>
        <v>PARISLE HAVRE低所有0~999</v>
      </c>
      <c r="B835" s="731" t="s">
        <v>1619</v>
      </c>
      <c r="C835" s="731" t="s">
        <v>1136</v>
      </c>
      <c r="D835" s="732">
        <v>-193</v>
      </c>
      <c r="E835" s="732">
        <v>-188</v>
      </c>
      <c r="F835" s="732">
        <v>95</v>
      </c>
      <c r="G835" s="732">
        <v>0</v>
      </c>
      <c r="H835" s="731" t="s">
        <v>1122</v>
      </c>
      <c r="I835" s="731" t="s">
        <v>1123</v>
      </c>
      <c r="J835" s="731" t="s">
        <v>2435</v>
      </c>
      <c r="K835" s="731" t="s">
        <v>1139</v>
      </c>
      <c r="L835" s="733" t="s">
        <v>1079</v>
      </c>
      <c r="M835" s="734">
        <v>43252</v>
      </c>
      <c r="N835" s="733"/>
      <c r="O835" s="732">
        <v>1</v>
      </c>
      <c r="P835" s="731" t="s">
        <v>1080</v>
      </c>
      <c r="Q835" s="731" t="s">
        <v>1081</v>
      </c>
      <c r="R835" s="731" t="s">
        <v>1082</v>
      </c>
      <c r="S835" s="733" t="s">
        <v>1084</v>
      </c>
      <c r="T835" s="731" t="s">
        <v>2496</v>
      </c>
    </row>
    <row r="836" spans="1:20" s="402" customFormat="1" ht="15.95" customHeight="1">
      <c r="A836" s="402" t="str">
        <f t="shared" si="12"/>
        <v>PARMAGENOVA标准所有0~999</v>
      </c>
      <c r="B836" s="731" t="s">
        <v>1620</v>
      </c>
      <c r="C836" s="731" t="s">
        <v>754</v>
      </c>
      <c r="D836" s="732">
        <v>-151</v>
      </c>
      <c r="E836" s="732">
        <v>-146</v>
      </c>
      <c r="F836" s="732">
        <v>0</v>
      </c>
      <c r="G836" s="732">
        <v>0</v>
      </c>
      <c r="H836" s="731" t="s">
        <v>1105</v>
      </c>
      <c r="I836" s="731" t="s">
        <v>1221</v>
      </c>
      <c r="J836" s="731" t="s">
        <v>2890</v>
      </c>
      <c r="K836" s="731" t="s">
        <v>1145</v>
      </c>
      <c r="L836" s="733" t="s">
        <v>1079</v>
      </c>
      <c r="M836" s="734">
        <v>43252</v>
      </c>
      <c r="N836" s="733"/>
      <c r="O836" s="732">
        <v>1</v>
      </c>
      <c r="P836" s="731" t="s">
        <v>1080</v>
      </c>
      <c r="Q836" s="731" t="s">
        <v>1081</v>
      </c>
      <c r="R836" s="731" t="s">
        <v>1082</v>
      </c>
      <c r="S836" s="733" t="s">
        <v>1083</v>
      </c>
      <c r="T836" s="733"/>
    </row>
    <row r="837" spans="1:20" s="402" customFormat="1" ht="15.95" customHeight="1">
      <c r="A837" s="402" t="str">
        <f t="shared" si="12"/>
        <v>PASIR GUDANGPASIR GUDANG标准所有0~999</v>
      </c>
      <c r="B837" s="731" t="s">
        <v>1621</v>
      </c>
      <c r="C837" s="731" t="s">
        <v>1621</v>
      </c>
      <c r="D837" s="732">
        <v>10</v>
      </c>
      <c r="E837" s="732">
        <v>15</v>
      </c>
      <c r="F837" s="732">
        <v>0</v>
      </c>
      <c r="G837" s="732">
        <v>0</v>
      </c>
      <c r="H837" s="731" t="s">
        <v>1122</v>
      </c>
      <c r="I837" s="731" t="s">
        <v>1077</v>
      </c>
      <c r="J837" s="731" t="s">
        <v>2746</v>
      </c>
      <c r="K837" s="731" t="s">
        <v>1316</v>
      </c>
      <c r="L837" s="733" t="s">
        <v>1079</v>
      </c>
      <c r="M837" s="734">
        <v>43287</v>
      </c>
      <c r="N837" s="733"/>
      <c r="O837" s="732">
        <v>1</v>
      </c>
      <c r="P837" s="731" t="s">
        <v>1080</v>
      </c>
      <c r="Q837" s="731" t="s">
        <v>1090</v>
      </c>
      <c r="R837" s="733"/>
      <c r="S837" s="733" t="s">
        <v>1083</v>
      </c>
      <c r="T837" s="731" t="s">
        <v>3282</v>
      </c>
    </row>
    <row r="838" spans="1:20" s="402" customFormat="1" ht="15.95" customHeight="1">
      <c r="A838" s="402" t="str">
        <f t="shared" si="12"/>
        <v>PATPARGANJNEW DELHI标准所有0~999</v>
      </c>
      <c r="B838" s="731" t="s">
        <v>1623</v>
      </c>
      <c r="C838" s="731" t="s">
        <v>1584</v>
      </c>
      <c r="D838" s="732">
        <v>-5</v>
      </c>
      <c r="E838" s="732">
        <v>0</v>
      </c>
      <c r="F838" s="732">
        <v>0</v>
      </c>
      <c r="G838" s="732">
        <v>0</v>
      </c>
      <c r="H838" s="731" t="s">
        <v>1076</v>
      </c>
      <c r="I838" s="731" t="s">
        <v>1137</v>
      </c>
      <c r="J838" s="731" t="s">
        <v>2902</v>
      </c>
      <c r="K838" s="731" t="s">
        <v>1168</v>
      </c>
      <c r="L838" s="733" t="s">
        <v>1079</v>
      </c>
      <c r="M838" s="734">
        <v>43287</v>
      </c>
      <c r="N838" s="733"/>
      <c r="O838" s="732">
        <v>1</v>
      </c>
      <c r="P838" s="731" t="s">
        <v>1080</v>
      </c>
      <c r="Q838" s="731" t="s">
        <v>1081</v>
      </c>
      <c r="R838" s="731" t="s">
        <v>1557</v>
      </c>
      <c r="S838" s="733" t="s">
        <v>1083</v>
      </c>
      <c r="T838" s="731" t="s">
        <v>2498</v>
      </c>
    </row>
    <row r="839" spans="1:20" s="402" customFormat="1" ht="15.95" customHeight="1">
      <c r="A839" s="402" t="str">
        <f t="shared" si="12"/>
        <v>PAVIAGENOVA标准所有0~999</v>
      </c>
      <c r="B839" s="731" t="s">
        <v>1624</v>
      </c>
      <c r="C839" s="731" t="s">
        <v>754</v>
      </c>
      <c r="D839" s="732">
        <v>-171</v>
      </c>
      <c r="E839" s="732">
        <v>-166</v>
      </c>
      <c r="F839" s="732">
        <v>0</v>
      </c>
      <c r="G839" s="732">
        <v>0</v>
      </c>
      <c r="H839" s="731" t="s">
        <v>1105</v>
      </c>
      <c r="I839" s="731" t="s">
        <v>1221</v>
      </c>
      <c r="J839" s="731" t="s">
        <v>2890</v>
      </c>
      <c r="K839" s="731" t="s">
        <v>1145</v>
      </c>
      <c r="L839" s="733" t="s">
        <v>1079</v>
      </c>
      <c r="M839" s="734">
        <v>43252</v>
      </c>
      <c r="N839" s="733"/>
      <c r="O839" s="732">
        <v>1</v>
      </c>
      <c r="P839" s="731" t="s">
        <v>1080</v>
      </c>
      <c r="Q839" s="731" t="s">
        <v>1081</v>
      </c>
      <c r="R839" s="731" t="s">
        <v>1082</v>
      </c>
      <c r="S839" s="733" t="s">
        <v>1083</v>
      </c>
      <c r="T839" s="733"/>
    </row>
    <row r="840" spans="1:20" s="402" customFormat="1" ht="15.95" customHeight="1">
      <c r="A840" s="402" t="str">
        <f t="shared" si="12"/>
        <v>PENANGPENANG标准所有0~999</v>
      </c>
      <c r="B840" s="731" t="s">
        <v>1625</v>
      </c>
      <c r="C840" s="731" t="s">
        <v>1625</v>
      </c>
      <c r="D840" s="732">
        <v>-10</v>
      </c>
      <c r="E840" s="732">
        <v>-5</v>
      </c>
      <c r="F840" s="732">
        <v>0</v>
      </c>
      <c r="G840" s="732">
        <v>0</v>
      </c>
      <c r="H840" s="731" t="s">
        <v>1122</v>
      </c>
      <c r="I840" s="731" t="s">
        <v>1077</v>
      </c>
      <c r="J840" s="731" t="s">
        <v>1622</v>
      </c>
      <c r="K840" s="731" t="s">
        <v>1316</v>
      </c>
      <c r="L840" s="733" t="s">
        <v>1079</v>
      </c>
      <c r="M840" s="734">
        <v>43287</v>
      </c>
      <c r="N840" s="733"/>
      <c r="O840" s="732">
        <v>1</v>
      </c>
      <c r="P840" s="731" t="s">
        <v>1080</v>
      </c>
      <c r="Q840" s="731" t="s">
        <v>1081</v>
      </c>
      <c r="R840" s="731" t="s">
        <v>1082</v>
      </c>
      <c r="S840" s="733" t="s">
        <v>1083</v>
      </c>
      <c r="T840" s="731" t="s">
        <v>2776</v>
      </c>
    </row>
    <row r="841" spans="1:20" s="402" customFormat="1" ht="15.95" customHeight="1">
      <c r="A841" s="402" t="str">
        <f t="shared" ref="A841:A904" si="13">B841&amp;C841&amp;S841&amp;L841&amp;P841</f>
        <v>PERTHFREMANTLE标准同行0~999</v>
      </c>
      <c r="B841" s="731" t="s">
        <v>1626</v>
      </c>
      <c r="C841" s="731" t="s">
        <v>1355</v>
      </c>
      <c r="D841" s="732">
        <v>-5</v>
      </c>
      <c r="E841" s="732">
        <v>0</v>
      </c>
      <c r="F841" s="732">
        <v>0</v>
      </c>
      <c r="G841" s="732">
        <v>0</v>
      </c>
      <c r="H841" s="731" t="s">
        <v>1634</v>
      </c>
      <c r="I841" s="731" t="s">
        <v>1221</v>
      </c>
      <c r="J841" s="731" t="s">
        <v>2771</v>
      </c>
      <c r="K841" s="731" t="s">
        <v>1106</v>
      </c>
      <c r="L841" s="733" t="s">
        <v>1107</v>
      </c>
      <c r="M841" s="734">
        <v>43287</v>
      </c>
      <c r="N841" s="733"/>
      <c r="O841" s="732">
        <v>1</v>
      </c>
      <c r="P841" s="731" t="s">
        <v>1080</v>
      </c>
      <c r="Q841" s="731" t="s">
        <v>1081</v>
      </c>
      <c r="R841" s="731" t="s">
        <v>1082</v>
      </c>
      <c r="S841" s="733" t="s">
        <v>1083</v>
      </c>
      <c r="T841" s="731" t="s">
        <v>1107</v>
      </c>
    </row>
    <row r="842" spans="1:20" s="402" customFormat="1" ht="15.95" customHeight="1">
      <c r="A842" s="402" t="str">
        <f t="shared" si="13"/>
        <v>PERTHFREMANTLE标准直客0~999</v>
      </c>
      <c r="B842" s="731" t="s">
        <v>1626</v>
      </c>
      <c r="C842" s="731" t="s">
        <v>1355</v>
      </c>
      <c r="D842" s="732">
        <v>-35</v>
      </c>
      <c r="E842" s="732">
        <v>-30</v>
      </c>
      <c r="F842" s="732">
        <v>0</v>
      </c>
      <c r="G842" s="732">
        <v>0</v>
      </c>
      <c r="H842" s="731" t="s">
        <v>1634</v>
      </c>
      <c r="I842" s="731" t="s">
        <v>1221</v>
      </c>
      <c r="J842" s="731" t="s">
        <v>2771</v>
      </c>
      <c r="K842" s="731" t="s">
        <v>1106</v>
      </c>
      <c r="L842" s="733" t="s">
        <v>1108</v>
      </c>
      <c r="M842" s="734">
        <v>43287</v>
      </c>
      <c r="N842" s="733"/>
      <c r="O842" s="732">
        <v>1</v>
      </c>
      <c r="P842" s="731" t="s">
        <v>1080</v>
      </c>
      <c r="Q842" s="731" t="s">
        <v>1081</v>
      </c>
      <c r="R842" s="731" t="s">
        <v>1082</v>
      </c>
      <c r="S842" s="733" t="s">
        <v>1083</v>
      </c>
      <c r="T842" s="731" t="s">
        <v>1108</v>
      </c>
    </row>
    <row r="843" spans="1:20" s="402" customFormat="1" ht="15.95" customHeight="1">
      <c r="A843" s="402" t="str">
        <f t="shared" si="13"/>
        <v>PERUGIAGENOVA标准所有0~999</v>
      </c>
      <c r="B843" s="731" t="s">
        <v>1627</v>
      </c>
      <c r="C843" s="731" t="s">
        <v>754</v>
      </c>
      <c r="D843" s="732">
        <v>-151</v>
      </c>
      <c r="E843" s="732">
        <v>-146</v>
      </c>
      <c r="F843" s="732">
        <v>0</v>
      </c>
      <c r="G843" s="732">
        <v>0</v>
      </c>
      <c r="H843" s="731" t="s">
        <v>1105</v>
      </c>
      <c r="I843" s="731" t="s">
        <v>1221</v>
      </c>
      <c r="J843" s="731" t="s">
        <v>2890</v>
      </c>
      <c r="K843" s="733"/>
      <c r="L843" s="733" t="s">
        <v>1079</v>
      </c>
      <c r="M843" s="734">
        <v>43252</v>
      </c>
      <c r="N843" s="733"/>
      <c r="O843" s="732">
        <v>1</v>
      </c>
      <c r="P843" s="731" t="s">
        <v>1080</v>
      </c>
      <c r="Q843" s="731" t="s">
        <v>1081</v>
      </c>
      <c r="R843" s="731" t="s">
        <v>1082</v>
      </c>
      <c r="S843" s="733" t="s">
        <v>1083</v>
      </c>
      <c r="T843" s="733"/>
    </row>
    <row r="844" spans="1:20" s="402" customFormat="1" ht="15.95" customHeight="1">
      <c r="A844" s="402" t="str">
        <f t="shared" si="13"/>
        <v>PESAROGENOVA标准所有0~999</v>
      </c>
      <c r="B844" s="731" t="s">
        <v>1628</v>
      </c>
      <c r="C844" s="731" t="s">
        <v>754</v>
      </c>
      <c r="D844" s="732">
        <v>-121</v>
      </c>
      <c r="E844" s="732">
        <v>-116</v>
      </c>
      <c r="F844" s="732">
        <v>0</v>
      </c>
      <c r="G844" s="732">
        <v>0</v>
      </c>
      <c r="H844" s="731" t="s">
        <v>1105</v>
      </c>
      <c r="I844" s="731" t="s">
        <v>1221</v>
      </c>
      <c r="J844" s="731" t="s">
        <v>2890</v>
      </c>
      <c r="K844" s="733"/>
      <c r="L844" s="733" t="s">
        <v>1079</v>
      </c>
      <c r="M844" s="734">
        <v>43252</v>
      </c>
      <c r="N844" s="733"/>
      <c r="O844" s="732">
        <v>1</v>
      </c>
      <c r="P844" s="731" t="s">
        <v>1080</v>
      </c>
      <c r="Q844" s="731" t="s">
        <v>1081</v>
      </c>
      <c r="R844" s="731" t="s">
        <v>1082</v>
      </c>
      <c r="S844" s="733" t="s">
        <v>1083</v>
      </c>
      <c r="T844" s="733"/>
    </row>
    <row r="845" spans="1:20" s="402" customFormat="1" ht="15.95" customHeight="1">
      <c r="A845" s="402" t="str">
        <f t="shared" si="13"/>
        <v>PESCARAGENOVA标准所有0~999</v>
      </c>
      <c r="B845" s="731" t="s">
        <v>1629</v>
      </c>
      <c r="C845" s="731" t="s">
        <v>754</v>
      </c>
      <c r="D845" s="732">
        <v>-121</v>
      </c>
      <c r="E845" s="732">
        <v>-116</v>
      </c>
      <c r="F845" s="732">
        <v>0</v>
      </c>
      <c r="G845" s="732">
        <v>0</v>
      </c>
      <c r="H845" s="731" t="s">
        <v>1105</v>
      </c>
      <c r="I845" s="731" t="s">
        <v>1221</v>
      </c>
      <c r="J845" s="731" t="s">
        <v>2890</v>
      </c>
      <c r="K845" s="731" t="s">
        <v>1112</v>
      </c>
      <c r="L845" s="733" t="s">
        <v>1079</v>
      </c>
      <c r="M845" s="734">
        <v>43252</v>
      </c>
      <c r="N845" s="733"/>
      <c r="O845" s="732">
        <v>1</v>
      </c>
      <c r="P845" s="731" t="s">
        <v>1080</v>
      </c>
      <c r="Q845" s="731" t="s">
        <v>1081</v>
      </c>
      <c r="R845" s="731" t="s">
        <v>1082</v>
      </c>
      <c r="S845" s="733" t="s">
        <v>1083</v>
      </c>
      <c r="T845" s="733"/>
    </row>
    <row r="846" spans="1:20" s="402" customFormat="1" ht="15.95" customHeight="1">
      <c r="A846" s="402" t="str">
        <f t="shared" si="13"/>
        <v>PHILADELPHIA,PANEW YORK,NY标准所有0~999</v>
      </c>
      <c r="B846" s="731" t="s">
        <v>1630</v>
      </c>
      <c r="C846" s="731" t="s">
        <v>1174</v>
      </c>
      <c r="D846" s="732">
        <v>64</v>
      </c>
      <c r="E846" s="732">
        <v>74</v>
      </c>
      <c r="F846" s="732">
        <v>0</v>
      </c>
      <c r="G846" s="732">
        <v>0</v>
      </c>
      <c r="H846" s="731" t="s">
        <v>1115</v>
      </c>
      <c r="I846" s="731" t="s">
        <v>1527</v>
      </c>
      <c r="J846" s="731" t="s">
        <v>2494</v>
      </c>
      <c r="K846" s="731" t="s">
        <v>1094</v>
      </c>
      <c r="L846" s="733" t="s">
        <v>1079</v>
      </c>
      <c r="M846" s="734">
        <v>43351</v>
      </c>
      <c r="N846" s="733"/>
      <c r="O846" s="732">
        <v>1</v>
      </c>
      <c r="P846" s="731" t="s">
        <v>1080</v>
      </c>
      <c r="Q846" s="731" t="s">
        <v>1081</v>
      </c>
      <c r="R846" s="731" t="s">
        <v>1082</v>
      </c>
      <c r="S846" s="733" t="s">
        <v>1083</v>
      </c>
      <c r="T846" s="731" t="s">
        <v>2513</v>
      </c>
    </row>
    <row r="847" spans="1:20" s="402" customFormat="1" ht="15.95" customHeight="1">
      <c r="A847" s="402" t="str">
        <f t="shared" si="13"/>
        <v>PHILIPSBURGMIAMI,FL标准所有0~999</v>
      </c>
      <c r="B847" s="731" t="s">
        <v>1631</v>
      </c>
      <c r="C847" s="731" t="s">
        <v>391</v>
      </c>
      <c r="D847" s="732">
        <v>321</v>
      </c>
      <c r="E847" s="732">
        <v>321</v>
      </c>
      <c r="F847" s="732">
        <v>0</v>
      </c>
      <c r="G847" s="732">
        <v>0</v>
      </c>
      <c r="H847" s="731" t="s">
        <v>1132</v>
      </c>
      <c r="I847" s="731" t="s">
        <v>1122</v>
      </c>
      <c r="J847" s="731" t="s">
        <v>2891</v>
      </c>
      <c r="K847" s="731" t="s">
        <v>1275</v>
      </c>
      <c r="L847" s="733" t="s">
        <v>1079</v>
      </c>
      <c r="M847" s="734">
        <v>43346</v>
      </c>
      <c r="N847" s="733"/>
      <c r="O847" s="732">
        <v>1</v>
      </c>
      <c r="P847" s="731" t="s">
        <v>1080</v>
      </c>
      <c r="Q847" s="731" t="s">
        <v>1090</v>
      </c>
      <c r="R847" s="733"/>
      <c r="S847" s="733" t="s">
        <v>1083</v>
      </c>
      <c r="T847" s="731" t="s">
        <v>2616</v>
      </c>
    </row>
    <row r="848" spans="1:20" s="402" customFormat="1" ht="15.95" customHeight="1">
      <c r="A848" s="402" t="str">
        <f t="shared" si="13"/>
        <v>PHNOM PENHSINGAPORE标准所有0~999</v>
      </c>
      <c r="B848" s="731" t="s">
        <v>1632</v>
      </c>
      <c r="C848" s="731" t="s">
        <v>679</v>
      </c>
      <c r="D848" s="732">
        <v>48</v>
      </c>
      <c r="E848" s="732">
        <v>53</v>
      </c>
      <c r="F848" s="732">
        <v>0</v>
      </c>
      <c r="G848" s="732">
        <v>0</v>
      </c>
      <c r="H848" s="731" t="s">
        <v>2911</v>
      </c>
      <c r="I848" s="731" t="s">
        <v>2863</v>
      </c>
      <c r="J848" s="731" t="s">
        <v>3149</v>
      </c>
      <c r="K848" s="731" t="s">
        <v>1410</v>
      </c>
      <c r="L848" s="733" t="s">
        <v>1079</v>
      </c>
      <c r="M848" s="734">
        <v>43287</v>
      </c>
      <c r="N848" s="733"/>
      <c r="O848" s="732">
        <v>1</v>
      </c>
      <c r="P848" s="731" t="s">
        <v>1080</v>
      </c>
      <c r="Q848" s="731" t="s">
        <v>1081</v>
      </c>
      <c r="R848" s="731" t="s">
        <v>1082</v>
      </c>
      <c r="S848" s="733" t="s">
        <v>1083</v>
      </c>
      <c r="T848" s="731" t="s">
        <v>2517</v>
      </c>
    </row>
    <row r="849" spans="1:20" s="402" customFormat="1" ht="15.95" customHeight="1">
      <c r="A849" s="402" t="str">
        <f t="shared" si="13"/>
        <v>PHNOM PENHSIHANOUKVILLE标准所有0~999</v>
      </c>
      <c r="B849" s="731" t="s">
        <v>1632</v>
      </c>
      <c r="C849" s="731" t="s">
        <v>1633</v>
      </c>
      <c r="D849" s="732">
        <v>22</v>
      </c>
      <c r="E849" s="732">
        <v>27</v>
      </c>
      <c r="F849" s="732">
        <v>0</v>
      </c>
      <c r="G849" s="732">
        <v>0</v>
      </c>
      <c r="H849" s="731" t="s">
        <v>1634</v>
      </c>
      <c r="I849" s="731" t="s">
        <v>1221</v>
      </c>
      <c r="J849" s="731" t="s">
        <v>1635</v>
      </c>
      <c r="K849" s="731" t="s">
        <v>1636</v>
      </c>
      <c r="L849" s="733" t="s">
        <v>1079</v>
      </c>
      <c r="M849" s="734">
        <v>43287</v>
      </c>
      <c r="N849" s="733"/>
      <c r="O849" s="732">
        <v>1</v>
      </c>
      <c r="P849" s="731" t="s">
        <v>1080</v>
      </c>
      <c r="Q849" s="731" t="s">
        <v>1081</v>
      </c>
      <c r="R849" s="731" t="s">
        <v>1082</v>
      </c>
      <c r="S849" s="733" t="s">
        <v>1083</v>
      </c>
      <c r="T849" s="731" t="s">
        <v>2517</v>
      </c>
    </row>
    <row r="850" spans="1:20" s="402" customFormat="1" ht="15.95" customHeight="1">
      <c r="A850" s="402" t="str">
        <f t="shared" si="13"/>
        <v>PIACENZAGENOVA标准所有0~999</v>
      </c>
      <c r="B850" s="731" t="s">
        <v>1637</v>
      </c>
      <c r="C850" s="731" t="s">
        <v>754</v>
      </c>
      <c r="D850" s="732">
        <v>-171</v>
      </c>
      <c r="E850" s="732">
        <v>-166</v>
      </c>
      <c r="F850" s="732">
        <v>0</v>
      </c>
      <c r="G850" s="732">
        <v>0</v>
      </c>
      <c r="H850" s="731" t="s">
        <v>1105</v>
      </c>
      <c r="I850" s="731" t="s">
        <v>1221</v>
      </c>
      <c r="J850" s="731" t="s">
        <v>2890</v>
      </c>
      <c r="K850" s="731" t="s">
        <v>1145</v>
      </c>
      <c r="L850" s="733" t="s">
        <v>1079</v>
      </c>
      <c r="M850" s="734">
        <v>43252</v>
      </c>
      <c r="N850" s="733"/>
      <c r="O850" s="732">
        <v>1</v>
      </c>
      <c r="P850" s="731" t="s">
        <v>1080</v>
      </c>
      <c r="Q850" s="731" t="s">
        <v>1081</v>
      </c>
      <c r="R850" s="731" t="s">
        <v>1082</v>
      </c>
      <c r="S850" s="733" t="s">
        <v>1083</v>
      </c>
      <c r="T850" s="733"/>
    </row>
    <row r="851" spans="1:20" s="402" customFormat="1" ht="15.95" customHeight="1">
      <c r="A851" s="402" t="str">
        <f t="shared" si="13"/>
        <v>PINSKHAMBURG标准所有0~999</v>
      </c>
      <c r="B851" s="731" t="s">
        <v>3703</v>
      </c>
      <c r="C851" s="731" t="s">
        <v>759</v>
      </c>
      <c r="D851" s="732">
        <v>168</v>
      </c>
      <c r="E851" s="732">
        <v>173</v>
      </c>
      <c r="F851" s="732">
        <v>0</v>
      </c>
      <c r="G851" s="732">
        <v>0</v>
      </c>
      <c r="H851" s="731" t="s">
        <v>1119</v>
      </c>
      <c r="I851" s="731" t="s">
        <v>3256</v>
      </c>
      <c r="J851" s="731" t="s">
        <v>3257</v>
      </c>
      <c r="K851" s="731" t="s">
        <v>1112</v>
      </c>
      <c r="L851" s="733" t="s">
        <v>1079</v>
      </c>
      <c r="M851" s="734">
        <v>43344</v>
      </c>
      <c r="N851" s="733"/>
      <c r="O851" s="732">
        <v>1</v>
      </c>
      <c r="P851" s="731" t="s">
        <v>1080</v>
      </c>
      <c r="Q851" s="731" t="s">
        <v>1090</v>
      </c>
      <c r="R851" s="733"/>
      <c r="S851" s="733" t="s">
        <v>1083</v>
      </c>
      <c r="T851" s="731" t="s">
        <v>3695</v>
      </c>
    </row>
    <row r="852" spans="1:20" s="402" customFormat="1" ht="15.95" customHeight="1">
      <c r="A852" s="402" t="str">
        <f t="shared" si="13"/>
        <v>PIRAEUSPIRAEUS标准所有0~999</v>
      </c>
      <c r="B852" s="731" t="s">
        <v>757</v>
      </c>
      <c r="C852" s="731" t="s">
        <v>757</v>
      </c>
      <c r="D852" s="732">
        <v>-93</v>
      </c>
      <c r="E852" s="732">
        <v>-88</v>
      </c>
      <c r="F852" s="732">
        <v>0</v>
      </c>
      <c r="G852" s="732">
        <v>0</v>
      </c>
      <c r="H852" s="731" t="s">
        <v>1076</v>
      </c>
      <c r="I852" s="731" t="s">
        <v>1077</v>
      </c>
      <c r="J852" s="731" t="s">
        <v>1408</v>
      </c>
      <c r="K852" s="731" t="s">
        <v>1638</v>
      </c>
      <c r="L852" s="733" t="s">
        <v>1079</v>
      </c>
      <c r="M852" s="734">
        <v>43302</v>
      </c>
      <c r="N852" s="733"/>
      <c r="O852" s="732">
        <v>1</v>
      </c>
      <c r="P852" s="731" t="s">
        <v>1080</v>
      </c>
      <c r="Q852" s="731" t="s">
        <v>1081</v>
      </c>
      <c r="R852" s="731" t="s">
        <v>1082</v>
      </c>
      <c r="S852" s="733" t="s">
        <v>1083</v>
      </c>
      <c r="T852" s="731" t="s">
        <v>2617</v>
      </c>
    </row>
    <row r="853" spans="1:20" s="402" customFormat="1" ht="15.95" customHeight="1">
      <c r="A853" s="402" t="str">
        <f t="shared" si="13"/>
        <v>PIRAEUSPIRAEUS低所有0~999</v>
      </c>
      <c r="B853" s="731" t="s">
        <v>757</v>
      </c>
      <c r="C853" s="731" t="s">
        <v>757</v>
      </c>
      <c r="D853" s="732">
        <v>-178</v>
      </c>
      <c r="E853" s="732">
        <v>-173</v>
      </c>
      <c r="F853" s="732">
        <v>85</v>
      </c>
      <c r="G853" s="732">
        <v>0</v>
      </c>
      <c r="H853" s="731" t="s">
        <v>1076</v>
      </c>
      <c r="I853" s="731" t="s">
        <v>1077</v>
      </c>
      <c r="J853" s="731" t="s">
        <v>1408</v>
      </c>
      <c r="K853" s="731" t="s">
        <v>1638</v>
      </c>
      <c r="L853" s="733" t="s">
        <v>1079</v>
      </c>
      <c r="M853" s="734">
        <v>43302</v>
      </c>
      <c r="N853" s="733"/>
      <c r="O853" s="732">
        <v>1</v>
      </c>
      <c r="P853" s="731" t="s">
        <v>1080</v>
      </c>
      <c r="Q853" s="731" t="s">
        <v>1081</v>
      </c>
      <c r="R853" s="731" t="s">
        <v>1082</v>
      </c>
      <c r="S853" s="733" t="s">
        <v>1084</v>
      </c>
      <c r="T853" s="731" t="s">
        <v>2618</v>
      </c>
    </row>
    <row r="854" spans="1:20" s="402" customFormat="1" ht="15.95" customHeight="1">
      <c r="A854" s="402" t="str">
        <f t="shared" si="13"/>
        <v>PISAGENOVA标准所有0~999</v>
      </c>
      <c r="B854" s="731" t="s">
        <v>1639</v>
      </c>
      <c r="C854" s="731" t="s">
        <v>754</v>
      </c>
      <c r="D854" s="732">
        <v>-171</v>
      </c>
      <c r="E854" s="732">
        <v>-166</v>
      </c>
      <c r="F854" s="732">
        <v>0</v>
      </c>
      <c r="G854" s="732">
        <v>0</v>
      </c>
      <c r="H854" s="731" t="s">
        <v>1105</v>
      </c>
      <c r="I854" s="731" t="s">
        <v>1221</v>
      </c>
      <c r="J854" s="731" t="s">
        <v>2890</v>
      </c>
      <c r="K854" s="731" t="s">
        <v>1145</v>
      </c>
      <c r="L854" s="733" t="s">
        <v>1079</v>
      </c>
      <c r="M854" s="734">
        <v>43252</v>
      </c>
      <c r="N854" s="733"/>
      <c r="O854" s="732">
        <v>1</v>
      </c>
      <c r="P854" s="731" t="s">
        <v>1080</v>
      </c>
      <c r="Q854" s="731" t="s">
        <v>1081</v>
      </c>
      <c r="R854" s="731" t="s">
        <v>1082</v>
      </c>
      <c r="S854" s="733" t="s">
        <v>1083</v>
      </c>
      <c r="T854" s="733"/>
    </row>
    <row r="855" spans="1:20" s="402" customFormat="1" ht="15.95" customHeight="1">
      <c r="A855" s="402" t="str">
        <f t="shared" si="13"/>
        <v>PISTOIAGENOVA标准所有0~999</v>
      </c>
      <c r="B855" s="731" t="s">
        <v>1640</v>
      </c>
      <c r="C855" s="731" t="s">
        <v>754</v>
      </c>
      <c r="D855" s="732">
        <v>-171</v>
      </c>
      <c r="E855" s="732">
        <v>-166</v>
      </c>
      <c r="F855" s="732">
        <v>0</v>
      </c>
      <c r="G855" s="732">
        <v>0</v>
      </c>
      <c r="H855" s="731" t="s">
        <v>1105</v>
      </c>
      <c r="I855" s="731" t="s">
        <v>1221</v>
      </c>
      <c r="J855" s="731" t="s">
        <v>2890</v>
      </c>
      <c r="K855" s="733"/>
      <c r="L855" s="733" t="s">
        <v>1079</v>
      </c>
      <c r="M855" s="734">
        <v>43252</v>
      </c>
      <c r="N855" s="733"/>
      <c r="O855" s="732">
        <v>1</v>
      </c>
      <c r="P855" s="731" t="s">
        <v>1080</v>
      </c>
      <c r="Q855" s="731" t="s">
        <v>1081</v>
      </c>
      <c r="R855" s="731" t="s">
        <v>1082</v>
      </c>
      <c r="S855" s="733" t="s">
        <v>1083</v>
      </c>
      <c r="T855" s="733"/>
    </row>
    <row r="856" spans="1:20" s="402" customFormat="1" ht="15.95" customHeight="1">
      <c r="A856" s="402" t="str">
        <f t="shared" si="13"/>
        <v>PLOVDIVVARNA低所有0~999</v>
      </c>
      <c r="B856" s="731" t="s">
        <v>3541</v>
      </c>
      <c r="C856" s="731" t="s">
        <v>1248</v>
      </c>
      <c r="D856" s="732">
        <v>-105</v>
      </c>
      <c r="E856" s="732">
        <v>-100</v>
      </c>
      <c r="F856" s="732">
        <v>40</v>
      </c>
      <c r="G856" s="732">
        <v>0</v>
      </c>
      <c r="H856" s="731" t="s">
        <v>1123</v>
      </c>
      <c r="I856" s="731" t="s">
        <v>1132</v>
      </c>
      <c r="J856" s="731" t="s">
        <v>2732</v>
      </c>
      <c r="K856" s="731" t="s">
        <v>1206</v>
      </c>
      <c r="L856" s="733" t="s">
        <v>1079</v>
      </c>
      <c r="M856" s="734">
        <v>43330</v>
      </c>
      <c r="N856" s="733"/>
      <c r="O856" s="732">
        <v>1</v>
      </c>
      <c r="P856" s="731" t="s">
        <v>1080</v>
      </c>
      <c r="Q856" s="731" t="s">
        <v>1081</v>
      </c>
      <c r="R856" s="731" t="s">
        <v>1082</v>
      </c>
      <c r="S856" s="733" t="s">
        <v>1084</v>
      </c>
      <c r="T856" s="731" t="s">
        <v>2496</v>
      </c>
    </row>
    <row r="857" spans="1:20" s="402" customFormat="1" ht="15.95" customHeight="1">
      <c r="A857" s="402" t="str">
        <f t="shared" si="13"/>
        <v>PLOVDIVVARNA标准所有0~999</v>
      </c>
      <c r="B857" s="731" t="s">
        <v>3541</v>
      </c>
      <c r="C857" s="731" t="s">
        <v>1248</v>
      </c>
      <c r="D857" s="732">
        <v>-65</v>
      </c>
      <c r="E857" s="732">
        <v>-60</v>
      </c>
      <c r="F857" s="732">
        <v>0</v>
      </c>
      <c r="G857" s="732">
        <v>0</v>
      </c>
      <c r="H857" s="731" t="s">
        <v>1123</v>
      </c>
      <c r="I857" s="731" t="s">
        <v>1132</v>
      </c>
      <c r="J857" s="731" t="s">
        <v>2732</v>
      </c>
      <c r="K857" s="731" t="s">
        <v>1206</v>
      </c>
      <c r="L857" s="733" t="s">
        <v>1079</v>
      </c>
      <c r="M857" s="734">
        <v>43330</v>
      </c>
      <c r="N857" s="733"/>
      <c r="O857" s="732">
        <v>1</v>
      </c>
      <c r="P857" s="731" t="s">
        <v>1080</v>
      </c>
      <c r="Q857" s="731" t="s">
        <v>1081</v>
      </c>
      <c r="R857" s="731" t="s">
        <v>1082</v>
      </c>
      <c r="S857" s="733" t="s">
        <v>1083</v>
      </c>
      <c r="T857" s="731" t="s">
        <v>2497</v>
      </c>
    </row>
    <row r="858" spans="1:20" s="402" customFormat="1" ht="15.95" customHeight="1">
      <c r="A858" s="402" t="str">
        <f t="shared" si="13"/>
        <v>PLYMOUTHFELIXSTOWE低所有0~999</v>
      </c>
      <c r="B858" s="731" t="s">
        <v>2412</v>
      </c>
      <c r="C858" s="731" t="s">
        <v>1214</v>
      </c>
      <c r="D858" s="732">
        <v>-139</v>
      </c>
      <c r="E858" s="732">
        <v>-134</v>
      </c>
      <c r="F858" s="732">
        <v>70</v>
      </c>
      <c r="G858" s="732">
        <v>0</v>
      </c>
      <c r="H858" s="731" t="s">
        <v>1158</v>
      </c>
      <c r="I858" s="731" t="s">
        <v>1527</v>
      </c>
      <c r="J858" s="731" t="s">
        <v>3042</v>
      </c>
      <c r="K858" s="731" t="s">
        <v>1369</v>
      </c>
      <c r="L858" s="733" t="s">
        <v>1079</v>
      </c>
      <c r="M858" s="734">
        <v>43252</v>
      </c>
      <c r="N858" s="733"/>
      <c r="O858" s="732">
        <v>1</v>
      </c>
      <c r="P858" s="731" t="s">
        <v>1080</v>
      </c>
      <c r="Q858" s="731" t="s">
        <v>1081</v>
      </c>
      <c r="R858" s="731" t="s">
        <v>1082</v>
      </c>
      <c r="S858" s="733" t="s">
        <v>1084</v>
      </c>
      <c r="T858" s="731" t="s">
        <v>2496</v>
      </c>
    </row>
    <row r="859" spans="1:20" s="402" customFormat="1" ht="15.95" customHeight="1">
      <c r="A859" s="402" t="str">
        <f t="shared" si="13"/>
        <v>PLYMOUTHFELIXSTOWE低所有0~999</v>
      </c>
      <c r="B859" s="731" t="s">
        <v>2412</v>
      </c>
      <c r="C859" s="731" t="s">
        <v>1214</v>
      </c>
      <c r="D859" s="732">
        <v>-139</v>
      </c>
      <c r="E859" s="732">
        <v>-134</v>
      </c>
      <c r="F859" s="732">
        <v>70</v>
      </c>
      <c r="G859" s="732">
        <v>0</v>
      </c>
      <c r="H859" s="731" t="s">
        <v>1158</v>
      </c>
      <c r="I859" s="731" t="s">
        <v>1527</v>
      </c>
      <c r="J859" s="731" t="s">
        <v>3706</v>
      </c>
      <c r="K859" s="731" t="s">
        <v>1369</v>
      </c>
      <c r="L859" s="733" t="s">
        <v>1079</v>
      </c>
      <c r="M859" s="734">
        <v>43351</v>
      </c>
      <c r="N859" s="733"/>
      <c r="O859" s="732">
        <v>1</v>
      </c>
      <c r="P859" s="731" t="s">
        <v>1080</v>
      </c>
      <c r="Q859" s="731" t="s">
        <v>1081</v>
      </c>
      <c r="R859" s="731" t="s">
        <v>1082</v>
      </c>
      <c r="S859" s="733" t="s">
        <v>1084</v>
      </c>
      <c r="T859" s="731" t="s">
        <v>2496</v>
      </c>
    </row>
    <row r="860" spans="1:20" s="402" customFormat="1" ht="15.95" customHeight="1">
      <c r="A860" s="402" t="str">
        <f t="shared" si="13"/>
        <v>PLYMOUTHSOUTHAMPTON低所有0~999</v>
      </c>
      <c r="B860" s="731" t="s">
        <v>2412</v>
      </c>
      <c r="C860" s="731" t="s">
        <v>1217</v>
      </c>
      <c r="D860" s="732">
        <v>-139</v>
      </c>
      <c r="E860" s="732">
        <v>-134</v>
      </c>
      <c r="F860" s="732">
        <v>70</v>
      </c>
      <c r="G860" s="732">
        <v>0</v>
      </c>
      <c r="H860" s="731" t="s">
        <v>1122</v>
      </c>
      <c r="I860" s="731" t="s">
        <v>1123</v>
      </c>
      <c r="J860" s="731" t="s">
        <v>2456</v>
      </c>
      <c r="K860" s="731" t="s">
        <v>1369</v>
      </c>
      <c r="L860" s="733" t="s">
        <v>1079</v>
      </c>
      <c r="M860" s="734">
        <v>43252</v>
      </c>
      <c r="N860" s="733"/>
      <c r="O860" s="732">
        <v>1</v>
      </c>
      <c r="P860" s="731" t="s">
        <v>1080</v>
      </c>
      <c r="Q860" s="731" t="s">
        <v>1081</v>
      </c>
      <c r="R860" s="731" t="s">
        <v>1082</v>
      </c>
      <c r="S860" s="733" t="s">
        <v>1084</v>
      </c>
      <c r="T860" s="731" t="s">
        <v>2496</v>
      </c>
    </row>
    <row r="861" spans="1:20" s="402" customFormat="1" ht="15.95" customHeight="1">
      <c r="A861" s="402" t="str">
        <f t="shared" si="13"/>
        <v>PODGORICAKOPER标准所有0~999</v>
      </c>
      <c r="B861" s="731" t="s">
        <v>1823</v>
      </c>
      <c r="C861" s="731" t="s">
        <v>1131</v>
      </c>
      <c r="D861" s="732">
        <v>-31</v>
      </c>
      <c r="E861" s="732">
        <v>-26</v>
      </c>
      <c r="F861" s="732">
        <v>0</v>
      </c>
      <c r="G861" s="732">
        <v>0</v>
      </c>
      <c r="H861" s="731" t="s">
        <v>1137</v>
      </c>
      <c r="I861" s="731" t="s">
        <v>1122</v>
      </c>
      <c r="J861" s="731" t="s">
        <v>2889</v>
      </c>
      <c r="K861" s="731" t="s">
        <v>1394</v>
      </c>
      <c r="L861" s="733" t="s">
        <v>1079</v>
      </c>
      <c r="M861" s="734">
        <v>43330</v>
      </c>
      <c r="N861" s="733"/>
      <c r="O861" s="732">
        <v>1</v>
      </c>
      <c r="P861" s="731" t="s">
        <v>1080</v>
      </c>
      <c r="Q861" s="731" t="s">
        <v>1081</v>
      </c>
      <c r="R861" s="731" t="s">
        <v>1082</v>
      </c>
      <c r="S861" s="733" t="s">
        <v>1083</v>
      </c>
      <c r="T861" s="731" t="s">
        <v>2527</v>
      </c>
    </row>
    <row r="862" spans="1:20" s="402" customFormat="1" ht="15.95" customHeight="1">
      <c r="A862" s="402" t="str">
        <f t="shared" si="13"/>
        <v>POINT LISASCOLON FREE ZONE标准所有0~999</v>
      </c>
      <c r="B862" s="731" t="s">
        <v>1641</v>
      </c>
      <c r="C862" s="731" t="s">
        <v>753</v>
      </c>
      <c r="D862" s="732">
        <v>113</v>
      </c>
      <c r="E862" s="732">
        <v>123</v>
      </c>
      <c r="F862" s="732">
        <v>0</v>
      </c>
      <c r="G862" s="732">
        <v>0</v>
      </c>
      <c r="H862" s="731" t="s">
        <v>1177</v>
      </c>
      <c r="I862" s="731" t="s">
        <v>1132</v>
      </c>
      <c r="J862" s="731" t="s">
        <v>3239</v>
      </c>
      <c r="K862" s="731" t="s">
        <v>1098</v>
      </c>
      <c r="L862" s="733" t="s">
        <v>1079</v>
      </c>
      <c r="M862" s="734">
        <v>43358</v>
      </c>
      <c r="N862" s="733"/>
      <c r="O862" s="732">
        <v>1</v>
      </c>
      <c r="P862" s="731" t="s">
        <v>1080</v>
      </c>
      <c r="Q862" s="731" t="s">
        <v>1090</v>
      </c>
      <c r="R862" s="733"/>
      <c r="S862" s="733" t="s">
        <v>1083</v>
      </c>
      <c r="T862" s="731" t="s">
        <v>2540</v>
      </c>
    </row>
    <row r="863" spans="1:20" s="402" customFormat="1" ht="15.95" customHeight="1">
      <c r="A863" s="402" t="str">
        <f t="shared" si="13"/>
        <v>POINTE DES GALETSPORT LOUIS标准所有0~999</v>
      </c>
      <c r="B863" s="731" t="s">
        <v>1642</v>
      </c>
      <c r="C863" s="731" t="s">
        <v>1643</v>
      </c>
      <c r="D863" s="732">
        <v>150</v>
      </c>
      <c r="E863" s="732">
        <v>155</v>
      </c>
      <c r="F863" s="732">
        <v>0</v>
      </c>
      <c r="G863" s="732">
        <v>0</v>
      </c>
      <c r="H863" s="731" t="s">
        <v>1123</v>
      </c>
      <c r="I863" s="731" t="s">
        <v>1132</v>
      </c>
      <c r="J863" s="731" t="s">
        <v>1133</v>
      </c>
      <c r="K863" s="731" t="s">
        <v>1585</v>
      </c>
      <c r="L863" s="733" t="s">
        <v>1079</v>
      </c>
      <c r="M863" s="734">
        <v>43287</v>
      </c>
      <c r="N863" s="733"/>
      <c r="O863" s="732">
        <v>1</v>
      </c>
      <c r="P863" s="731" t="s">
        <v>1080</v>
      </c>
      <c r="Q863" s="731" t="s">
        <v>1090</v>
      </c>
      <c r="R863" s="733"/>
      <c r="S863" s="733" t="s">
        <v>1083</v>
      </c>
      <c r="T863" s="731" t="s">
        <v>2832</v>
      </c>
    </row>
    <row r="864" spans="1:20" s="402" customFormat="1" ht="15.95" customHeight="1">
      <c r="A864" s="402" t="str">
        <f t="shared" si="13"/>
        <v>POITIERSLE HAVRE标准所有0~999</v>
      </c>
      <c r="B864" s="731" t="s">
        <v>1645</v>
      </c>
      <c r="C864" s="731" t="s">
        <v>1136</v>
      </c>
      <c r="D864" s="732">
        <v>-35</v>
      </c>
      <c r="E864" s="732">
        <v>-30</v>
      </c>
      <c r="F864" s="732">
        <v>0</v>
      </c>
      <c r="G864" s="732">
        <v>0</v>
      </c>
      <c r="H864" s="731" t="s">
        <v>1122</v>
      </c>
      <c r="I864" s="731" t="s">
        <v>1123</v>
      </c>
      <c r="J864" s="731" t="s">
        <v>2435</v>
      </c>
      <c r="K864" s="731" t="s">
        <v>1139</v>
      </c>
      <c r="L864" s="733" t="s">
        <v>1079</v>
      </c>
      <c r="M864" s="734">
        <v>43274</v>
      </c>
      <c r="N864" s="733"/>
      <c r="O864" s="732">
        <v>1</v>
      </c>
      <c r="P864" s="731" t="s">
        <v>1080</v>
      </c>
      <c r="Q864" s="731" t="s">
        <v>1081</v>
      </c>
      <c r="R864" s="731" t="s">
        <v>1082</v>
      </c>
      <c r="S864" s="733" t="s">
        <v>1083</v>
      </c>
      <c r="T864" s="733"/>
    </row>
    <row r="865" spans="1:20" s="402" customFormat="1" ht="15.95" customHeight="1">
      <c r="A865" s="402" t="str">
        <f t="shared" si="13"/>
        <v>PORDENONEGENOVA标准所有0~999</v>
      </c>
      <c r="B865" s="731" t="s">
        <v>1646</v>
      </c>
      <c r="C865" s="731" t="s">
        <v>754</v>
      </c>
      <c r="D865" s="732">
        <v>-131</v>
      </c>
      <c r="E865" s="732">
        <v>-126</v>
      </c>
      <c r="F865" s="732">
        <v>0</v>
      </c>
      <c r="G865" s="732">
        <v>0</v>
      </c>
      <c r="H865" s="731" t="s">
        <v>1105</v>
      </c>
      <c r="I865" s="731" t="s">
        <v>1221</v>
      </c>
      <c r="J865" s="731" t="s">
        <v>2890</v>
      </c>
      <c r="K865" s="731" t="s">
        <v>1145</v>
      </c>
      <c r="L865" s="733" t="s">
        <v>1079</v>
      </c>
      <c r="M865" s="734">
        <v>43252</v>
      </c>
      <c r="N865" s="733"/>
      <c r="O865" s="732">
        <v>1</v>
      </c>
      <c r="P865" s="731" t="s">
        <v>1080</v>
      </c>
      <c r="Q865" s="731" t="s">
        <v>1081</v>
      </c>
      <c r="R865" s="731" t="s">
        <v>1082</v>
      </c>
      <c r="S865" s="733" t="s">
        <v>1083</v>
      </c>
      <c r="T865" s="733"/>
    </row>
    <row r="866" spans="1:20" s="402" customFormat="1" ht="15.95" customHeight="1">
      <c r="A866" s="402" t="str">
        <f t="shared" si="13"/>
        <v>PORIHELSINKI标准所有0~999</v>
      </c>
      <c r="B866" s="731" t="s">
        <v>1647</v>
      </c>
      <c r="C866" s="731" t="s">
        <v>765</v>
      </c>
      <c r="D866" s="732">
        <v>-18</v>
      </c>
      <c r="E866" s="732">
        <v>-13</v>
      </c>
      <c r="F866" s="732">
        <v>0</v>
      </c>
      <c r="G866" s="732">
        <v>0</v>
      </c>
      <c r="H866" s="731" t="s">
        <v>1122</v>
      </c>
      <c r="I866" s="731" t="s">
        <v>1123</v>
      </c>
      <c r="J866" s="731" t="s">
        <v>1287</v>
      </c>
      <c r="K866" s="731" t="s">
        <v>1344</v>
      </c>
      <c r="L866" s="733" t="s">
        <v>1079</v>
      </c>
      <c r="M866" s="734">
        <v>43358</v>
      </c>
      <c r="N866" s="733"/>
      <c r="O866" s="732">
        <v>1</v>
      </c>
      <c r="P866" s="731" t="s">
        <v>1080</v>
      </c>
      <c r="Q866" s="731" t="s">
        <v>1081</v>
      </c>
      <c r="R866" s="731" t="s">
        <v>1082</v>
      </c>
      <c r="S866" s="733" t="s">
        <v>1083</v>
      </c>
      <c r="T866" s="733"/>
    </row>
    <row r="867" spans="1:20" s="402" customFormat="1" ht="15.95" customHeight="1">
      <c r="A867" s="402" t="str">
        <f t="shared" si="13"/>
        <v>PORT AU PRINCEMIAMI,FL标准所有0~999</v>
      </c>
      <c r="B867" s="731" t="s">
        <v>1648</v>
      </c>
      <c r="C867" s="731" t="s">
        <v>391</v>
      </c>
      <c r="D867" s="732">
        <v>298</v>
      </c>
      <c r="E867" s="732">
        <v>298</v>
      </c>
      <c r="F867" s="732">
        <v>0</v>
      </c>
      <c r="G867" s="732">
        <v>0</v>
      </c>
      <c r="H867" s="731" t="s">
        <v>1132</v>
      </c>
      <c r="I867" s="731" t="s">
        <v>1122</v>
      </c>
      <c r="J867" s="731" t="s">
        <v>2891</v>
      </c>
      <c r="K867" s="731" t="s">
        <v>1275</v>
      </c>
      <c r="L867" s="733" t="s">
        <v>1079</v>
      </c>
      <c r="M867" s="734">
        <v>43346</v>
      </c>
      <c r="N867" s="733"/>
      <c r="O867" s="732">
        <v>1</v>
      </c>
      <c r="P867" s="731" t="s">
        <v>1080</v>
      </c>
      <c r="Q867" s="731" t="s">
        <v>1090</v>
      </c>
      <c r="R867" s="733"/>
      <c r="S867" s="733" t="s">
        <v>1083</v>
      </c>
      <c r="T867" s="731" t="s">
        <v>2616</v>
      </c>
    </row>
    <row r="868" spans="1:20" s="402" customFormat="1" ht="15.95" customHeight="1">
      <c r="A868" s="402" t="str">
        <f t="shared" si="13"/>
        <v>PORT ELIZABETHDURBAN标准所有0~999</v>
      </c>
      <c r="B868" s="731" t="s">
        <v>1649</v>
      </c>
      <c r="C868" s="731" t="s">
        <v>1086</v>
      </c>
      <c r="D868" s="732">
        <v>5</v>
      </c>
      <c r="E868" s="732">
        <v>10</v>
      </c>
      <c r="F868" s="732">
        <v>0</v>
      </c>
      <c r="G868" s="732">
        <v>0</v>
      </c>
      <c r="H868" s="731" t="s">
        <v>1634</v>
      </c>
      <c r="I868" s="731" t="s">
        <v>2447</v>
      </c>
      <c r="J868" s="731" t="s">
        <v>3458</v>
      </c>
      <c r="K868" s="731" t="s">
        <v>1168</v>
      </c>
      <c r="L868" s="733" t="s">
        <v>1079</v>
      </c>
      <c r="M868" s="734">
        <v>43302</v>
      </c>
      <c r="N868" s="733"/>
      <c r="O868" s="732">
        <v>1</v>
      </c>
      <c r="P868" s="731" t="s">
        <v>1080</v>
      </c>
      <c r="Q868" s="731" t="s">
        <v>1081</v>
      </c>
      <c r="R868" s="731" t="s">
        <v>1082</v>
      </c>
      <c r="S868" s="733" t="s">
        <v>1083</v>
      </c>
      <c r="T868" s="733"/>
    </row>
    <row r="869" spans="1:20" s="402" customFormat="1" ht="15.95" customHeight="1">
      <c r="A869" s="402" t="str">
        <f t="shared" si="13"/>
        <v>PORT ELIZABETHDURBAN低所有0~999</v>
      </c>
      <c r="B869" s="731" t="s">
        <v>1649</v>
      </c>
      <c r="C869" s="731" t="s">
        <v>1086</v>
      </c>
      <c r="D869" s="732">
        <v>-41</v>
      </c>
      <c r="E869" s="732">
        <v>-36</v>
      </c>
      <c r="F869" s="732">
        <v>46</v>
      </c>
      <c r="G869" s="732">
        <v>0</v>
      </c>
      <c r="H869" s="731" t="s">
        <v>1634</v>
      </c>
      <c r="I869" s="731" t="s">
        <v>2447</v>
      </c>
      <c r="J869" s="731" t="s">
        <v>3458</v>
      </c>
      <c r="K869" s="731" t="s">
        <v>1168</v>
      </c>
      <c r="L869" s="733" t="s">
        <v>1079</v>
      </c>
      <c r="M869" s="734">
        <v>43302</v>
      </c>
      <c r="N869" s="733"/>
      <c r="O869" s="732">
        <v>1</v>
      </c>
      <c r="P869" s="731" t="s">
        <v>1080</v>
      </c>
      <c r="Q869" s="731" t="s">
        <v>1081</v>
      </c>
      <c r="R869" s="731" t="s">
        <v>1082</v>
      </c>
      <c r="S869" s="733" t="s">
        <v>1084</v>
      </c>
      <c r="T869" s="733"/>
    </row>
    <row r="870" spans="1:20" s="402" customFormat="1" ht="15.95" customHeight="1">
      <c r="A870" s="402" t="str">
        <f t="shared" si="13"/>
        <v>PORT KELANGPORT KELANG标准所有0~999</v>
      </c>
      <c r="B870" s="731" t="s">
        <v>1650</v>
      </c>
      <c r="C870" s="731" t="s">
        <v>1650</v>
      </c>
      <c r="D870" s="732">
        <v>-10</v>
      </c>
      <c r="E870" s="732">
        <v>-5</v>
      </c>
      <c r="F870" s="732">
        <v>0</v>
      </c>
      <c r="G870" s="732">
        <v>0</v>
      </c>
      <c r="H870" s="731" t="s">
        <v>1651</v>
      </c>
      <c r="I870" s="731" t="s">
        <v>1652</v>
      </c>
      <c r="J870" s="731" t="s">
        <v>3583</v>
      </c>
      <c r="K870" s="731" t="s">
        <v>2881</v>
      </c>
      <c r="L870" s="733" t="s">
        <v>1079</v>
      </c>
      <c r="M870" s="734">
        <v>43287</v>
      </c>
      <c r="N870" s="733"/>
      <c r="O870" s="732">
        <v>1</v>
      </c>
      <c r="P870" s="731" t="s">
        <v>1080</v>
      </c>
      <c r="Q870" s="731" t="s">
        <v>1090</v>
      </c>
      <c r="R870" s="733"/>
      <c r="S870" s="733" t="s">
        <v>1083</v>
      </c>
      <c r="T870" s="731" t="s">
        <v>2759</v>
      </c>
    </row>
    <row r="871" spans="1:20" s="402" customFormat="1" ht="15.95" customHeight="1">
      <c r="A871" s="402" t="str">
        <f t="shared" si="13"/>
        <v>PORT LOUISPORT LOUIS标准所有0~999</v>
      </c>
      <c r="B871" s="731" t="s">
        <v>1643</v>
      </c>
      <c r="C871" s="731" t="s">
        <v>1643</v>
      </c>
      <c r="D871" s="732">
        <v>40</v>
      </c>
      <c r="E871" s="732">
        <v>45</v>
      </c>
      <c r="F871" s="732">
        <v>0</v>
      </c>
      <c r="G871" s="732">
        <v>0</v>
      </c>
      <c r="H871" s="731" t="s">
        <v>1123</v>
      </c>
      <c r="I871" s="731" t="s">
        <v>1132</v>
      </c>
      <c r="J871" s="731" t="s">
        <v>1133</v>
      </c>
      <c r="K871" s="731" t="s">
        <v>1644</v>
      </c>
      <c r="L871" s="733" t="s">
        <v>1079</v>
      </c>
      <c r="M871" s="734">
        <v>43287</v>
      </c>
      <c r="N871" s="733"/>
      <c r="O871" s="732">
        <v>1</v>
      </c>
      <c r="P871" s="731" t="s">
        <v>1080</v>
      </c>
      <c r="Q871" s="731" t="s">
        <v>1081</v>
      </c>
      <c r="R871" s="731" t="s">
        <v>1082</v>
      </c>
      <c r="S871" s="733" t="s">
        <v>1083</v>
      </c>
      <c r="T871" s="731" t="s">
        <v>3604</v>
      </c>
    </row>
    <row r="872" spans="1:20" s="402" customFormat="1" ht="15.95" customHeight="1">
      <c r="A872" s="402" t="str">
        <f t="shared" si="13"/>
        <v>PORT LOUISSINGAPORE标准所有0~999</v>
      </c>
      <c r="B872" s="731" t="s">
        <v>1643</v>
      </c>
      <c r="C872" s="731" t="s">
        <v>679</v>
      </c>
      <c r="D872" s="732">
        <v>50</v>
      </c>
      <c r="E872" s="732">
        <v>55</v>
      </c>
      <c r="F872" s="732">
        <v>0</v>
      </c>
      <c r="G872" s="732">
        <v>0</v>
      </c>
      <c r="H872" s="731" t="s">
        <v>2911</v>
      </c>
      <c r="I872" s="731" t="s">
        <v>2863</v>
      </c>
      <c r="J872" s="731" t="s">
        <v>3149</v>
      </c>
      <c r="K872" s="731" t="s">
        <v>1410</v>
      </c>
      <c r="L872" s="733" t="s">
        <v>1079</v>
      </c>
      <c r="M872" s="734">
        <v>43287</v>
      </c>
      <c r="N872" s="733"/>
      <c r="O872" s="732">
        <v>1</v>
      </c>
      <c r="P872" s="731" t="s">
        <v>1080</v>
      </c>
      <c r="Q872" s="731" t="s">
        <v>1090</v>
      </c>
      <c r="R872" s="733"/>
      <c r="S872" s="733" t="s">
        <v>1083</v>
      </c>
      <c r="T872" s="731" t="s">
        <v>2619</v>
      </c>
    </row>
    <row r="873" spans="1:20" s="402" customFormat="1" ht="15.95" customHeight="1">
      <c r="A873" s="402" t="str">
        <f t="shared" si="13"/>
        <v>PORT MORESBYAUCKLAND标准所有0~999</v>
      </c>
      <c r="B873" s="731" t="s">
        <v>1653</v>
      </c>
      <c r="C873" s="731" t="s">
        <v>1114</v>
      </c>
      <c r="D873" s="732">
        <v>260</v>
      </c>
      <c r="E873" s="732">
        <v>265</v>
      </c>
      <c r="F873" s="732">
        <v>0</v>
      </c>
      <c r="G873" s="732">
        <v>0</v>
      </c>
      <c r="H873" s="731" t="s">
        <v>1115</v>
      </c>
      <c r="I873" s="731" t="s">
        <v>1150</v>
      </c>
      <c r="J873" s="731" t="s">
        <v>2894</v>
      </c>
      <c r="K873" s="731" t="s">
        <v>1103</v>
      </c>
      <c r="L873" s="733" t="s">
        <v>1079</v>
      </c>
      <c r="M873" s="734">
        <v>43287</v>
      </c>
      <c r="N873" s="733"/>
      <c r="O873" s="732">
        <v>1</v>
      </c>
      <c r="P873" s="731" t="s">
        <v>1080</v>
      </c>
      <c r="Q873" s="731" t="s">
        <v>1090</v>
      </c>
      <c r="R873" s="733"/>
      <c r="S873" s="733" t="s">
        <v>1083</v>
      </c>
      <c r="T873" s="733"/>
    </row>
    <row r="874" spans="1:20" s="402" customFormat="1" ht="15.95" customHeight="1">
      <c r="A874" s="402" t="str">
        <f t="shared" si="13"/>
        <v>PORT OF SPAINCOLON FREE ZONE标准所有0~999</v>
      </c>
      <c r="B874" s="731" t="s">
        <v>1654</v>
      </c>
      <c r="C874" s="731" t="s">
        <v>753</v>
      </c>
      <c r="D874" s="732">
        <v>93</v>
      </c>
      <c r="E874" s="732">
        <v>103</v>
      </c>
      <c r="F874" s="732">
        <v>40</v>
      </c>
      <c r="G874" s="732">
        <v>0</v>
      </c>
      <c r="H874" s="731" t="s">
        <v>1177</v>
      </c>
      <c r="I874" s="731" t="s">
        <v>1132</v>
      </c>
      <c r="J874" s="731" t="s">
        <v>3239</v>
      </c>
      <c r="K874" s="731" t="s">
        <v>1098</v>
      </c>
      <c r="L874" s="733" t="s">
        <v>1079</v>
      </c>
      <c r="M874" s="734">
        <v>43358</v>
      </c>
      <c r="N874" s="733"/>
      <c r="O874" s="732">
        <v>1</v>
      </c>
      <c r="P874" s="731" t="s">
        <v>1080</v>
      </c>
      <c r="Q874" s="731" t="s">
        <v>1081</v>
      </c>
      <c r="R874" s="731" t="s">
        <v>1099</v>
      </c>
      <c r="S874" s="733" t="s">
        <v>1083</v>
      </c>
      <c r="T874" s="731" t="s">
        <v>2499</v>
      </c>
    </row>
    <row r="875" spans="1:20" s="402" customFormat="1" ht="15.95" customHeight="1">
      <c r="A875" s="402" t="str">
        <f t="shared" si="13"/>
        <v>PORT SAIDPORT SAID标准所有0~999</v>
      </c>
      <c r="B875" s="731" t="s">
        <v>1655</v>
      </c>
      <c r="C875" s="731" t="s">
        <v>1655</v>
      </c>
      <c r="D875" s="732">
        <v>23</v>
      </c>
      <c r="E875" s="732">
        <v>28</v>
      </c>
      <c r="F875" s="732">
        <v>0</v>
      </c>
      <c r="G875" s="732">
        <v>0</v>
      </c>
      <c r="H875" s="731" t="s">
        <v>1077</v>
      </c>
      <c r="I875" s="731" t="s">
        <v>1132</v>
      </c>
      <c r="J875" s="731" t="s">
        <v>1408</v>
      </c>
      <c r="K875" s="731" t="s">
        <v>1656</v>
      </c>
      <c r="L875" s="733" t="s">
        <v>1079</v>
      </c>
      <c r="M875" s="734">
        <v>43351</v>
      </c>
      <c r="N875" s="733"/>
      <c r="O875" s="732">
        <v>1</v>
      </c>
      <c r="P875" s="731" t="s">
        <v>1080</v>
      </c>
      <c r="Q875" s="731" t="s">
        <v>1090</v>
      </c>
      <c r="R875" s="733"/>
      <c r="S875" s="733" t="s">
        <v>1083</v>
      </c>
      <c r="T875" s="731" t="s">
        <v>2506</v>
      </c>
    </row>
    <row r="876" spans="1:20" s="402" customFormat="1" ht="15.95" customHeight="1">
      <c r="A876" s="402" t="str">
        <f t="shared" si="13"/>
        <v>PORT SUDANJEBEL ALI标准所有0~999</v>
      </c>
      <c r="B876" s="731" t="s">
        <v>1657</v>
      </c>
      <c r="C876" s="731" t="s">
        <v>230</v>
      </c>
      <c r="D876" s="732">
        <v>65</v>
      </c>
      <c r="E876" s="732">
        <v>70</v>
      </c>
      <c r="F876" s="732">
        <v>0</v>
      </c>
      <c r="G876" s="732">
        <v>0</v>
      </c>
      <c r="H876" s="731" t="s">
        <v>1092</v>
      </c>
      <c r="I876" s="731" t="s">
        <v>1093</v>
      </c>
      <c r="J876" s="731" t="s">
        <v>2908</v>
      </c>
      <c r="K876" s="731" t="s">
        <v>1326</v>
      </c>
      <c r="L876" s="733" t="s">
        <v>1079</v>
      </c>
      <c r="M876" s="734">
        <v>43287</v>
      </c>
      <c r="N876" s="733"/>
      <c r="O876" s="732">
        <v>1</v>
      </c>
      <c r="P876" s="731" t="s">
        <v>1080</v>
      </c>
      <c r="Q876" s="731" t="s">
        <v>1090</v>
      </c>
      <c r="R876" s="733"/>
      <c r="S876" s="733" t="s">
        <v>1083</v>
      </c>
      <c r="T876" s="731" t="s">
        <v>2620</v>
      </c>
    </row>
    <row r="877" spans="1:20" s="402" customFormat="1" ht="15.95" customHeight="1">
      <c r="A877" s="402" t="str">
        <f t="shared" si="13"/>
        <v>PORT VILAAUCKLAND标准所有0~999</v>
      </c>
      <c r="B877" s="731" t="s">
        <v>1658</v>
      </c>
      <c r="C877" s="731" t="s">
        <v>1114</v>
      </c>
      <c r="D877" s="732">
        <v>225</v>
      </c>
      <c r="E877" s="732">
        <v>230</v>
      </c>
      <c r="F877" s="732">
        <v>0</v>
      </c>
      <c r="G877" s="732">
        <v>0</v>
      </c>
      <c r="H877" s="731" t="s">
        <v>1115</v>
      </c>
      <c r="I877" s="731" t="s">
        <v>1150</v>
      </c>
      <c r="J877" s="731" t="s">
        <v>2894</v>
      </c>
      <c r="K877" s="731" t="s">
        <v>1103</v>
      </c>
      <c r="L877" s="733" t="s">
        <v>1079</v>
      </c>
      <c r="M877" s="734">
        <v>43287</v>
      </c>
      <c r="N877" s="733"/>
      <c r="O877" s="732">
        <v>1</v>
      </c>
      <c r="P877" s="731" t="s">
        <v>1080</v>
      </c>
      <c r="Q877" s="731" t="s">
        <v>1090</v>
      </c>
      <c r="R877" s="733"/>
      <c r="S877" s="733" t="s">
        <v>1083</v>
      </c>
      <c r="T877" s="733"/>
    </row>
    <row r="878" spans="1:20" s="402" customFormat="1" ht="15.95" customHeight="1">
      <c r="A878" s="402" t="str">
        <f t="shared" si="13"/>
        <v>PORTLAND,ORSEATTLE,WA标准直客0~999</v>
      </c>
      <c r="B878" s="731" t="s">
        <v>398</v>
      </c>
      <c r="C878" s="731" t="s">
        <v>399</v>
      </c>
      <c r="D878" s="732">
        <v>57</v>
      </c>
      <c r="E878" s="732">
        <v>97</v>
      </c>
      <c r="F878" s="732">
        <v>0</v>
      </c>
      <c r="G878" s="732">
        <v>0</v>
      </c>
      <c r="H878" s="731" t="s">
        <v>1137</v>
      </c>
      <c r="I878" s="731" t="s">
        <v>1122</v>
      </c>
      <c r="J878" s="731" t="s">
        <v>1138</v>
      </c>
      <c r="K878" s="731" t="s">
        <v>1257</v>
      </c>
      <c r="L878" s="733" t="s">
        <v>1108</v>
      </c>
      <c r="M878" s="734">
        <v>43346</v>
      </c>
      <c r="N878" s="733"/>
      <c r="O878" s="732">
        <v>1</v>
      </c>
      <c r="P878" s="731" t="s">
        <v>1080</v>
      </c>
      <c r="Q878" s="731" t="s">
        <v>1081</v>
      </c>
      <c r="R878" s="731" t="s">
        <v>1082</v>
      </c>
      <c r="S878" s="733" t="s">
        <v>1083</v>
      </c>
      <c r="T878" s="731" t="s">
        <v>2513</v>
      </c>
    </row>
    <row r="879" spans="1:20" s="402" customFormat="1" ht="15.95" customHeight="1">
      <c r="A879" s="402" t="str">
        <f t="shared" si="13"/>
        <v>PORTLAND,ORSEATTLE,WA标准同行0~999</v>
      </c>
      <c r="B879" s="731" t="s">
        <v>398</v>
      </c>
      <c r="C879" s="731" t="s">
        <v>399</v>
      </c>
      <c r="D879" s="732">
        <v>62</v>
      </c>
      <c r="E879" s="732">
        <v>102</v>
      </c>
      <c r="F879" s="732">
        <v>0</v>
      </c>
      <c r="G879" s="732">
        <v>0</v>
      </c>
      <c r="H879" s="731" t="s">
        <v>1137</v>
      </c>
      <c r="I879" s="731" t="s">
        <v>1122</v>
      </c>
      <c r="J879" s="731" t="s">
        <v>1138</v>
      </c>
      <c r="K879" s="731" t="s">
        <v>1257</v>
      </c>
      <c r="L879" s="733" t="s">
        <v>1107</v>
      </c>
      <c r="M879" s="734">
        <v>43346</v>
      </c>
      <c r="N879" s="733"/>
      <c r="O879" s="732">
        <v>1</v>
      </c>
      <c r="P879" s="731" t="s">
        <v>1080</v>
      </c>
      <c r="Q879" s="731" t="s">
        <v>1081</v>
      </c>
      <c r="R879" s="731" t="s">
        <v>1082</v>
      </c>
      <c r="S879" s="733" t="s">
        <v>1083</v>
      </c>
      <c r="T879" s="731" t="s">
        <v>2513</v>
      </c>
    </row>
    <row r="880" spans="1:20" s="402" customFormat="1" ht="15.95" customHeight="1">
      <c r="A880" s="402" t="str">
        <f t="shared" si="13"/>
        <v>PORTOLISBON低所有0~999</v>
      </c>
      <c r="B880" s="731" t="s">
        <v>1659</v>
      </c>
      <c r="C880" s="731" t="s">
        <v>1490</v>
      </c>
      <c r="D880" s="732">
        <v>-147</v>
      </c>
      <c r="E880" s="732">
        <v>-142</v>
      </c>
      <c r="F880" s="732">
        <v>55</v>
      </c>
      <c r="G880" s="732">
        <v>0</v>
      </c>
      <c r="H880" s="731" t="s">
        <v>1122</v>
      </c>
      <c r="I880" s="731" t="s">
        <v>1123</v>
      </c>
      <c r="J880" s="731" t="s">
        <v>1491</v>
      </c>
      <c r="K880" s="731" t="s">
        <v>1145</v>
      </c>
      <c r="L880" s="733" t="s">
        <v>1079</v>
      </c>
      <c r="M880" s="734">
        <v>43330</v>
      </c>
      <c r="N880" s="733"/>
      <c r="O880" s="732">
        <v>1</v>
      </c>
      <c r="P880" s="731" t="s">
        <v>1080</v>
      </c>
      <c r="Q880" s="731" t="s">
        <v>1081</v>
      </c>
      <c r="R880" s="731" t="s">
        <v>1082</v>
      </c>
      <c r="S880" s="733" t="s">
        <v>1084</v>
      </c>
      <c r="T880" s="731" t="s">
        <v>2496</v>
      </c>
    </row>
    <row r="881" spans="1:20" s="402" customFormat="1" ht="15.95" customHeight="1">
      <c r="A881" s="402" t="str">
        <f t="shared" si="13"/>
        <v>PORTOLISBON标准所有0~999</v>
      </c>
      <c r="B881" s="731" t="s">
        <v>1659</v>
      </c>
      <c r="C881" s="731" t="s">
        <v>1490</v>
      </c>
      <c r="D881" s="732">
        <v>-92</v>
      </c>
      <c r="E881" s="732">
        <v>-87</v>
      </c>
      <c r="F881" s="732">
        <v>0</v>
      </c>
      <c r="G881" s="732">
        <v>0</v>
      </c>
      <c r="H881" s="731" t="s">
        <v>1122</v>
      </c>
      <c r="I881" s="731" t="s">
        <v>1123</v>
      </c>
      <c r="J881" s="731" t="s">
        <v>1491</v>
      </c>
      <c r="K881" s="731" t="s">
        <v>1145</v>
      </c>
      <c r="L881" s="733" t="s">
        <v>1079</v>
      </c>
      <c r="M881" s="734">
        <v>43330</v>
      </c>
      <c r="N881" s="733"/>
      <c r="O881" s="732">
        <v>1</v>
      </c>
      <c r="P881" s="731" t="s">
        <v>1080</v>
      </c>
      <c r="Q881" s="731" t="s">
        <v>1081</v>
      </c>
      <c r="R881" s="731" t="s">
        <v>1082</v>
      </c>
      <c r="S881" s="733" t="s">
        <v>1083</v>
      </c>
      <c r="T881" s="731" t="s">
        <v>2497</v>
      </c>
    </row>
    <row r="882" spans="1:20" s="402" customFormat="1" ht="15.95" customHeight="1">
      <c r="A882" s="402" t="str">
        <f t="shared" si="13"/>
        <v>PORTOLEIXOES低所有0~999</v>
      </c>
      <c r="B882" s="731" t="s">
        <v>1659</v>
      </c>
      <c r="C882" s="731" t="s">
        <v>767</v>
      </c>
      <c r="D882" s="732">
        <v>-147</v>
      </c>
      <c r="E882" s="732">
        <v>-142</v>
      </c>
      <c r="F882" s="732">
        <v>55</v>
      </c>
      <c r="G882" s="732">
        <v>0</v>
      </c>
      <c r="H882" s="731" t="s">
        <v>1122</v>
      </c>
      <c r="I882" s="731" t="s">
        <v>1123</v>
      </c>
      <c r="J882" s="731" t="s">
        <v>1491</v>
      </c>
      <c r="K882" s="731" t="s">
        <v>1145</v>
      </c>
      <c r="L882" s="733" t="s">
        <v>1079</v>
      </c>
      <c r="M882" s="734">
        <v>43330</v>
      </c>
      <c r="N882" s="733"/>
      <c r="O882" s="732">
        <v>1</v>
      </c>
      <c r="P882" s="731" t="s">
        <v>1080</v>
      </c>
      <c r="Q882" s="731" t="s">
        <v>1081</v>
      </c>
      <c r="R882" s="731" t="s">
        <v>1082</v>
      </c>
      <c r="S882" s="733" t="s">
        <v>1084</v>
      </c>
      <c r="T882" s="731" t="s">
        <v>2496</v>
      </c>
    </row>
    <row r="883" spans="1:20" s="402" customFormat="1" ht="15.95" customHeight="1">
      <c r="A883" s="402" t="str">
        <f t="shared" si="13"/>
        <v>PORTOLEIXOES标准所有0~999</v>
      </c>
      <c r="B883" s="731" t="s">
        <v>1659</v>
      </c>
      <c r="C883" s="731" t="s">
        <v>767</v>
      </c>
      <c r="D883" s="732">
        <v>-92</v>
      </c>
      <c r="E883" s="732">
        <v>-87</v>
      </c>
      <c r="F883" s="732">
        <v>0</v>
      </c>
      <c r="G883" s="732">
        <v>0</v>
      </c>
      <c r="H883" s="731" t="s">
        <v>1122</v>
      </c>
      <c r="I883" s="731" t="s">
        <v>1123</v>
      </c>
      <c r="J883" s="731" t="s">
        <v>1491</v>
      </c>
      <c r="K883" s="731" t="s">
        <v>1145</v>
      </c>
      <c r="L883" s="733" t="s">
        <v>1079</v>
      </c>
      <c r="M883" s="734">
        <v>43330</v>
      </c>
      <c r="N883" s="733"/>
      <c r="O883" s="732">
        <v>1</v>
      </c>
      <c r="P883" s="731" t="s">
        <v>1080</v>
      </c>
      <c r="Q883" s="731" t="s">
        <v>1081</v>
      </c>
      <c r="R883" s="731" t="s">
        <v>1082</v>
      </c>
      <c r="S883" s="733" t="s">
        <v>1083</v>
      </c>
      <c r="T883" s="731" t="s">
        <v>2497</v>
      </c>
    </row>
    <row r="884" spans="1:20" s="402" customFormat="1" ht="15.95" customHeight="1">
      <c r="A884" s="402" t="str">
        <f t="shared" si="13"/>
        <v>POTENZAGENOVA标准所有0~999</v>
      </c>
      <c r="B884" s="731" t="s">
        <v>1660</v>
      </c>
      <c r="C884" s="731" t="s">
        <v>754</v>
      </c>
      <c r="D884" s="732">
        <v>-121</v>
      </c>
      <c r="E884" s="732">
        <v>-116</v>
      </c>
      <c r="F884" s="732">
        <v>0</v>
      </c>
      <c r="G884" s="732">
        <v>0</v>
      </c>
      <c r="H884" s="731" t="s">
        <v>1105</v>
      </c>
      <c r="I884" s="731" t="s">
        <v>1221</v>
      </c>
      <c r="J884" s="731" t="s">
        <v>2890</v>
      </c>
      <c r="K884" s="731" t="s">
        <v>1112</v>
      </c>
      <c r="L884" s="733" t="s">
        <v>1079</v>
      </c>
      <c r="M884" s="734">
        <v>43252</v>
      </c>
      <c r="N884" s="733"/>
      <c r="O884" s="732">
        <v>1</v>
      </c>
      <c r="P884" s="731" t="s">
        <v>1080</v>
      </c>
      <c r="Q884" s="731" t="s">
        <v>1081</v>
      </c>
      <c r="R884" s="731" t="s">
        <v>1082</v>
      </c>
      <c r="S884" s="733" t="s">
        <v>1083</v>
      </c>
      <c r="T884" s="733"/>
    </row>
    <row r="885" spans="1:20" s="402" customFormat="1" ht="15.95" customHeight="1">
      <c r="A885" s="402" t="str">
        <f t="shared" si="13"/>
        <v>POTIPOTI标准所有0~999</v>
      </c>
      <c r="B885" s="731" t="s">
        <v>1172</v>
      </c>
      <c r="C885" s="731" t="s">
        <v>1172</v>
      </c>
      <c r="D885" s="732">
        <v>75</v>
      </c>
      <c r="E885" s="732">
        <v>80</v>
      </c>
      <c r="F885" s="732">
        <v>0</v>
      </c>
      <c r="G885" s="732">
        <v>0</v>
      </c>
      <c r="H885" s="731" t="s">
        <v>1077</v>
      </c>
      <c r="I885" s="731" t="s">
        <v>1132</v>
      </c>
      <c r="J885" s="731" t="s">
        <v>2895</v>
      </c>
      <c r="K885" s="731" t="s">
        <v>1661</v>
      </c>
      <c r="L885" s="733" t="s">
        <v>1079</v>
      </c>
      <c r="M885" s="734">
        <v>43330</v>
      </c>
      <c r="N885" s="733"/>
      <c r="O885" s="732">
        <v>1</v>
      </c>
      <c r="P885" s="731" t="s">
        <v>1080</v>
      </c>
      <c r="Q885" s="731" t="s">
        <v>1090</v>
      </c>
      <c r="R885" s="733"/>
      <c r="S885" s="733" t="s">
        <v>1083</v>
      </c>
      <c r="T885" s="731" t="s">
        <v>2621</v>
      </c>
    </row>
    <row r="886" spans="1:20" s="402" customFormat="1" ht="15.95" customHeight="1">
      <c r="A886" s="402" t="str">
        <f t="shared" si="13"/>
        <v>POZNANGDYNIA标准所有0~999</v>
      </c>
      <c r="B886" s="731" t="s">
        <v>1662</v>
      </c>
      <c r="C886" s="731" t="s">
        <v>1253</v>
      </c>
      <c r="D886" s="732">
        <v>-88</v>
      </c>
      <c r="E886" s="732">
        <v>-83</v>
      </c>
      <c r="F886" s="732">
        <v>0</v>
      </c>
      <c r="G886" s="732">
        <v>0</v>
      </c>
      <c r="H886" s="731" t="s">
        <v>1122</v>
      </c>
      <c r="I886" s="731" t="s">
        <v>1123</v>
      </c>
      <c r="J886" s="731" t="s">
        <v>1287</v>
      </c>
      <c r="K886" s="731" t="s">
        <v>1204</v>
      </c>
      <c r="L886" s="733" t="s">
        <v>1079</v>
      </c>
      <c r="M886" s="734">
        <v>43330</v>
      </c>
      <c r="N886" s="733"/>
      <c r="O886" s="732">
        <v>1</v>
      </c>
      <c r="P886" s="731" t="s">
        <v>1080</v>
      </c>
      <c r="Q886" s="731" t="s">
        <v>1081</v>
      </c>
      <c r="R886" s="731" t="s">
        <v>1082</v>
      </c>
      <c r="S886" s="733" t="s">
        <v>1083</v>
      </c>
      <c r="T886" s="733"/>
    </row>
    <row r="887" spans="1:20" s="402" customFormat="1" ht="15.95" customHeight="1">
      <c r="A887" s="402" t="str">
        <f t="shared" si="13"/>
        <v>POZNANGDYNIA低所有0~999</v>
      </c>
      <c r="B887" s="731" t="s">
        <v>1662</v>
      </c>
      <c r="C887" s="731" t="s">
        <v>1253</v>
      </c>
      <c r="D887" s="732">
        <v>-128</v>
      </c>
      <c r="E887" s="732">
        <v>-123</v>
      </c>
      <c r="F887" s="732">
        <v>40</v>
      </c>
      <c r="G887" s="732">
        <v>0</v>
      </c>
      <c r="H887" s="731" t="s">
        <v>1122</v>
      </c>
      <c r="I887" s="731" t="s">
        <v>1123</v>
      </c>
      <c r="J887" s="731" t="s">
        <v>1287</v>
      </c>
      <c r="K887" s="731" t="s">
        <v>1204</v>
      </c>
      <c r="L887" s="733" t="s">
        <v>1079</v>
      </c>
      <c r="M887" s="734">
        <v>43330</v>
      </c>
      <c r="N887" s="733"/>
      <c r="O887" s="732">
        <v>1</v>
      </c>
      <c r="P887" s="731" t="s">
        <v>1080</v>
      </c>
      <c r="Q887" s="731" t="s">
        <v>1081</v>
      </c>
      <c r="R887" s="731" t="s">
        <v>1082</v>
      </c>
      <c r="S887" s="733" t="s">
        <v>1084</v>
      </c>
      <c r="T887" s="733"/>
    </row>
    <row r="888" spans="1:20" s="402" customFormat="1" ht="15.95" customHeight="1">
      <c r="A888" s="402" t="str">
        <f t="shared" si="13"/>
        <v>PRAHAPRAHA标准所有0~999</v>
      </c>
      <c r="B888" s="731" t="s">
        <v>1663</v>
      </c>
      <c r="C888" s="731" t="s">
        <v>1663</v>
      </c>
      <c r="D888" s="732">
        <v>-110</v>
      </c>
      <c r="E888" s="732">
        <v>-105</v>
      </c>
      <c r="F888" s="732">
        <v>0</v>
      </c>
      <c r="G888" s="732">
        <v>0</v>
      </c>
      <c r="H888" s="731" t="s">
        <v>1137</v>
      </c>
      <c r="I888" s="731" t="s">
        <v>1122</v>
      </c>
      <c r="J888" s="731" t="s">
        <v>2889</v>
      </c>
      <c r="K888" s="731" t="s">
        <v>1094</v>
      </c>
      <c r="L888" s="733" t="s">
        <v>1079</v>
      </c>
      <c r="M888" s="734">
        <v>43330</v>
      </c>
      <c r="N888" s="733"/>
      <c r="O888" s="732">
        <v>1</v>
      </c>
      <c r="P888" s="731" t="s">
        <v>1080</v>
      </c>
      <c r="Q888" s="731" t="s">
        <v>1081</v>
      </c>
      <c r="R888" s="731" t="s">
        <v>1082</v>
      </c>
      <c r="S888" s="733" t="s">
        <v>1083</v>
      </c>
      <c r="T888" s="731" t="s">
        <v>3696</v>
      </c>
    </row>
    <row r="889" spans="1:20" s="402" customFormat="1" ht="15.95" customHeight="1">
      <c r="A889" s="402" t="str">
        <f t="shared" si="13"/>
        <v>PRAHAPRAHA低所有0~999</v>
      </c>
      <c r="B889" s="731" t="s">
        <v>1663</v>
      </c>
      <c r="C889" s="731" t="s">
        <v>1663</v>
      </c>
      <c r="D889" s="732">
        <v>-155</v>
      </c>
      <c r="E889" s="732">
        <v>-150</v>
      </c>
      <c r="F889" s="732">
        <v>45</v>
      </c>
      <c r="G889" s="732">
        <v>0</v>
      </c>
      <c r="H889" s="731" t="s">
        <v>1137</v>
      </c>
      <c r="I889" s="731" t="s">
        <v>1122</v>
      </c>
      <c r="J889" s="731" t="s">
        <v>2889</v>
      </c>
      <c r="K889" s="731" t="s">
        <v>1094</v>
      </c>
      <c r="L889" s="733" t="s">
        <v>1079</v>
      </c>
      <c r="M889" s="734">
        <v>43330</v>
      </c>
      <c r="N889" s="733"/>
      <c r="O889" s="732">
        <v>1</v>
      </c>
      <c r="P889" s="731" t="s">
        <v>1080</v>
      </c>
      <c r="Q889" s="731" t="s">
        <v>1081</v>
      </c>
      <c r="R889" s="731" t="s">
        <v>1082</v>
      </c>
      <c r="S889" s="733" t="s">
        <v>1084</v>
      </c>
      <c r="T889" s="731" t="s">
        <v>3696</v>
      </c>
    </row>
    <row r="890" spans="1:20" s="402" customFormat="1" ht="15.95" customHeight="1">
      <c r="A890" s="402" t="str">
        <f t="shared" si="13"/>
        <v>PRATOGENOVA标准所有0~999</v>
      </c>
      <c r="B890" s="731" t="s">
        <v>1664</v>
      </c>
      <c r="C890" s="731" t="s">
        <v>754</v>
      </c>
      <c r="D890" s="732">
        <v>-171</v>
      </c>
      <c r="E890" s="732">
        <v>-166</v>
      </c>
      <c r="F890" s="732">
        <v>0</v>
      </c>
      <c r="G890" s="732">
        <v>0</v>
      </c>
      <c r="H890" s="731" t="s">
        <v>1105</v>
      </c>
      <c r="I890" s="731" t="s">
        <v>1221</v>
      </c>
      <c r="J890" s="731" t="s">
        <v>2890</v>
      </c>
      <c r="K890" s="731" t="s">
        <v>1145</v>
      </c>
      <c r="L890" s="733" t="s">
        <v>1079</v>
      </c>
      <c r="M890" s="734">
        <v>43252</v>
      </c>
      <c r="N890" s="733"/>
      <c r="O890" s="732">
        <v>1</v>
      </c>
      <c r="P890" s="731" t="s">
        <v>1080</v>
      </c>
      <c r="Q890" s="731" t="s">
        <v>1081</v>
      </c>
      <c r="R890" s="731" t="s">
        <v>1082</v>
      </c>
      <c r="S890" s="733" t="s">
        <v>1083</v>
      </c>
      <c r="T890" s="733"/>
    </row>
    <row r="891" spans="1:20" s="402" customFormat="1" ht="15.95" customHeight="1">
      <c r="A891" s="402" t="str">
        <f t="shared" si="13"/>
        <v>PRISTINAKOPER标准所有0~999</v>
      </c>
      <c r="B891" s="731" t="s">
        <v>1825</v>
      </c>
      <c r="C891" s="731" t="s">
        <v>1131</v>
      </c>
      <c r="D891" s="732">
        <v>-1</v>
      </c>
      <c r="E891" s="732">
        <v>4</v>
      </c>
      <c r="F891" s="732">
        <v>0</v>
      </c>
      <c r="G891" s="732">
        <v>0</v>
      </c>
      <c r="H891" s="731" t="s">
        <v>1137</v>
      </c>
      <c r="I891" s="731" t="s">
        <v>1122</v>
      </c>
      <c r="J891" s="731" t="s">
        <v>2889</v>
      </c>
      <c r="K891" s="731" t="s">
        <v>1826</v>
      </c>
      <c r="L891" s="733" t="s">
        <v>1079</v>
      </c>
      <c r="M891" s="734">
        <v>43295</v>
      </c>
      <c r="N891" s="733"/>
      <c r="O891" s="732">
        <v>1</v>
      </c>
      <c r="P891" s="731" t="s">
        <v>1080</v>
      </c>
      <c r="Q891" s="731" t="s">
        <v>1081</v>
      </c>
      <c r="R891" s="731" t="s">
        <v>1082</v>
      </c>
      <c r="S891" s="733" t="s">
        <v>1083</v>
      </c>
      <c r="T891" s="731" t="s">
        <v>2527</v>
      </c>
    </row>
    <row r="892" spans="1:20" s="402" customFormat="1" ht="15.95" customHeight="1">
      <c r="A892" s="402" t="str">
        <f t="shared" si="13"/>
        <v>PUEBLAMANZANILLO,MEXICO标准所有0~999</v>
      </c>
      <c r="B892" s="731" t="s">
        <v>1665</v>
      </c>
      <c r="C892" s="731" t="s">
        <v>1102</v>
      </c>
      <c r="D892" s="732">
        <v>102</v>
      </c>
      <c r="E892" s="732">
        <v>112</v>
      </c>
      <c r="F892" s="732">
        <v>20</v>
      </c>
      <c r="G892" s="732">
        <v>15</v>
      </c>
      <c r="H892" s="731" t="s">
        <v>1150</v>
      </c>
      <c r="I892" s="731" t="s">
        <v>1144</v>
      </c>
      <c r="J892" s="731" t="s">
        <v>3331</v>
      </c>
      <c r="K892" s="731" t="s">
        <v>1112</v>
      </c>
      <c r="L892" s="733" t="s">
        <v>1079</v>
      </c>
      <c r="M892" s="734">
        <v>43358</v>
      </c>
      <c r="N892" s="733"/>
      <c r="O892" s="732">
        <v>2</v>
      </c>
      <c r="P892" s="731" t="s">
        <v>1080</v>
      </c>
      <c r="Q892" s="731" t="s">
        <v>1081</v>
      </c>
      <c r="R892" s="731" t="s">
        <v>1099</v>
      </c>
      <c r="S892" s="733" t="s">
        <v>1083</v>
      </c>
      <c r="T892" s="731" t="s">
        <v>2503</v>
      </c>
    </row>
    <row r="893" spans="1:20" s="402" customFormat="1" ht="15.95" customHeight="1">
      <c r="A893" s="402" t="str">
        <f t="shared" si="13"/>
        <v>PUERTO CABELLOCOLON FREE ZONE标准所有0~999</v>
      </c>
      <c r="B893" s="731" t="s">
        <v>1666</v>
      </c>
      <c r="C893" s="731" t="s">
        <v>753</v>
      </c>
      <c r="D893" s="732">
        <v>153</v>
      </c>
      <c r="E893" s="732">
        <v>163</v>
      </c>
      <c r="F893" s="732">
        <v>0</v>
      </c>
      <c r="G893" s="732">
        <v>0</v>
      </c>
      <c r="H893" s="731" t="s">
        <v>1177</v>
      </c>
      <c r="I893" s="731" t="s">
        <v>1132</v>
      </c>
      <c r="J893" s="731" t="s">
        <v>3239</v>
      </c>
      <c r="K893" s="731" t="s">
        <v>1098</v>
      </c>
      <c r="L893" s="733" t="s">
        <v>1079</v>
      </c>
      <c r="M893" s="734">
        <v>43358</v>
      </c>
      <c r="N893" s="733"/>
      <c r="O893" s="732">
        <v>1</v>
      </c>
      <c r="P893" s="731" t="s">
        <v>1080</v>
      </c>
      <c r="Q893" s="731" t="s">
        <v>1090</v>
      </c>
      <c r="R893" s="733"/>
      <c r="S893" s="733" t="s">
        <v>1083</v>
      </c>
      <c r="T893" s="731" t="s">
        <v>2540</v>
      </c>
    </row>
    <row r="894" spans="1:20" s="402" customFormat="1" ht="15.95" customHeight="1">
      <c r="A894" s="402" t="str">
        <f t="shared" si="13"/>
        <v>PUERTO CALDERACOLON FREE ZONE标准所有0~999</v>
      </c>
      <c r="B894" s="731" t="s">
        <v>1667</v>
      </c>
      <c r="C894" s="731" t="s">
        <v>753</v>
      </c>
      <c r="D894" s="732">
        <v>63</v>
      </c>
      <c r="E894" s="732">
        <v>73</v>
      </c>
      <c r="F894" s="732">
        <v>40</v>
      </c>
      <c r="G894" s="732">
        <v>0</v>
      </c>
      <c r="H894" s="731" t="s">
        <v>1177</v>
      </c>
      <c r="I894" s="731" t="s">
        <v>1132</v>
      </c>
      <c r="J894" s="731" t="s">
        <v>3239</v>
      </c>
      <c r="K894" s="731" t="s">
        <v>1098</v>
      </c>
      <c r="L894" s="733" t="s">
        <v>1079</v>
      </c>
      <c r="M894" s="734">
        <v>43358</v>
      </c>
      <c r="N894" s="733"/>
      <c r="O894" s="732">
        <v>1</v>
      </c>
      <c r="P894" s="731" t="s">
        <v>1080</v>
      </c>
      <c r="Q894" s="731" t="s">
        <v>1081</v>
      </c>
      <c r="R894" s="731" t="s">
        <v>1099</v>
      </c>
      <c r="S894" s="733" t="s">
        <v>1083</v>
      </c>
      <c r="T894" s="731" t="s">
        <v>2499</v>
      </c>
    </row>
    <row r="895" spans="1:20" s="402" customFormat="1" ht="15.95" customHeight="1">
      <c r="A895" s="402" t="str">
        <f t="shared" si="13"/>
        <v>PUERTO CORTESGUATEMALA CITY标准所有0~999</v>
      </c>
      <c r="B895" s="731" t="s">
        <v>1668</v>
      </c>
      <c r="C895" s="731" t="s">
        <v>1101</v>
      </c>
      <c r="D895" s="732">
        <v>149</v>
      </c>
      <c r="E895" s="732">
        <v>159</v>
      </c>
      <c r="F895" s="732">
        <v>40</v>
      </c>
      <c r="G895" s="732">
        <v>0</v>
      </c>
      <c r="H895" s="731" t="s">
        <v>1096</v>
      </c>
      <c r="I895" s="731" t="s">
        <v>1097</v>
      </c>
      <c r="J895" s="731" t="s">
        <v>3121</v>
      </c>
      <c r="K895" s="731" t="s">
        <v>3122</v>
      </c>
      <c r="L895" s="733" t="s">
        <v>1079</v>
      </c>
      <c r="M895" s="734">
        <v>43358</v>
      </c>
      <c r="N895" s="733"/>
      <c r="O895" s="732">
        <v>1</v>
      </c>
      <c r="P895" s="731" t="s">
        <v>1080</v>
      </c>
      <c r="Q895" s="731" t="s">
        <v>1081</v>
      </c>
      <c r="R895" s="731" t="s">
        <v>1099</v>
      </c>
      <c r="S895" s="733" t="s">
        <v>1083</v>
      </c>
      <c r="T895" s="731" t="s">
        <v>2499</v>
      </c>
    </row>
    <row r="896" spans="1:20" s="402" customFormat="1" ht="15.95" customHeight="1">
      <c r="A896" s="402" t="str">
        <f t="shared" si="13"/>
        <v>PUERTO CORTESCOLON FREE ZONE标准所有0~999</v>
      </c>
      <c r="B896" s="731" t="s">
        <v>1668</v>
      </c>
      <c r="C896" s="731" t="s">
        <v>753</v>
      </c>
      <c r="D896" s="732">
        <v>162</v>
      </c>
      <c r="E896" s="732">
        <v>172</v>
      </c>
      <c r="F896" s="732">
        <v>40</v>
      </c>
      <c r="G896" s="732">
        <v>0</v>
      </c>
      <c r="H896" s="731" t="s">
        <v>1177</v>
      </c>
      <c r="I896" s="731" t="s">
        <v>1132</v>
      </c>
      <c r="J896" s="731" t="s">
        <v>3239</v>
      </c>
      <c r="K896" s="731" t="s">
        <v>1098</v>
      </c>
      <c r="L896" s="733" t="s">
        <v>1079</v>
      </c>
      <c r="M896" s="734">
        <v>43358</v>
      </c>
      <c r="N896" s="733"/>
      <c r="O896" s="732">
        <v>1</v>
      </c>
      <c r="P896" s="731" t="s">
        <v>1080</v>
      </c>
      <c r="Q896" s="731" t="s">
        <v>1081</v>
      </c>
      <c r="R896" s="731" t="s">
        <v>1099</v>
      </c>
      <c r="S896" s="733" t="s">
        <v>1083</v>
      </c>
      <c r="T896" s="731" t="s">
        <v>2499</v>
      </c>
    </row>
    <row r="897" spans="1:20" s="402" customFormat="1" ht="15.95" customHeight="1">
      <c r="A897" s="402" t="str">
        <f t="shared" si="13"/>
        <v>PUERTO CORTESSAN JOSE标准所有0~999</v>
      </c>
      <c r="B897" s="731" t="s">
        <v>1668</v>
      </c>
      <c r="C897" s="731" t="s">
        <v>752</v>
      </c>
      <c r="D897" s="732">
        <v>150</v>
      </c>
      <c r="E897" s="732">
        <v>160</v>
      </c>
      <c r="F897" s="732">
        <v>40</v>
      </c>
      <c r="G897" s="732">
        <v>0</v>
      </c>
      <c r="H897" s="731" t="s">
        <v>1177</v>
      </c>
      <c r="I897" s="731" t="s">
        <v>1132</v>
      </c>
      <c r="J897" s="731" t="s">
        <v>3372</v>
      </c>
      <c r="K897" s="731" t="s">
        <v>1326</v>
      </c>
      <c r="L897" s="733" t="s">
        <v>1079</v>
      </c>
      <c r="M897" s="734">
        <v>43358</v>
      </c>
      <c r="N897" s="733"/>
      <c r="O897" s="732">
        <v>1</v>
      </c>
      <c r="P897" s="731" t="s">
        <v>1080</v>
      </c>
      <c r="Q897" s="731" t="s">
        <v>1081</v>
      </c>
      <c r="R897" s="731" t="s">
        <v>1099</v>
      </c>
      <c r="S897" s="733" t="s">
        <v>1083</v>
      </c>
      <c r="T897" s="731" t="s">
        <v>2499</v>
      </c>
    </row>
    <row r="898" spans="1:20" s="402" customFormat="1" ht="15.95" customHeight="1">
      <c r="A898" s="402" t="str">
        <f t="shared" si="13"/>
        <v>PUERTO LIMONCOLON FREE ZONE标准所有0~999</v>
      </c>
      <c r="B898" s="731" t="s">
        <v>1669</v>
      </c>
      <c r="C898" s="731" t="s">
        <v>753</v>
      </c>
      <c r="D898" s="732">
        <v>78</v>
      </c>
      <c r="E898" s="732">
        <v>88</v>
      </c>
      <c r="F898" s="732">
        <v>40</v>
      </c>
      <c r="G898" s="732">
        <v>0</v>
      </c>
      <c r="H898" s="731" t="s">
        <v>1177</v>
      </c>
      <c r="I898" s="731" t="s">
        <v>1132</v>
      </c>
      <c r="J898" s="731" t="s">
        <v>3239</v>
      </c>
      <c r="K898" s="731" t="s">
        <v>1098</v>
      </c>
      <c r="L898" s="733" t="s">
        <v>1079</v>
      </c>
      <c r="M898" s="734">
        <v>43358</v>
      </c>
      <c r="N898" s="733"/>
      <c r="O898" s="732">
        <v>1</v>
      </c>
      <c r="P898" s="731" t="s">
        <v>1080</v>
      </c>
      <c r="Q898" s="731" t="s">
        <v>1081</v>
      </c>
      <c r="R898" s="731" t="s">
        <v>1099</v>
      </c>
      <c r="S898" s="733" t="s">
        <v>1083</v>
      </c>
      <c r="T898" s="731" t="s">
        <v>2499</v>
      </c>
    </row>
    <row r="899" spans="1:20" s="402" customFormat="1" ht="15.95" customHeight="1">
      <c r="A899" s="402" t="str">
        <f t="shared" si="13"/>
        <v>PUERTO LIMONSAN JOSE标准所有0~999</v>
      </c>
      <c r="B899" s="731" t="s">
        <v>1669</v>
      </c>
      <c r="C899" s="731" t="s">
        <v>752</v>
      </c>
      <c r="D899" s="732">
        <v>126</v>
      </c>
      <c r="E899" s="732">
        <v>136</v>
      </c>
      <c r="F899" s="732">
        <v>40</v>
      </c>
      <c r="G899" s="732">
        <v>0</v>
      </c>
      <c r="H899" s="731" t="s">
        <v>1177</v>
      </c>
      <c r="I899" s="731" t="s">
        <v>1132</v>
      </c>
      <c r="J899" s="731" t="s">
        <v>3372</v>
      </c>
      <c r="K899" s="731" t="s">
        <v>1100</v>
      </c>
      <c r="L899" s="733" t="s">
        <v>1079</v>
      </c>
      <c r="M899" s="734">
        <v>43358</v>
      </c>
      <c r="N899" s="733"/>
      <c r="O899" s="732">
        <v>1</v>
      </c>
      <c r="P899" s="731" t="s">
        <v>1080</v>
      </c>
      <c r="Q899" s="731" t="s">
        <v>1081</v>
      </c>
      <c r="R899" s="731" t="s">
        <v>1099</v>
      </c>
      <c r="S899" s="733" t="s">
        <v>1083</v>
      </c>
      <c r="T899" s="731" t="s">
        <v>2499</v>
      </c>
    </row>
    <row r="900" spans="1:20" s="402" customFormat="1" ht="15.95" customHeight="1">
      <c r="A900" s="402" t="str">
        <f t="shared" si="13"/>
        <v>PUERTO QUETZALGUATEMALA CITY标准所有0~999</v>
      </c>
      <c r="B900" s="731" t="s">
        <v>1670</v>
      </c>
      <c r="C900" s="731" t="s">
        <v>1101</v>
      </c>
      <c r="D900" s="732">
        <v>134</v>
      </c>
      <c r="E900" s="732">
        <v>144</v>
      </c>
      <c r="F900" s="732">
        <v>40</v>
      </c>
      <c r="G900" s="732">
        <v>0</v>
      </c>
      <c r="H900" s="731" t="s">
        <v>1096</v>
      </c>
      <c r="I900" s="731" t="s">
        <v>1097</v>
      </c>
      <c r="J900" s="731" t="s">
        <v>3121</v>
      </c>
      <c r="K900" s="731" t="s">
        <v>3122</v>
      </c>
      <c r="L900" s="733" t="s">
        <v>1079</v>
      </c>
      <c r="M900" s="734">
        <v>43358</v>
      </c>
      <c r="N900" s="733"/>
      <c r="O900" s="732">
        <v>1</v>
      </c>
      <c r="P900" s="731" t="s">
        <v>1080</v>
      </c>
      <c r="Q900" s="731" t="s">
        <v>1081</v>
      </c>
      <c r="R900" s="731" t="s">
        <v>1099</v>
      </c>
      <c r="S900" s="733" t="s">
        <v>1083</v>
      </c>
      <c r="T900" s="731" t="s">
        <v>2499</v>
      </c>
    </row>
    <row r="901" spans="1:20" s="402" customFormat="1" ht="15.95" customHeight="1">
      <c r="A901" s="402" t="str">
        <f t="shared" si="13"/>
        <v>PUERTO QUETZALCOLON FREE ZONE标准所有0~999</v>
      </c>
      <c r="B901" s="731" t="s">
        <v>1670</v>
      </c>
      <c r="C901" s="731" t="s">
        <v>753</v>
      </c>
      <c r="D901" s="732">
        <v>115</v>
      </c>
      <c r="E901" s="732">
        <v>125</v>
      </c>
      <c r="F901" s="732">
        <v>40</v>
      </c>
      <c r="G901" s="732">
        <v>0</v>
      </c>
      <c r="H901" s="731" t="s">
        <v>1177</v>
      </c>
      <c r="I901" s="731" t="s">
        <v>1132</v>
      </c>
      <c r="J901" s="731" t="s">
        <v>3239</v>
      </c>
      <c r="K901" s="731" t="s">
        <v>1098</v>
      </c>
      <c r="L901" s="733" t="s">
        <v>1079</v>
      </c>
      <c r="M901" s="734">
        <v>43358</v>
      </c>
      <c r="N901" s="733"/>
      <c r="O901" s="732">
        <v>1</v>
      </c>
      <c r="P901" s="731" t="s">
        <v>1080</v>
      </c>
      <c r="Q901" s="731" t="s">
        <v>1081</v>
      </c>
      <c r="R901" s="731" t="s">
        <v>1099</v>
      </c>
      <c r="S901" s="733" t="s">
        <v>1083</v>
      </c>
      <c r="T901" s="731" t="s">
        <v>2499</v>
      </c>
    </row>
    <row r="902" spans="1:20" s="402" customFormat="1" ht="15.95" customHeight="1">
      <c r="A902" s="402" t="str">
        <f t="shared" si="13"/>
        <v>PUERTO QUETZALSAN JOSE标准所有0~999</v>
      </c>
      <c r="B902" s="731" t="s">
        <v>1670</v>
      </c>
      <c r="C902" s="731" t="s">
        <v>752</v>
      </c>
      <c r="D902" s="732">
        <v>140</v>
      </c>
      <c r="E902" s="732">
        <v>150</v>
      </c>
      <c r="F902" s="732">
        <v>40</v>
      </c>
      <c r="G902" s="732">
        <v>0</v>
      </c>
      <c r="H902" s="731" t="s">
        <v>1177</v>
      </c>
      <c r="I902" s="731" t="s">
        <v>1132</v>
      </c>
      <c r="J902" s="731" t="s">
        <v>3372</v>
      </c>
      <c r="K902" s="731" t="s">
        <v>1100</v>
      </c>
      <c r="L902" s="733" t="s">
        <v>1079</v>
      </c>
      <c r="M902" s="734">
        <v>43358</v>
      </c>
      <c r="N902" s="733"/>
      <c r="O902" s="732">
        <v>1</v>
      </c>
      <c r="P902" s="731" t="s">
        <v>1080</v>
      </c>
      <c r="Q902" s="731" t="s">
        <v>1081</v>
      </c>
      <c r="R902" s="731" t="s">
        <v>1099</v>
      </c>
      <c r="S902" s="733" t="s">
        <v>1083</v>
      </c>
      <c r="T902" s="731" t="s">
        <v>2499</v>
      </c>
    </row>
    <row r="903" spans="1:20" s="402" customFormat="1" ht="15.95" customHeight="1">
      <c r="A903" s="402" t="str">
        <f t="shared" si="13"/>
        <v>PUNTA ARENASVALPARAISO标准所有0~999</v>
      </c>
      <c r="B903" s="731" t="s">
        <v>1671</v>
      </c>
      <c r="C903" s="731" t="s">
        <v>1149</v>
      </c>
      <c r="D903" s="732">
        <v>278</v>
      </c>
      <c r="E903" s="732">
        <v>283</v>
      </c>
      <c r="F903" s="732">
        <v>30</v>
      </c>
      <c r="G903" s="732">
        <v>0</v>
      </c>
      <c r="H903" s="731" t="s">
        <v>1150</v>
      </c>
      <c r="I903" s="731" t="s">
        <v>1144</v>
      </c>
      <c r="J903" s="731" t="s">
        <v>3254</v>
      </c>
      <c r="K903" s="731" t="s">
        <v>1098</v>
      </c>
      <c r="L903" s="733" t="s">
        <v>1079</v>
      </c>
      <c r="M903" s="734">
        <v>43358</v>
      </c>
      <c r="N903" s="733"/>
      <c r="O903" s="732">
        <v>2</v>
      </c>
      <c r="P903" s="731" t="s">
        <v>1080</v>
      </c>
      <c r="Q903" s="731" t="s">
        <v>1081</v>
      </c>
      <c r="R903" s="731" t="s">
        <v>1099</v>
      </c>
      <c r="S903" s="733" t="s">
        <v>1083</v>
      </c>
      <c r="T903" s="731" t="s">
        <v>2514</v>
      </c>
    </row>
    <row r="904" spans="1:20" s="402" customFormat="1" ht="15.95" customHeight="1">
      <c r="A904" s="402" t="str">
        <f t="shared" si="13"/>
        <v>QUEENSTOWNAUCKLAND标准所有0~999</v>
      </c>
      <c r="B904" s="731" t="s">
        <v>1672</v>
      </c>
      <c r="C904" s="731" t="s">
        <v>1114</v>
      </c>
      <c r="D904" s="732">
        <v>235</v>
      </c>
      <c r="E904" s="732">
        <v>240</v>
      </c>
      <c r="F904" s="732">
        <v>0</v>
      </c>
      <c r="G904" s="732">
        <v>0</v>
      </c>
      <c r="H904" s="731" t="s">
        <v>1115</v>
      </c>
      <c r="I904" s="731" t="s">
        <v>1150</v>
      </c>
      <c r="J904" s="731" t="s">
        <v>2894</v>
      </c>
      <c r="K904" s="731" t="s">
        <v>1103</v>
      </c>
      <c r="L904" s="733" t="s">
        <v>1079</v>
      </c>
      <c r="M904" s="734">
        <v>43287</v>
      </c>
      <c r="N904" s="733"/>
      <c r="O904" s="732">
        <v>1</v>
      </c>
      <c r="P904" s="731" t="s">
        <v>1080</v>
      </c>
      <c r="Q904" s="731" t="s">
        <v>1090</v>
      </c>
      <c r="R904" s="733"/>
      <c r="S904" s="733" t="s">
        <v>1083</v>
      </c>
      <c r="T904" s="733"/>
    </row>
    <row r="905" spans="1:20" s="402" customFormat="1" ht="15.95" customHeight="1">
      <c r="A905" s="402" t="str">
        <f t="shared" ref="A905:A968" si="14">B905&amp;C905&amp;S905&amp;L905&amp;P905</f>
        <v>QUERETAROMANZANILLO,MEXICO标准所有0~999</v>
      </c>
      <c r="B905" s="731" t="s">
        <v>1673</v>
      </c>
      <c r="C905" s="731" t="s">
        <v>1102</v>
      </c>
      <c r="D905" s="732">
        <v>84</v>
      </c>
      <c r="E905" s="732">
        <v>89</v>
      </c>
      <c r="F905" s="732">
        <v>20</v>
      </c>
      <c r="G905" s="732">
        <v>15</v>
      </c>
      <c r="H905" s="731" t="s">
        <v>1150</v>
      </c>
      <c r="I905" s="731" t="s">
        <v>1144</v>
      </c>
      <c r="J905" s="731" t="s">
        <v>3331</v>
      </c>
      <c r="K905" s="731" t="s">
        <v>1112</v>
      </c>
      <c r="L905" s="733" t="s">
        <v>1079</v>
      </c>
      <c r="M905" s="734">
        <v>43358</v>
      </c>
      <c r="N905" s="733"/>
      <c r="O905" s="732">
        <v>2</v>
      </c>
      <c r="P905" s="731" t="s">
        <v>1080</v>
      </c>
      <c r="Q905" s="731" t="s">
        <v>1081</v>
      </c>
      <c r="R905" s="731" t="s">
        <v>1099</v>
      </c>
      <c r="S905" s="733" t="s">
        <v>1083</v>
      </c>
      <c r="T905" s="731" t="s">
        <v>2503</v>
      </c>
    </row>
    <row r="906" spans="1:20" s="402" customFormat="1" ht="15.95" customHeight="1">
      <c r="A906" s="402" t="str">
        <f t="shared" si="14"/>
        <v>QUITOGUAYAQUIL标准所有0~999</v>
      </c>
      <c r="B906" s="731" t="s">
        <v>1674</v>
      </c>
      <c r="C906" s="731" t="s">
        <v>1380</v>
      </c>
      <c r="D906" s="732">
        <v>199</v>
      </c>
      <c r="E906" s="732">
        <v>209</v>
      </c>
      <c r="F906" s="732">
        <v>35</v>
      </c>
      <c r="G906" s="732">
        <v>40</v>
      </c>
      <c r="H906" s="731" t="s">
        <v>1132</v>
      </c>
      <c r="I906" s="731" t="s">
        <v>1123</v>
      </c>
      <c r="J906" s="731" t="s">
        <v>3237</v>
      </c>
      <c r="K906" s="731" t="s">
        <v>1381</v>
      </c>
      <c r="L906" s="733" t="s">
        <v>1079</v>
      </c>
      <c r="M906" s="734">
        <v>43358</v>
      </c>
      <c r="N906" s="733"/>
      <c r="O906" s="732">
        <v>2</v>
      </c>
      <c r="P906" s="731" t="s">
        <v>1080</v>
      </c>
      <c r="Q906" s="731" t="s">
        <v>1081</v>
      </c>
      <c r="R906" s="731" t="s">
        <v>1099</v>
      </c>
      <c r="S906" s="733" t="s">
        <v>1083</v>
      </c>
      <c r="T906" s="731" t="s">
        <v>2777</v>
      </c>
    </row>
    <row r="907" spans="1:20" s="402" customFormat="1" ht="15.95" customHeight="1">
      <c r="A907" s="402" t="str">
        <f t="shared" si="14"/>
        <v>RADESTUNIS标准所有0~999</v>
      </c>
      <c r="B907" s="731" t="s">
        <v>1675</v>
      </c>
      <c r="C907" s="731" t="s">
        <v>769</v>
      </c>
      <c r="D907" s="732">
        <v>86</v>
      </c>
      <c r="E907" s="732">
        <v>91</v>
      </c>
      <c r="F907" s="732">
        <v>0</v>
      </c>
      <c r="G907" s="732">
        <v>0</v>
      </c>
      <c r="H907" s="731" t="s">
        <v>1076</v>
      </c>
      <c r="I907" s="731" t="s">
        <v>1077</v>
      </c>
      <c r="J907" s="731" t="s">
        <v>3372</v>
      </c>
      <c r="K907" s="731" t="s">
        <v>1066</v>
      </c>
      <c r="L907" s="733" t="s">
        <v>1079</v>
      </c>
      <c r="M907" s="734">
        <v>43351</v>
      </c>
      <c r="N907" s="733"/>
      <c r="O907" s="732">
        <v>1</v>
      </c>
      <c r="P907" s="731" t="s">
        <v>1080</v>
      </c>
      <c r="Q907" s="731" t="s">
        <v>1090</v>
      </c>
      <c r="R907" s="733"/>
      <c r="S907" s="733" t="s">
        <v>1083</v>
      </c>
      <c r="T907" s="733"/>
    </row>
    <row r="908" spans="1:20" s="402" customFormat="1" ht="15.95" customHeight="1">
      <c r="A908" s="402" t="str">
        <f t="shared" si="14"/>
        <v>RAROTONGAAUCKLAND标准所有0~999</v>
      </c>
      <c r="B908" s="731" t="s">
        <v>1676</v>
      </c>
      <c r="C908" s="731" t="s">
        <v>1114</v>
      </c>
      <c r="D908" s="732">
        <v>265</v>
      </c>
      <c r="E908" s="732">
        <v>270</v>
      </c>
      <c r="F908" s="732">
        <v>0</v>
      </c>
      <c r="G908" s="732">
        <v>0</v>
      </c>
      <c r="H908" s="731" t="s">
        <v>1115</v>
      </c>
      <c r="I908" s="731" t="s">
        <v>1150</v>
      </c>
      <c r="J908" s="731" t="s">
        <v>2894</v>
      </c>
      <c r="K908" s="731" t="s">
        <v>1103</v>
      </c>
      <c r="L908" s="733" t="s">
        <v>1079</v>
      </c>
      <c r="M908" s="734">
        <v>43287</v>
      </c>
      <c r="N908" s="733"/>
      <c r="O908" s="732">
        <v>1</v>
      </c>
      <c r="P908" s="731" t="s">
        <v>1080</v>
      </c>
      <c r="Q908" s="731" t="s">
        <v>1090</v>
      </c>
      <c r="R908" s="733"/>
      <c r="S908" s="733" t="s">
        <v>1083</v>
      </c>
      <c r="T908" s="733"/>
    </row>
    <row r="909" spans="1:20" s="402" customFormat="1" ht="15.95" customHeight="1">
      <c r="A909" s="402" t="str">
        <f t="shared" si="14"/>
        <v>RAUMA,AIHELSINKI标准所有0~999</v>
      </c>
      <c r="B909" s="731" t="s">
        <v>3381</v>
      </c>
      <c r="C909" s="731" t="s">
        <v>765</v>
      </c>
      <c r="D909" s="732">
        <v>-2</v>
      </c>
      <c r="E909" s="732">
        <v>3</v>
      </c>
      <c r="F909" s="732">
        <v>0</v>
      </c>
      <c r="G909" s="732">
        <v>0</v>
      </c>
      <c r="H909" s="731" t="s">
        <v>1122</v>
      </c>
      <c r="I909" s="731" t="s">
        <v>1123</v>
      </c>
      <c r="J909" s="731" t="s">
        <v>1287</v>
      </c>
      <c r="K909" s="731" t="s">
        <v>1344</v>
      </c>
      <c r="L909" s="733" t="s">
        <v>1079</v>
      </c>
      <c r="M909" s="734">
        <v>43358</v>
      </c>
      <c r="N909" s="733"/>
      <c r="O909" s="732">
        <v>1</v>
      </c>
      <c r="P909" s="731" t="s">
        <v>1080</v>
      </c>
      <c r="Q909" s="731" t="s">
        <v>1081</v>
      </c>
      <c r="R909" s="731" t="s">
        <v>1082</v>
      </c>
      <c r="S909" s="733" t="s">
        <v>1083</v>
      </c>
      <c r="T909" s="733"/>
    </row>
    <row r="910" spans="1:20" s="402" customFormat="1" ht="15.95" customHeight="1">
      <c r="A910" s="402" t="str">
        <f t="shared" si="14"/>
        <v>RAVENNAGENOVA标准所有0~999</v>
      </c>
      <c r="B910" s="731" t="s">
        <v>1677</v>
      </c>
      <c r="C910" s="731" t="s">
        <v>754</v>
      </c>
      <c r="D910" s="732">
        <v>-151</v>
      </c>
      <c r="E910" s="732">
        <v>-146</v>
      </c>
      <c r="F910" s="732">
        <v>0</v>
      </c>
      <c r="G910" s="732">
        <v>0</v>
      </c>
      <c r="H910" s="731" t="s">
        <v>1105</v>
      </c>
      <c r="I910" s="731" t="s">
        <v>1221</v>
      </c>
      <c r="J910" s="731" t="s">
        <v>2890</v>
      </c>
      <c r="K910" s="731" t="s">
        <v>1145</v>
      </c>
      <c r="L910" s="733" t="s">
        <v>1079</v>
      </c>
      <c r="M910" s="734">
        <v>43252</v>
      </c>
      <c r="N910" s="733"/>
      <c r="O910" s="732">
        <v>1</v>
      </c>
      <c r="P910" s="731" t="s">
        <v>1080</v>
      </c>
      <c r="Q910" s="731" t="s">
        <v>1081</v>
      </c>
      <c r="R910" s="731" t="s">
        <v>1082</v>
      </c>
      <c r="S910" s="733" t="s">
        <v>1083</v>
      </c>
      <c r="T910" s="733"/>
    </row>
    <row r="911" spans="1:20" s="402" customFormat="1" ht="15.95" customHeight="1">
      <c r="A911" s="402" t="str">
        <f t="shared" si="14"/>
        <v>REGGIO CALABRIAGENOVA标准所有0~999</v>
      </c>
      <c r="B911" s="731" t="s">
        <v>1678</v>
      </c>
      <c r="C911" s="731" t="s">
        <v>754</v>
      </c>
      <c r="D911" s="732">
        <v>-101</v>
      </c>
      <c r="E911" s="732">
        <v>-96</v>
      </c>
      <c r="F911" s="732">
        <v>0</v>
      </c>
      <c r="G911" s="732">
        <v>0</v>
      </c>
      <c r="H911" s="731" t="s">
        <v>1105</v>
      </c>
      <c r="I911" s="731" t="s">
        <v>1221</v>
      </c>
      <c r="J911" s="731" t="s">
        <v>2890</v>
      </c>
      <c r="K911" s="731" t="s">
        <v>1112</v>
      </c>
      <c r="L911" s="733" t="s">
        <v>1079</v>
      </c>
      <c r="M911" s="734">
        <v>43252</v>
      </c>
      <c r="N911" s="733"/>
      <c r="O911" s="732">
        <v>1</v>
      </c>
      <c r="P911" s="731" t="s">
        <v>1080</v>
      </c>
      <c r="Q911" s="731" t="s">
        <v>1081</v>
      </c>
      <c r="R911" s="731" t="s">
        <v>1082</v>
      </c>
      <c r="S911" s="733" t="s">
        <v>1083</v>
      </c>
      <c r="T911" s="733"/>
    </row>
    <row r="912" spans="1:20" s="402" customFormat="1" ht="15.95" customHeight="1">
      <c r="A912" s="402" t="str">
        <f t="shared" si="14"/>
        <v>REGGIO EMILIAGENOVA标准所有0~999</v>
      </c>
      <c r="B912" s="731" t="s">
        <v>1679</v>
      </c>
      <c r="C912" s="731" t="s">
        <v>754</v>
      </c>
      <c r="D912" s="732">
        <v>-171</v>
      </c>
      <c r="E912" s="732">
        <v>-166</v>
      </c>
      <c r="F912" s="732">
        <v>0</v>
      </c>
      <c r="G912" s="732">
        <v>0</v>
      </c>
      <c r="H912" s="731" t="s">
        <v>1105</v>
      </c>
      <c r="I912" s="731" t="s">
        <v>1221</v>
      </c>
      <c r="J912" s="731" t="s">
        <v>2890</v>
      </c>
      <c r="K912" s="731" t="s">
        <v>1112</v>
      </c>
      <c r="L912" s="733" t="s">
        <v>1079</v>
      </c>
      <c r="M912" s="734">
        <v>43252</v>
      </c>
      <c r="N912" s="733"/>
      <c r="O912" s="732">
        <v>1</v>
      </c>
      <c r="P912" s="731" t="s">
        <v>1080</v>
      </c>
      <c r="Q912" s="731" t="s">
        <v>1081</v>
      </c>
      <c r="R912" s="731" t="s">
        <v>1082</v>
      </c>
      <c r="S912" s="733" t="s">
        <v>1083</v>
      </c>
      <c r="T912" s="733"/>
    </row>
    <row r="913" spans="1:20" s="402" customFormat="1" ht="15.95" customHeight="1">
      <c r="A913" s="402" t="str">
        <f t="shared" si="14"/>
        <v>RENNESLE HAVRE标准所有0~999</v>
      </c>
      <c r="B913" s="731" t="s">
        <v>1680</v>
      </c>
      <c r="C913" s="731" t="s">
        <v>1136</v>
      </c>
      <c r="D913" s="732">
        <v>-19</v>
      </c>
      <c r="E913" s="732">
        <v>-14</v>
      </c>
      <c r="F913" s="732">
        <v>0</v>
      </c>
      <c r="G913" s="732">
        <v>0</v>
      </c>
      <c r="H913" s="731" t="s">
        <v>1122</v>
      </c>
      <c r="I913" s="731" t="s">
        <v>1123</v>
      </c>
      <c r="J913" s="731" t="s">
        <v>2435</v>
      </c>
      <c r="K913" s="731" t="s">
        <v>1139</v>
      </c>
      <c r="L913" s="733" t="s">
        <v>1079</v>
      </c>
      <c r="M913" s="734">
        <v>43274</v>
      </c>
      <c r="N913" s="733"/>
      <c r="O913" s="732">
        <v>1</v>
      </c>
      <c r="P913" s="731" t="s">
        <v>1080</v>
      </c>
      <c r="Q913" s="731" t="s">
        <v>1081</v>
      </c>
      <c r="R913" s="731" t="s">
        <v>1082</v>
      </c>
      <c r="S913" s="733" t="s">
        <v>1083</v>
      </c>
      <c r="T913" s="733"/>
    </row>
    <row r="914" spans="1:20" s="402" customFormat="1" ht="15.95" customHeight="1">
      <c r="A914" s="402" t="str">
        <f t="shared" si="14"/>
        <v>REUNIONPORT LOUIS标准所有0~999</v>
      </c>
      <c r="B914" s="731" t="s">
        <v>1681</v>
      </c>
      <c r="C914" s="731" t="s">
        <v>1643</v>
      </c>
      <c r="D914" s="732">
        <v>150</v>
      </c>
      <c r="E914" s="732">
        <v>155</v>
      </c>
      <c r="F914" s="732">
        <v>0</v>
      </c>
      <c r="G914" s="732">
        <v>0</v>
      </c>
      <c r="H914" s="731" t="s">
        <v>1123</v>
      </c>
      <c r="I914" s="731" t="s">
        <v>1132</v>
      </c>
      <c r="J914" s="731" t="s">
        <v>1133</v>
      </c>
      <c r="K914" s="731" t="s">
        <v>1106</v>
      </c>
      <c r="L914" s="733" t="s">
        <v>1079</v>
      </c>
      <c r="M914" s="734">
        <v>43287</v>
      </c>
      <c r="N914" s="733"/>
      <c r="O914" s="732">
        <v>1</v>
      </c>
      <c r="P914" s="731" t="s">
        <v>1080</v>
      </c>
      <c r="Q914" s="731" t="s">
        <v>1090</v>
      </c>
      <c r="R914" s="733"/>
      <c r="S914" s="733" t="s">
        <v>1083</v>
      </c>
      <c r="T914" s="731" t="s">
        <v>2833</v>
      </c>
    </row>
    <row r="915" spans="1:20" s="402" customFormat="1" ht="15.95" customHeight="1">
      <c r="A915" s="402" t="str">
        <f t="shared" si="14"/>
        <v>REYKJAVIKROTTERDAM标准所有0~999</v>
      </c>
      <c r="B915" s="731" t="s">
        <v>1682</v>
      </c>
      <c r="C915" s="731" t="s">
        <v>1141</v>
      </c>
      <c r="D915" s="732">
        <v>205</v>
      </c>
      <c r="E915" s="732">
        <v>210</v>
      </c>
      <c r="F915" s="732">
        <v>0</v>
      </c>
      <c r="G915" s="732">
        <v>0</v>
      </c>
      <c r="H915" s="731" t="s">
        <v>3258</v>
      </c>
      <c r="I915" s="731" t="s">
        <v>3259</v>
      </c>
      <c r="J915" s="731" t="s">
        <v>3269</v>
      </c>
      <c r="K915" s="731" t="s">
        <v>1124</v>
      </c>
      <c r="L915" s="733" t="s">
        <v>1079</v>
      </c>
      <c r="M915" s="734">
        <v>43295</v>
      </c>
      <c r="N915" s="733"/>
      <c r="O915" s="732">
        <v>1</v>
      </c>
      <c r="P915" s="731" t="s">
        <v>1080</v>
      </c>
      <c r="Q915" s="731" t="s">
        <v>1090</v>
      </c>
      <c r="R915" s="733"/>
      <c r="S915" s="733" t="s">
        <v>1083</v>
      </c>
      <c r="T915" s="731" t="s">
        <v>2544</v>
      </c>
    </row>
    <row r="916" spans="1:20" s="402" customFormat="1" ht="15.95" customHeight="1">
      <c r="A916" s="402" t="str">
        <f t="shared" si="14"/>
        <v>RIETIGENOVA标准所有0~999</v>
      </c>
      <c r="B916" s="731" t="s">
        <v>1683</v>
      </c>
      <c r="C916" s="731" t="s">
        <v>754</v>
      </c>
      <c r="D916" s="732">
        <v>-131</v>
      </c>
      <c r="E916" s="732">
        <v>-126</v>
      </c>
      <c r="F916" s="732">
        <v>0</v>
      </c>
      <c r="G916" s="732">
        <v>0</v>
      </c>
      <c r="H916" s="731" t="s">
        <v>1105</v>
      </c>
      <c r="I916" s="731" t="s">
        <v>1221</v>
      </c>
      <c r="J916" s="731" t="s">
        <v>2890</v>
      </c>
      <c r="K916" s="733"/>
      <c r="L916" s="733" t="s">
        <v>1079</v>
      </c>
      <c r="M916" s="734">
        <v>43252</v>
      </c>
      <c r="N916" s="733"/>
      <c r="O916" s="732">
        <v>1</v>
      </c>
      <c r="P916" s="731" t="s">
        <v>1080</v>
      </c>
      <c r="Q916" s="731" t="s">
        <v>1081</v>
      </c>
      <c r="R916" s="731" t="s">
        <v>1082</v>
      </c>
      <c r="S916" s="733" t="s">
        <v>1083</v>
      </c>
      <c r="T916" s="733"/>
    </row>
    <row r="917" spans="1:20" s="402" customFormat="1" ht="15.95" customHeight="1">
      <c r="A917" s="402" t="str">
        <f t="shared" si="14"/>
        <v>RIGAKLAIPEDA标准所有0~999</v>
      </c>
      <c r="B917" s="731" t="s">
        <v>1684</v>
      </c>
      <c r="C917" s="731" t="s">
        <v>766</v>
      </c>
      <c r="D917" s="732">
        <v>-51</v>
      </c>
      <c r="E917" s="732">
        <v>-46</v>
      </c>
      <c r="F917" s="732">
        <v>0</v>
      </c>
      <c r="G917" s="732">
        <v>0</v>
      </c>
      <c r="H917" s="731" t="s">
        <v>1122</v>
      </c>
      <c r="I917" s="731" t="s">
        <v>1123</v>
      </c>
      <c r="J917" s="731" t="s">
        <v>1287</v>
      </c>
      <c r="K917" s="731" t="s">
        <v>1112</v>
      </c>
      <c r="L917" s="733" t="s">
        <v>1079</v>
      </c>
      <c r="M917" s="734">
        <v>43330</v>
      </c>
      <c r="N917" s="733"/>
      <c r="O917" s="732">
        <v>1</v>
      </c>
      <c r="P917" s="731" t="s">
        <v>1080</v>
      </c>
      <c r="Q917" s="731" t="s">
        <v>1081</v>
      </c>
      <c r="R917" s="731" t="s">
        <v>1082</v>
      </c>
      <c r="S917" s="733" t="s">
        <v>1083</v>
      </c>
      <c r="T917" s="733"/>
    </row>
    <row r="918" spans="1:20" s="402" customFormat="1" ht="15.95" customHeight="1">
      <c r="A918" s="402" t="str">
        <f t="shared" si="14"/>
        <v>RIGAKLAIPEDA低所有0~999</v>
      </c>
      <c r="B918" s="731" t="s">
        <v>1684</v>
      </c>
      <c r="C918" s="731" t="s">
        <v>766</v>
      </c>
      <c r="D918" s="732">
        <v>-91</v>
      </c>
      <c r="E918" s="732">
        <v>-86</v>
      </c>
      <c r="F918" s="732">
        <v>40</v>
      </c>
      <c r="G918" s="732">
        <v>0</v>
      </c>
      <c r="H918" s="731" t="s">
        <v>1122</v>
      </c>
      <c r="I918" s="731" t="s">
        <v>1123</v>
      </c>
      <c r="J918" s="731" t="s">
        <v>1287</v>
      </c>
      <c r="K918" s="731" t="s">
        <v>1112</v>
      </c>
      <c r="L918" s="733" t="s">
        <v>1079</v>
      </c>
      <c r="M918" s="734">
        <v>43330</v>
      </c>
      <c r="N918" s="733"/>
      <c r="O918" s="732">
        <v>1</v>
      </c>
      <c r="P918" s="731" t="s">
        <v>1080</v>
      </c>
      <c r="Q918" s="731" t="s">
        <v>1081</v>
      </c>
      <c r="R918" s="731" t="s">
        <v>1082</v>
      </c>
      <c r="S918" s="733" t="s">
        <v>1084</v>
      </c>
      <c r="T918" s="731" t="s">
        <v>2773</v>
      </c>
    </row>
    <row r="919" spans="1:20" s="402" customFormat="1" ht="15.95" customHeight="1">
      <c r="A919" s="402" t="str">
        <f t="shared" si="14"/>
        <v>RIGARIGA低所有0~999</v>
      </c>
      <c r="B919" s="731" t="s">
        <v>1684</v>
      </c>
      <c r="C919" s="731" t="s">
        <v>1684</v>
      </c>
      <c r="D919" s="732">
        <v>-91</v>
      </c>
      <c r="E919" s="732">
        <v>-86</v>
      </c>
      <c r="F919" s="732">
        <v>40</v>
      </c>
      <c r="G919" s="732">
        <v>0</v>
      </c>
      <c r="H919" s="731" t="s">
        <v>1122</v>
      </c>
      <c r="I919" s="731" t="s">
        <v>1123</v>
      </c>
      <c r="J919" s="731" t="s">
        <v>1287</v>
      </c>
      <c r="K919" s="731" t="s">
        <v>1112</v>
      </c>
      <c r="L919" s="733" t="s">
        <v>1079</v>
      </c>
      <c r="M919" s="734">
        <v>43330</v>
      </c>
      <c r="N919" s="733"/>
      <c r="O919" s="732">
        <v>1</v>
      </c>
      <c r="P919" s="731" t="s">
        <v>1080</v>
      </c>
      <c r="Q919" s="731" t="s">
        <v>1081</v>
      </c>
      <c r="R919" s="731" t="s">
        <v>1082</v>
      </c>
      <c r="S919" s="733" t="s">
        <v>1084</v>
      </c>
      <c r="T919" s="731" t="s">
        <v>2773</v>
      </c>
    </row>
    <row r="920" spans="1:20" s="402" customFormat="1" ht="15.95" customHeight="1">
      <c r="A920" s="402" t="str">
        <f t="shared" si="14"/>
        <v>RIGARIGA标准所有0~999</v>
      </c>
      <c r="B920" s="731" t="s">
        <v>1684</v>
      </c>
      <c r="C920" s="731" t="s">
        <v>1684</v>
      </c>
      <c r="D920" s="732">
        <v>-51</v>
      </c>
      <c r="E920" s="732">
        <v>-46</v>
      </c>
      <c r="F920" s="732">
        <v>0</v>
      </c>
      <c r="G920" s="732">
        <v>0</v>
      </c>
      <c r="H920" s="731" t="s">
        <v>1122</v>
      </c>
      <c r="I920" s="731" t="s">
        <v>1123</v>
      </c>
      <c r="J920" s="731" t="s">
        <v>1287</v>
      </c>
      <c r="K920" s="731" t="s">
        <v>1112</v>
      </c>
      <c r="L920" s="733" t="s">
        <v>1079</v>
      </c>
      <c r="M920" s="734">
        <v>43330</v>
      </c>
      <c r="N920" s="733"/>
      <c r="O920" s="732">
        <v>1</v>
      </c>
      <c r="P920" s="731" t="s">
        <v>1080</v>
      </c>
      <c r="Q920" s="731" t="s">
        <v>1081</v>
      </c>
      <c r="R920" s="731" t="s">
        <v>1082</v>
      </c>
      <c r="S920" s="733" t="s">
        <v>1083</v>
      </c>
      <c r="T920" s="731" t="s">
        <v>2773</v>
      </c>
    </row>
    <row r="921" spans="1:20" s="402" customFormat="1" ht="15.95" customHeight="1">
      <c r="A921" s="402" t="str">
        <f t="shared" si="14"/>
        <v>RIJEKAKOPER低所有0~999</v>
      </c>
      <c r="B921" s="731" t="s">
        <v>1685</v>
      </c>
      <c r="C921" s="731" t="s">
        <v>1131</v>
      </c>
      <c r="D921" s="732">
        <v>-163</v>
      </c>
      <c r="E921" s="732">
        <v>-158</v>
      </c>
      <c r="F921" s="732">
        <v>45</v>
      </c>
      <c r="G921" s="732">
        <v>0</v>
      </c>
      <c r="H921" s="731" t="s">
        <v>1137</v>
      </c>
      <c r="I921" s="731" t="s">
        <v>1122</v>
      </c>
      <c r="J921" s="731" t="s">
        <v>2889</v>
      </c>
      <c r="K921" s="731" t="s">
        <v>1249</v>
      </c>
      <c r="L921" s="733" t="s">
        <v>1079</v>
      </c>
      <c r="M921" s="734">
        <v>43330</v>
      </c>
      <c r="N921" s="733"/>
      <c r="O921" s="732">
        <v>1</v>
      </c>
      <c r="P921" s="731" t="s">
        <v>1080</v>
      </c>
      <c r="Q921" s="731" t="s">
        <v>1081</v>
      </c>
      <c r="R921" s="731" t="s">
        <v>1082</v>
      </c>
      <c r="S921" s="733" t="s">
        <v>1084</v>
      </c>
      <c r="T921" s="731" t="s">
        <v>2527</v>
      </c>
    </row>
    <row r="922" spans="1:20" s="402" customFormat="1" ht="15.95" customHeight="1">
      <c r="A922" s="402" t="str">
        <f t="shared" si="14"/>
        <v>RIO DE JANEIRORIO DE JANEIRO标准所有0~999</v>
      </c>
      <c r="B922" s="731" t="s">
        <v>1686</v>
      </c>
      <c r="C922" s="731" t="s">
        <v>1686</v>
      </c>
      <c r="D922" s="732">
        <v>43</v>
      </c>
      <c r="E922" s="732">
        <v>53</v>
      </c>
      <c r="F922" s="732">
        <v>20</v>
      </c>
      <c r="G922" s="732">
        <v>45</v>
      </c>
      <c r="H922" s="731" t="s">
        <v>1123</v>
      </c>
      <c r="I922" s="731" t="s">
        <v>1132</v>
      </c>
      <c r="J922" s="731" t="s">
        <v>2903</v>
      </c>
      <c r="K922" s="731" t="s">
        <v>1206</v>
      </c>
      <c r="L922" s="733" t="s">
        <v>1079</v>
      </c>
      <c r="M922" s="734">
        <v>43344</v>
      </c>
      <c r="N922" s="733"/>
      <c r="O922" s="732">
        <v>1</v>
      </c>
      <c r="P922" s="731" t="s">
        <v>1080</v>
      </c>
      <c r="Q922" s="731" t="s">
        <v>1081</v>
      </c>
      <c r="R922" s="731" t="s">
        <v>1099</v>
      </c>
      <c r="S922" s="733" t="s">
        <v>1083</v>
      </c>
      <c r="T922" s="731" t="s">
        <v>2499</v>
      </c>
    </row>
    <row r="923" spans="1:20" s="402" customFormat="1" ht="15.95" customHeight="1">
      <c r="A923" s="402" t="str">
        <f t="shared" si="14"/>
        <v>RIO DE JANEIROSANTOS标准所有0~999</v>
      </c>
      <c r="B923" s="731" t="s">
        <v>1686</v>
      </c>
      <c r="C923" s="731" t="s">
        <v>764</v>
      </c>
      <c r="D923" s="732">
        <v>20</v>
      </c>
      <c r="E923" s="732">
        <v>30</v>
      </c>
      <c r="F923" s="732">
        <v>20</v>
      </c>
      <c r="G923" s="732">
        <v>45</v>
      </c>
      <c r="H923" s="731" t="s">
        <v>1143</v>
      </c>
      <c r="I923" s="731" t="s">
        <v>1221</v>
      </c>
      <c r="J923" s="731" t="s">
        <v>2781</v>
      </c>
      <c r="K923" s="731" t="s">
        <v>1103</v>
      </c>
      <c r="L923" s="733" t="s">
        <v>1079</v>
      </c>
      <c r="M923" s="734">
        <v>43344</v>
      </c>
      <c r="N923" s="733"/>
      <c r="O923" s="732">
        <v>1</v>
      </c>
      <c r="P923" s="731" t="s">
        <v>1080</v>
      </c>
      <c r="Q923" s="731" t="s">
        <v>1081</v>
      </c>
      <c r="R923" s="731" t="s">
        <v>1099</v>
      </c>
      <c r="S923" s="733" t="s">
        <v>1083</v>
      </c>
      <c r="T923" s="731" t="s">
        <v>2499</v>
      </c>
    </row>
    <row r="924" spans="1:20" s="402" customFormat="1" ht="15.95" customHeight="1">
      <c r="A924" s="402" t="str">
        <f t="shared" si="14"/>
        <v>RIO GRANDESANTOS标准所有0~999</v>
      </c>
      <c r="B924" s="731" t="s">
        <v>1687</v>
      </c>
      <c r="C924" s="731" t="s">
        <v>764</v>
      </c>
      <c r="D924" s="732">
        <v>20</v>
      </c>
      <c r="E924" s="732">
        <v>30</v>
      </c>
      <c r="F924" s="732">
        <v>20</v>
      </c>
      <c r="G924" s="732">
        <v>45</v>
      </c>
      <c r="H924" s="731" t="s">
        <v>1143</v>
      </c>
      <c r="I924" s="731" t="s">
        <v>1221</v>
      </c>
      <c r="J924" s="731" t="s">
        <v>2781</v>
      </c>
      <c r="K924" s="731" t="s">
        <v>1112</v>
      </c>
      <c r="L924" s="733" t="s">
        <v>1079</v>
      </c>
      <c r="M924" s="734">
        <v>43344</v>
      </c>
      <c r="N924" s="733"/>
      <c r="O924" s="732">
        <v>1</v>
      </c>
      <c r="P924" s="731" t="s">
        <v>1080</v>
      </c>
      <c r="Q924" s="731" t="s">
        <v>1081</v>
      </c>
      <c r="R924" s="731" t="s">
        <v>1099</v>
      </c>
      <c r="S924" s="733" t="s">
        <v>1083</v>
      </c>
      <c r="T924" s="731" t="s">
        <v>2499</v>
      </c>
    </row>
    <row r="925" spans="1:20" s="402" customFormat="1" ht="15.95" customHeight="1">
      <c r="A925" s="402" t="str">
        <f t="shared" si="14"/>
        <v>RIO HAINACOLON FREE ZONE标准所有0~999</v>
      </c>
      <c r="B925" s="731" t="s">
        <v>1688</v>
      </c>
      <c r="C925" s="731" t="s">
        <v>753</v>
      </c>
      <c r="D925" s="732">
        <v>93</v>
      </c>
      <c r="E925" s="732">
        <v>103</v>
      </c>
      <c r="F925" s="732">
        <v>40</v>
      </c>
      <c r="G925" s="732">
        <v>0</v>
      </c>
      <c r="H925" s="731" t="s">
        <v>1177</v>
      </c>
      <c r="I925" s="731" t="s">
        <v>1132</v>
      </c>
      <c r="J925" s="731" t="s">
        <v>3239</v>
      </c>
      <c r="K925" s="731" t="s">
        <v>1098</v>
      </c>
      <c r="L925" s="733" t="s">
        <v>1079</v>
      </c>
      <c r="M925" s="734">
        <v>43358</v>
      </c>
      <c r="N925" s="733"/>
      <c r="O925" s="732">
        <v>1</v>
      </c>
      <c r="P925" s="731" t="s">
        <v>1080</v>
      </c>
      <c r="Q925" s="731" t="s">
        <v>1081</v>
      </c>
      <c r="R925" s="731" t="s">
        <v>1099</v>
      </c>
      <c r="S925" s="733" t="s">
        <v>1083</v>
      </c>
      <c r="T925" s="731" t="s">
        <v>2499</v>
      </c>
    </row>
    <row r="926" spans="1:20" s="402" customFormat="1" ht="15.95" customHeight="1">
      <c r="A926" s="402" t="str">
        <f t="shared" si="14"/>
        <v>RIYADHJEBEL ALI标准所有0~999</v>
      </c>
      <c r="B926" s="731" t="s">
        <v>1689</v>
      </c>
      <c r="C926" s="731" t="s">
        <v>230</v>
      </c>
      <c r="D926" s="732">
        <v>-10</v>
      </c>
      <c r="E926" s="732">
        <v>-5</v>
      </c>
      <c r="F926" s="732">
        <v>0</v>
      </c>
      <c r="G926" s="732">
        <v>0</v>
      </c>
      <c r="H926" s="731" t="s">
        <v>1092</v>
      </c>
      <c r="I926" s="731" t="s">
        <v>1093</v>
      </c>
      <c r="J926" s="731" t="s">
        <v>2908</v>
      </c>
      <c r="K926" s="731" t="s">
        <v>1094</v>
      </c>
      <c r="L926" s="733" t="s">
        <v>1079</v>
      </c>
      <c r="M926" s="734">
        <v>43287</v>
      </c>
      <c r="N926" s="733"/>
      <c r="O926" s="732">
        <v>1</v>
      </c>
      <c r="P926" s="731" t="s">
        <v>1080</v>
      </c>
      <c r="Q926" s="731" t="s">
        <v>1081</v>
      </c>
      <c r="R926" s="731" t="s">
        <v>1082</v>
      </c>
      <c r="S926" s="733" t="s">
        <v>1083</v>
      </c>
      <c r="T926" s="731" t="s">
        <v>2498</v>
      </c>
    </row>
    <row r="927" spans="1:20" s="402" customFormat="1" ht="15.95" customHeight="1">
      <c r="A927" s="402" t="str">
        <f t="shared" si="14"/>
        <v>RIYADHRIYADH标准所有0~999</v>
      </c>
      <c r="B927" s="731" t="s">
        <v>1689</v>
      </c>
      <c r="C927" s="731" t="s">
        <v>1689</v>
      </c>
      <c r="D927" s="732">
        <v>-20</v>
      </c>
      <c r="E927" s="732">
        <v>-15</v>
      </c>
      <c r="F927" s="732">
        <v>0</v>
      </c>
      <c r="G927" s="732">
        <v>0</v>
      </c>
      <c r="H927" s="731" t="s">
        <v>1122</v>
      </c>
      <c r="I927" s="731" t="s">
        <v>1077</v>
      </c>
      <c r="J927" s="731" t="s">
        <v>2395</v>
      </c>
      <c r="K927" s="731" t="s">
        <v>3537</v>
      </c>
      <c r="L927" s="733" t="s">
        <v>1079</v>
      </c>
      <c r="M927" s="734">
        <v>43287</v>
      </c>
      <c r="N927" s="733"/>
      <c r="O927" s="732">
        <v>1</v>
      </c>
      <c r="P927" s="731" t="s">
        <v>1080</v>
      </c>
      <c r="Q927" s="731" t="s">
        <v>1081</v>
      </c>
      <c r="R927" s="731" t="s">
        <v>1082</v>
      </c>
      <c r="S927" s="733" t="s">
        <v>1083</v>
      </c>
      <c r="T927" s="731" t="s">
        <v>2622</v>
      </c>
    </row>
    <row r="928" spans="1:20" s="402" customFormat="1" ht="15.95" customHeight="1">
      <c r="A928" s="402" t="str">
        <f t="shared" si="14"/>
        <v>ROAD TOWNMIAMI,FL标准所有0~999</v>
      </c>
      <c r="B928" s="731" t="s">
        <v>1690</v>
      </c>
      <c r="C928" s="731" t="s">
        <v>391</v>
      </c>
      <c r="D928" s="732">
        <v>289</v>
      </c>
      <c r="E928" s="732">
        <v>289</v>
      </c>
      <c r="F928" s="732">
        <v>0</v>
      </c>
      <c r="G928" s="732">
        <v>0</v>
      </c>
      <c r="H928" s="731" t="s">
        <v>1132</v>
      </c>
      <c r="I928" s="731" t="s">
        <v>1122</v>
      </c>
      <c r="J928" s="731" t="s">
        <v>2891</v>
      </c>
      <c r="K928" s="733"/>
      <c r="L928" s="733" t="s">
        <v>1079</v>
      </c>
      <c r="M928" s="734">
        <v>43346</v>
      </c>
      <c r="N928" s="733"/>
      <c r="O928" s="732">
        <v>1</v>
      </c>
      <c r="P928" s="731" t="s">
        <v>1080</v>
      </c>
      <c r="Q928" s="731" t="s">
        <v>1090</v>
      </c>
      <c r="R928" s="733"/>
      <c r="S928" s="733" t="s">
        <v>1083</v>
      </c>
      <c r="T928" s="731" t="s">
        <v>2513</v>
      </c>
    </row>
    <row r="929" spans="1:20" s="402" customFormat="1" ht="15.95" customHeight="1">
      <c r="A929" s="402" t="str">
        <f t="shared" si="14"/>
        <v>ROMAGENOVA标准所有0~999</v>
      </c>
      <c r="B929" s="731" t="s">
        <v>1691</v>
      </c>
      <c r="C929" s="731" t="s">
        <v>754</v>
      </c>
      <c r="D929" s="732">
        <v>-151</v>
      </c>
      <c r="E929" s="732">
        <v>-146</v>
      </c>
      <c r="F929" s="732">
        <v>0</v>
      </c>
      <c r="G929" s="732">
        <v>0</v>
      </c>
      <c r="H929" s="731" t="s">
        <v>1105</v>
      </c>
      <c r="I929" s="731" t="s">
        <v>1221</v>
      </c>
      <c r="J929" s="731" t="s">
        <v>2890</v>
      </c>
      <c r="K929" s="731" t="s">
        <v>1145</v>
      </c>
      <c r="L929" s="733" t="s">
        <v>1079</v>
      </c>
      <c r="M929" s="734">
        <v>43252</v>
      </c>
      <c r="N929" s="733"/>
      <c r="O929" s="732">
        <v>1</v>
      </c>
      <c r="P929" s="731" t="s">
        <v>1080</v>
      </c>
      <c r="Q929" s="731" t="s">
        <v>1081</v>
      </c>
      <c r="R929" s="731" t="s">
        <v>1082</v>
      </c>
      <c r="S929" s="733" t="s">
        <v>1083</v>
      </c>
      <c r="T929" s="733"/>
    </row>
    <row r="930" spans="1:20" s="402" customFormat="1" ht="15.95" customHeight="1">
      <c r="A930" s="402" t="str">
        <f t="shared" si="14"/>
        <v>ROSARIOMONTEVIDEO标准所有0~999</v>
      </c>
      <c r="B930" s="731" t="s">
        <v>1692</v>
      </c>
      <c r="C930" s="731" t="s">
        <v>756</v>
      </c>
      <c r="D930" s="732">
        <v>143</v>
      </c>
      <c r="E930" s="732">
        <v>153</v>
      </c>
      <c r="F930" s="732">
        <v>40</v>
      </c>
      <c r="G930" s="732">
        <v>20</v>
      </c>
      <c r="H930" s="731" t="s">
        <v>1143</v>
      </c>
      <c r="I930" s="731" t="s">
        <v>1221</v>
      </c>
      <c r="J930" s="731" t="s">
        <v>2839</v>
      </c>
      <c r="K930" s="731" t="s">
        <v>1103</v>
      </c>
      <c r="L930" s="733" t="s">
        <v>1079</v>
      </c>
      <c r="M930" s="734">
        <v>43344</v>
      </c>
      <c r="N930" s="733"/>
      <c r="O930" s="732">
        <v>1</v>
      </c>
      <c r="P930" s="731" t="s">
        <v>1080</v>
      </c>
      <c r="Q930" s="731" t="s">
        <v>1081</v>
      </c>
      <c r="R930" s="731" t="s">
        <v>1099</v>
      </c>
      <c r="S930" s="733" t="s">
        <v>1083</v>
      </c>
      <c r="T930" s="731" t="s">
        <v>2499</v>
      </c>
    </row>
    <row r="931" spans="1:20" s="402" customFormat="1" ht="15.95" customHeight="1">
      <c r="A931" s="402" t="str">
        <f t="shared" si="14"/>
        <v>ROSEAUCOLON FREE ZONE标准所有0~999</v>
      </c>
      <c r="B931" s="731" t="s">
        <v>1693</v>
      </c>
      <c r="C931" s="731" t="s">
        <v>753</v>
      </c>
      <c r="D931" s="732">
        <v>234</v>
      </c>
      <c r="E931" s="732">
        <v>244</v>
      </c>
      <c r="F931" s="732">
        <v>0</v>
      </c>
      <c r="G931" s="732">
        <v>0</v>
      </c>
      <c r="H931" s="731" t="s">
        <v>1177</v>
      </c>
      <c r="I931" s="731" t="s">
        <v>1132</v>
      </c>
      <c r="J931" s="731" t="s">
        <v>3239</v>
      </c>
      <c r="K931" s="731" t="s">
        <v>1275</v>
      </c>
      <c r="L931" s="733" t="s">
        <v>1079</v>
      </c>
      <c r="M931" s="734">
        <v>43358</v>
      </c>
      <c r="N931" s="733"/>
      <c r="O931" s="732">
        <v>2</v>
      </c>
      <c r="P931" s="731" t="s">
        <v>1080</v>
      </c>
      <c r="Q931" s="731" t="s">
        <v>1090</v>
      </c>
      <c r="R931" s="733"/>
      <c r="S931" s="733" t="s">
        <v>1083</v>
      </c>
      <c r="T931" s="731" t="s">
        <v>2546</v>
      </c>
    </row>
    <row r="932" spans="1:20" s="402" customFormat="1" ht="15.95" customHeight="1">
      <c r="A932" s="402" t="str">
        <f t="shared" si="14"/>
        <v>ROSTOCKHAMBURG标准所有0~999</v>
      </c>
      <c r="B932" s="731" t="s">
        <v>1694</v>
      </c>
      <c r="C932" s="731" t="s">
        <v>759</v>
      </c>
      <c r="D932" s="732">
        <v>-66</v>
      </c>
      <c r="E932" s="732">
        <v>-61</v>
      </c>
      <c r="F932" s="732">
        <v>90</v>
      </c>
      <c r="G932" s="732">
        <v>0</v>
      </c>
      <c r="H932" s="731" t="s">
        <v>1119</v>
      </c>
      <c r="I932" s="731" t="s">
        <v>3256</v>
      </c>
      <c r="J932" s="731" t="s">
        <v>3257</v>
      </c>
      <c r="K932" s="731" t="s">
        <v>1206</v>
      </c>
      <c r="L932" s="733" t="s">
        <v>1079</v>
      </c>
      <c r="M932" s="734">
        <v>43252</v>
      </c>
      <c r="N932" s="733"/>
      <c r="O932" s="732">
        <v>1</v>
      </c>
      <c r="P932" s="731" t="s">
        <v>1080</v>
      </c>
      <c r="Q932" s="731" t="s">
        <v>1081</v>
      </c>
      <c r="R932" s="731" t="s">
        <v>1082</v>
      </c>
      <c r="S932" s="733" t="s">
        <v>1083</v>
      </c>
      <c r="T932" s="731" t="s">
        <v>2532</v>
      </c>
    </row>
    <row r="933" spans="1:20" s="402" customFormat="1" ht="15.95" customHeight="1">
      <c r="A933" s="402" t="str">
        <f t="shared" si="14"/>
        <v>ROTORUAAUCKLAND标准所有0~999</v>
      </c>
      <c r="B933" s="731" t="s">
        <v>1695</v>
      </c>
      <c r="C933" s="731" t="s">
        <v>1114</v>
      </c>
      <c r="D933" s="732">
        <v>105</v>
      </c>
      <c r="E933" s="732">
        <v>110</v>
      </c>
      <c r="F933" s="732">
        <v>0</v>
      </c>
      <c r="G933" s="732">
        <v>0</v>
      </c>
      <c r="H933" s="731" t="s">
        <v>1115</v>
      </c>
      <c r="I933" s="731" t="s">
        <v>1150</v>
      </c>
      <c r="J933" s="731" t="s">
        <v>2894</v>
      </c>
      <c r="K933" s="731" t="s">
        <v>1103</v>
      </c>
      <c r="L933" s="733" t="s">
        <v>1079</v>
      </c>
      <c r="M933" s="734">
        <v>43287</v>
      </c>
      <c r="N933" s="733"/>
      <c r="O933" s="732">
        <v>1</v>
      </c>
      <c r="P933" s="731" t="s">
        <v>1080</v>
      </c>
      <c r="Q933" s="731" t="s">
        <v>1090</v>
      </c>
      <c r="R933" s="733"/>
      <c r="S933" s="733" t="s">
        <v>1083</v>
      </c>
      <c r="T933" s="733"/>
    </row>
    <row r="934" spans="1:20" s="402" customFormat="1" ht="15.95" customHeight="1">
      <c r="A934" s="402" t="str">
        <f t="shared" si="14"/>
        <v>ROTTERDAMROTTERDAM标准所有25~999</v>
      </c>
      <c r="B934" s="731" t="s">
        <v>1141</v>
      </c>
      <c r="C934" s="731" t="s">
        <v>1141</v>
      </c>
      <c r="D934" s="732">
        <v>-71</v>
      </c>
      <c r="E934" s="732">
        <v>-66</v>
      </c>
      <c r="F934" s="732">
        <v>0</v>
      </c>
      <c r="G934" s="732">
        <v>0</v>
      </c>
      <c r="H934" s="731" t="s">
        <v>3258</v>
      </c>
      <c r="I934" s="731" t="s">
        <v>3259</v>
      </c>
      <c r="J934" s="731" t="s">
        <v>3269</v>
      </c>
      <c r="K934" s="731" t="s">
        <v>3280</v>
      </c>
      <c r="L934" s="733" t="s">
        <v>1079</v>
      </c>
      <c r="M934" s="734">
        <v>43295</v>
      </c>
      <c r="N934" s="733"/>
      <c r="O934" s="732">
        <v>1</v>
      </c>
      <c r="P934" s="731" t="s">
        <v>2735</v>
      </c>
      <c r="Q934" s="731" t="s">
        <v>1081</v>
      </c>
      <c r="R934" s="731" t="s">
        <v>1082</v>
      </c>
      <c r="S934" s="733" t="s">
        <v>1083</v>
      </c>
      <c r="T934" s="731" t="s">
        <v>3160</v>
      </c>
    </row>
    <row r="935" spans="1:20" s="402" customFormat="1" ht="15.95" customHeight="1">
      <c r="A935" s="402" t="str">
        <f t="shared" si="14"/>
        <v>ROTTERDAMROTTERDAM标准所有23~25</v>
      </c>
      <c r="B935" s="731" t="s">
        <v>1141</v>
      </c>
      <c r="C935" s="731" t="s">
        <v>1141</v>
      </c>
      <c r="D935" s="732">
        <v>-74</v>
      </c>
      <c r="E935" s="732">
        <v>-69</v>
      </c>
      <c r="F935" s="732">
        <v>0</v>
      </c>
      <c r="G935" s="732">
        <v>0</v>
      </c>
      <c r="H935" s="731" t="s">
        <v>3258</v>
      </c>
      <c r="I935" s="731" t="s">
        <v>3259</v>
      </c>
      <c r="J935" s="731" t="s">
        <v>3269</v>
      </c>
      <c r="K935" s="731" t="s">
        <v>3280</v>
      </c>
      <c r="L935" s="733" t="s">
        <v>1079</v>
      </c>
      <c r="M935" s="734">
        <v>43295</v>
      </c>
      <c r="N935" s="733"/>
      <c r="O935" s="732">
        <v>1</v>
      </c>
      <c r="P935" s="731" t="s">
        <v>2736</v>
      </c>
      <c r="Q935" s="731" t="s">
        <v>1081</v>
      </c>
      <c r="R935" s="731" t="s">
        <v>1082</v>
      </c>
      <c r="S935" s="733" t="s">
        <v>1083</v>
      </c>
      <c r="T935" s="731" t="s">
        <v>2518</v>
      </c>
    </row>
    <row r="936" spans="1:20" s="402" customFormat="1" ht="15.95" customHeight="1">
      <c r="A936" s="402" t="str">
        <f t="shared" si="14"/>
        <v>ROTTERDAMROTTERDAM低所有25~999</v>
      </c>
      <c r="B936" s="731" t="s">
        <v>1141</v>
      </c>
      <c r="C936" s="731" t="s">
        <v>1141</v>
      </c>
      <c r="D936" s="732">
        <v>-166</v>
      </c>
      <c r="E936" s="732">
        <v>-161</v>
      </c>
      <c r="F936" s="732">
        <v>95</v>
      </c>
      <c r="G936" s="732">
        <v>0</v>
      </c>
      <c r="H936" s="731" t="s">
        <v>3258</v>
      </c>
      <c r="I936" s="731" t="s">
        <v>3259</v>
      </c>
      <c r="J936" s="731" t="s">
        <v>3269</v>
      </c>
      <c r="K936" s="731" t="s">
        <v>3280</v>
      </c>
      <c r="L936" s="733" t="s">
        <v>1079</v>
      </c>
      <c r="M936" s="734">
        <v>43295</v>
      </c>
      <c r="N936" s="733"/>
      <c r="O936" s="732">
        <v>1</v>
      </c>
      <c r="P936" s="731" t="s">
        <v>2735</v>
      </c>
      <c r="Q936" s="731" t="s">
        <v>1081</v>
      </c>
      <c r="R936" s="731" t="s">
        <v>1082</v>
      </c>
      <c r="S936" s="733" t="s">
        <v>1084</v>
      </c>
      <c r="T936" s="731" t="s">
        <v>2520</v>
      </c>
    </row>
    <row r="937" spans="1:20" s="402" customFormat="1" ht="15.95" customHeight="1">
      <c r="A937" s="402" t="str">
        <f t="shared" si="14"/>
        <v>ROTTERDAMROTTERDAM低所有23~25</v>
      </c>
      <c r="B937" s="731" t="s">
        <v>1141</v>
      </c>
      <c r="C937" s="731" t="s">
        <v>1141</v>
      </c>
      <c r="D937" s="732">
        <v>-169</v>
      </c>
      <c r="E937" s="732">
        <v>-164</v>
      </c>
      <c r="F937" s="732">
        <v>95</v>
      </c>
      <c r="G937" s="732">
        <v>0</v>
      </c>
      <c r="H937" s="731" t="s">
        <v>3258</v>
      </c>
      <c r="I937" s="731" t="s">
        <v>3259</v>
      </c>
      <c r="J937" s="731" t="s">
        <v>3269</v>
      </c>
      <c r="K937" s="731" t="s">
        <v>3280</v>
      </c>
      <c r="L937" s="733" t="s">
        <v>1079</v>
      </c>
      <c r="M937" s="734">
        <v>43295</v>
      </c>
      <c r="N937" s="733"/>
      <c r="O937" s="732">
        <v>1</v>
      </c>
      <c r="P937" s="731" t="s">
        <v>2736</v>
      </c>
      <c r="Q937" s="731" t="s">
        <v>1081</v>
      </c>
      <c r="R937" s="731" t="s">
        <v>1082</v>
      </c>
      <c r="S937" s="733" t="s">
        <v>1084</v>
      </c>
      <c r="T937" s="731" t="s">
        <v>2520</v>
      </c>
    </row>
    <row r="938" spans="1:20" s="402" customFormat="1" ht="15.95" customHeight="1">
      <c r="A938" s="402" t="str">
        <f t="shared" si="14"/>
        <v>ROTTERDAMROTTERDAM低所有20~23</v>
      </c>
      <c r="B938" s="731" t="s">
        <v>1141</v>
      </c>
      <c r="C938" s="731" t="s">
        <v>1141</v>
      </c>
      <c r="D938" s="732">
        <v>-172</v>
      </c>
      <c r="E938" s="732">
        <v>-167</v>
      </c>
      <c r="F938" s="732">
        <v>95</v>
      </c>
      <c r="G938" s="732">
        <v>0</v>
      </c>
      <c r="H938" s="731" t="s">
        <v>3258</v>
      </c>
      <c r="I938" s="731" t="s">
        <v>3259</v>
      </c>
      <c r="J938" s="731" t="s">
        <v>3269</v>
      </c>
      <c r="K938" s="731" t="s">
        <v>3280</v>
      </c>
      <c r="L938" s="733" t="s">
        <v>1079</v>
      </c>
      <c r="M938" s="734">
        <v>43295</v>
      </c>
      <c r="N938" s="733"/>
      <c r="O938" s="732">
        <v>1</v>
      </c>
      <c r="P938" s="731" t="s">
        <v>2733</v>
      </c>
      <c r="Q938" s="731" t="s">
        <v>1081</v>
      </c>
      <c r="R938" s="731" t="s">
        <v>1082</v>
      </c>
      <c r="S938" s="733" t="s">
        <v>1084</v>
      </c>
      <c r="T938" s="731" t="s">
        <v>3164</v>
      </c>
    </row>
    <row r="939" spans="1:20" s="402" customFormat="1" ht="15.95" customHeight="1">
      <c r="A939" s="402" t="str">
        <f t="shared" si="14"/>
        <v>ROTTERDAMROTTERDAM标准所有20~23</v>
      </c>
      <c r="B939" s="731" t="s">
        <v>1141</v>
      </c>
      <c r="C939" s="731" t="s">
        <v>1141</v>
      </c>
      <c r="D939" s="732">
        <v>-77</v>
      </c>
      <c r="E939" s="732">
        <v>-72</v>
      </c>
      <c r="F939" s="732">
        <v>0</v>
      </c>
      <c r="G939" s="732">
        <v>0</v>
      </c>
      <c r="H939" s="731" t="s">
        <v>3258</v>
      </c>
      <c r="I939" s="731" t="s">
        <v>3259</v>
      </c>
      <c r="J939" s="731" t="s">
        <v>3269</v>
      </c>
      <c r="K939" s="731" t="s">
        <v>3280</v>
      </c>
      <c r="L939" s="733" t="s">
        <v>1079</v>
      </c>
      <c r="M939" s="734">
        <v>43295</v>
      </c>
      <c r="N939" s="733"/>
      <c r="O939" s="732">
        <v>1</v>
      </c>
      <c r="P939" s="731" t="s">
        <v>2733</v>
      </c>
      <c r="Q939" s="731" t="s">
        <v>1081</v>
      </c>
      <c r="R939" s="731" t="s">
        <v>1082</v>
      </c>
      <c r="S939" s="733" t="s">
        <v>1083</v>
      </c>
      <c r="T939" s="731" t="s">
        <v>2518</v>
      </c>
    </row>
    <row r="940" spans="1:20" s="402" customFormat="1" ht="15.95" customHeight="1">
      <c r="A940" s="402" t="str">
        <f t="shared" si="14"/>
        <v>ROTTERDAMROTTERDAM低所有3~20</v>
      </c>
      <c r="B940" s="731" t="s">
        <v>1141</v>
      </c>
      <c r="C940" s="731" t="s">
        <v>1141</v>
      </c>
      <c r="D940" s="732">
        <v>-175</v>
      </c>
      <c r="E940" s="732">
        <v>-170</v>
      </c>
      <c r="F940" s="732">
        <v>95</v>
      </c>
      <c r="G940" s="732">
        <v>0</v>
      </c>
      <c r="H940" s="731" t="s">
        <v>3258</v>
      </c>
      <c r="I940" s="731" t="s">
        <v>3259</v>
      </c>
      <c r="J940" s="731" t="s">
        <v>3269</v>
      </c>
      <c r="K940" s="731" t="s">
        <v>3280</v>
      </c>
      <c r="L940" s="733" t="s">
        <v>1079</v>
      </c>
      <c r="M940" s="734">
        <v>43295</v>
      </c>
      <c r="N940" s="733"/>
      <c r="O940" s="732">
        <v>1</v>
      </c>
      <c r="P940" s="731" t="s">
        <v>2734</v>
      </c>
      <c r="Q940" s="731" t="s">
        <v>1081</v>
      </c>
      <c r="R940" s="731" t="s">
        <v>1082</v>
      </c>
      <c r="S940" s="733" t="s">
        <v>1084</v>
      </c>
      <c r="T940" s="731" t="s">
        <v>2522</v>
      </c>
    </row>
    <row r="941" spans="1:20" s="402" customFormat="1" ht="15.95" customHeight="1">
      <c r="A941" s="402" t="str">
        <f t="shared" si="14"/>
        <v>ROTTERDAMROTTERDAM标准所有3~20</v>
      </c>
      <c r="B941" s="731" t="s">
        <v>1141</v>
      </c>
      <c r="C941" s="731" t="s">
        <v>1141</v>
      </c>
      <c r="D941" s="732">
        <v>-80</v>
      </c>
      <c r="E941" s="732">
        <v>-75</v>
      </c>
      <c r="F941" s="732">
        <v>0</v>
      </c>
      <c r="G941" s="732">
        <v>0</v>
      </c>
      <c r="H941" s="731" t="s">
        <v>3258</v>
      </c>
      <c r="I941" s="731" t="s">
        <v>3259</v>
      </c>
      <c r="J941" s="731" t="s">
        <v>3269</v>
      </c>
      <c r="K941" s="731" t="s">
        <v>3280</v>
      </c>
      <c r="L941" s="733" t="s">
        <v>1079</v>
      </c>
      <c r="M941" s="734">
        <v>43295</v>
      </c>
      <c r="N941" s="733"/>
      <c r="O941" s="732">
        <v>1</v>
      </c>
      <c r="P941" s="731" t="s">
        <v>2734</v>
      </c>
      <c r="Q941" s="731" t="s">
        <v>1081</v>
      </c>
      <c r="R941" s="731" t="s">
        <v>1082</v>
      </c>
      <c r="S941" s="733" t="s">
        <v>1083</v>
      </c>
      <c r="T941" s="731" t="s">
        <v>3160</v>
      </c>
    </row>
    <row r="942" spans="1:20" s="402" customFormat="1" ht="15.95" customHeight="1">
      <c r="A942" s="402" t="str">
        <f t="shared" si="14"/>
        <v>ROTTERDAMROTTERDAM标准所有0~1</v>
      </c>
      <c r="B942" s="731" t="s">
        <v>1141</v>
      </c>
      <c r="C942" s="731" t="s">
        <v>1141</v>
      </c>
      <c r="D942" s="732">
        <v>-102</v>
      </c>
      <c r="E942" s="732">
        <v>-97</v>
      </c>
      <c r="F942" s="732">
        <v>0</v>
      </c>
      <c r="G942" s="732">
        <v>0</v>
      </c>
      <c r="H942" s="731" t="s">
        <v>3258</v>
      </c>
      <c r="I942" s="731" t="s">
        <v>3259</v>
      </c>
      <c r="J942" s="731" t="s">
        <v>3269</v>
      </c>
      <c r="K942" s="731" t="s">
        <v>3280</v>
      </c>
      <c r="L942" s="733" t="s">
        <v>1079</v>
      </c>
      <c r="M942" s="734">
        <v>43295</v>
      </c>
      <c r="N942" s="733"/>
      <c r="O942" s="732">
        <v>1</v>
      </c>
      <c r="P942" s="731" t="s">
        <v>1186</v>
      </c>
      <c r="Q942" s="731" t="s">
        <v>1081</v>
      </c>
      <c r="R942" s="731" t="s">
        <v>1082</v>
      </c>
      <c r="S942" s="733" t="s">
        <v>1083</v>
      </c>
      <c r="T942" s="731" t="s">
        <v>3163</v>
      </c>
    </row>
    <row r="943" spans="1:20" s="402" customFormat="1" ht="15.95" customHeight="1">
      <c r="A943" s="402" t="str">
        <f t="shared" si="14"/>
        <v>ROTTERDAMROTTERDAM标准所有1~3</v>
      </c>
      <c r="B943" s="731" t="s">
        <v>1141</v>
      </c>
      <c r="C943" s="731" t="s">
        <v>1141</v>
      </c>
      <c r="D943" s="732">
        <v>-92</v>
      </c>
      <c r="E943" s="732">
        <v>-87</v>
      </c>
      <c r="F943" s="732">
        <v>0</v>
      </c>
      <c r="G943" s="732">
        <v>0</v>
      </c>
      <c r="H943" s="731" t="s">
        <v>3258</v>
      </c>
      <c r="I943" s="731" t="s">
        <v>3259</v>
      </c>
      <c r="J943" s="731" t="s">
        <v>3269</v>
      </c>
      <c r="K943" s="731" t="s">
        <v>3280</v>
      </c>
      <c r="L943" s="733" t="s">
        <v>1079</v>
      </c>
      <c r="M943" s="734">
        <v>43295</v>
      </c>
      <c r="N943" s="733"/>
      <c r="O943" s="732">
        <v>1</v>
      </c>
      <c r="P943" s="731" t="s">
        <v>1187</v>
      </c>
      <c r="Q943" s="731" t="s">
        <v>1081</v>
      </c>
      <c r="R943" s="731" t="s">
        <v>1082</v>
      </c>
      <c r="S943" s="733" t="s">
        <v>1083</v>
      </c>
      <c r="T943" s="731" t="s">
        <v>2521</v>
      </c>
    </row>
    <row r="944" spans="1:20" s="402" customFormat="1" ht="15.95" customHeight="1">
      <c r="A944" s="402" t="str">
        <f t="shared" si="14"/>
        <v>ROTTERDAMROTTERDAM低所有0~1</v>
      </c>
      <c r="B944" s="731" t="s">
        <v>1141</v>
      </c>
      <c r="C944" s="731" t="s">
        <v>1141</v>
      </c>
      <c r="D944" s="732">
        <v>-197</v>
      </c>
      <c r="E944" s="732">
        <v>-192</v>
      </c>
      <c r="F944" s="732">
        <v>95</v>
      </c>
      <c r="G944" s="732">
        <v>0</v>
      </c>
      <c r="H944" s="731" t="s">
        <v>3258</v>
      </c>
      <c r="I944" s="731" t="s">
        <v>3259</v>
      </c>
      <c r="J944" s="731" t="s">
        <v>3269</v>
      </c>
      <c r="K944" s="731" t="s">
        <v>3280</v>
      </c>
      <c r="L944" s="733" t="s">
        <v>1079</v>
      </c>
      <c r="M944" s="734">
        <v>43295</v>
      </c>
      <c r="N944" s="733"/>
      <c r="O944" s="732">
        <v>1</v>
      </c>
      <c r="P944" s="731" t="s">
        <v>1186</v>
      </c>
      <c r="Q944" s="731" t="s">
        <v>1081</v>
      </c>
      <c r="R944" s="731" t="s">
        <v>1082</v>
      </c>
      <c r="S944" s="733" t="s">
        <v>1084</v>
      </c>
      <c r="T944" s="731" t="s">
        <v>3162</v>
      </c>
    </row>
    <row r="945" spans="1:20" s="402" customFormat="1" ht="15.95" customHeight="1">
      <c r="A945" s="402" t="str">
        <f t="shared" si="14"/>
        <v>ROTTERDAMROTTERDAM低所有1~3</v>
      </c>
      <c r="B945" s="731" t="s">
        <v>1141</v>
      </c>
      <c r="C945" s="731" t="s">
        <v>1141</v>
      </c>
      <c r="D945" s="732">
        <v>-187</v>
      </c>
      <c r="E945" s="732">
        <v>-182</v>
      </c>
      <c r="F945" s="732">
        <v>95</v>
      </c>
      <c r="G945" s="732">
        <v>0</v>
      </c>
      <c r="H945" s="731" t="s">
        <v>3258</v>
      </c>
      <c r="I945" s="731" t="s">
        <v>3259</v>
      </c>
      <c r="J945" s="731" t="s">
        <v>3269</v>
      </c>
      <c r="K945" s="731" t="s">
        <v>3280</v>
      </c>
      <c r="L945" s="733" t="s">
        <v>1079</v>
      </c>
      <c r="M945" s="734">
        <v>43295</v>
      </c>
      <c r="N945" s="733"/>
      <c r="O945" s="732">
        <v>1</v>
      </c>
      <c r="P945" s="731" t="s">
        <v>1187</v>
      </c>
      <c r="Q945" s="731" t="s">
        <v>1081</v>
      </c>
      <c r="R945" s="731" t="s">
        <v>1082</v>
      </c>
      <c r="S945" s="733" t="s">
        <v>1084</v>
      </c>
      <c r="T945" s="731" t="s">
        <v>3161</v>
      </c>
    </row>
    <row r="946" spans="1:20" s="402" customFormat="1" ht="15.95" customHeight="1">
      <c r="A946" s="402" t="str">
        <f t="shared" si="14"/>
        <v>ROUENLE HAVRE标准所有0~999</v>
      </c>
      <c r="B946" s="731" t="s">
        <v>1696</v>
      </c>
      <c r="C946" s="731" t="s">
        <v>1136</v>
      </c>
      <c r="D946" s="732">
        <v>-52</v>
      </c>
      <c r="E946" s="732">
        <v>-47</v>
      </c>
      <c r="F946" s="732">
        <v>0</v>
      </c>
      <c r="G946" s="732">
        <v>0</v>
      </c>
      <c r="H946" s="731" t="s">
        <v>1122</v>
      </c>
      <c r="I946" s="731" t="s">
        <v>1123</v>
      </c>
      <c r="J946" s="731" t="s">
        <v>2435</v>
      </c>
      <c r="K946" s="731" t="s">
        <v>1139</v>
      </c>
      <c r="L946" s="733" t="s">
        <v>1079</v>
      </c>
      <c r="M946" s="734">
        <v>43252</v>
      </c>
      <c r="N946" s="733"/>
      <c r="O946" s="732">
        <v>1</v>
      </c>
      <c r="P946" s="731" t="s">
        <v>1080</v>
      </c>
      <c r="Q946" s="731" t="s">
        <v>1081</v>
      </c>
      <c r="R946" s="731" t="s">
        <v>1082</v>
      </c>
      <c r="S946" s="733" t="s">
        <v>1083</v>
      </c>
      <c r="T946" s="733"/>
    </row>
    <row r="947" spans="1:20" s="402" customFormat="1" ht="15.95" customHeight="1">
      <c r="A947" s="402" t="str">
        <f t="shared" si="14"/>
        <v>ROVIGOGENOVA标准所有0~999</v>
      </c>
      <c r="B947" s="731" t="s">
        <v>1697</v>
      </c>
      <c r="C947" s="731" t="s">
        <v>754</v>
      </c>
      <c r="D947" s="732">
        <v>-131</v>
      </c>
      <c r="E947" s="732">
        <v>-126</v>
      </c>
      <c r="F947" s="732">
        <v>0</v>
      </c>
      <c r="G947" s="732">
        <v>0</v>
      </c>
      <c r="H947" s="731" t="s">
        <v>1105</v>
      </c>
      <c r="I947" s="731" t="s">
        <v>1221</v>
      </c>
      <c r="J947" s="731" t="s">
        <v>2890</v>
      </c>
      <c r="K947" s="731" t="s">
        <v>1145</v>
      </c>
      <c r="L947" s="733" t="s">
        <v>1079</v>
      </c>
      <c r="M947" s="734">
        <v>43252</v>
      </c>
      <c r="N947" s="733"/>
      <c r="O947" s="732">
        <v>1</v>
      </c>
      <c r="P947" s="731" t="s">
        <v>1080</v>
      </c>
      <c r="Q947" s="731" t="s">
        <v>1081</v>
      </c>
      <c r="R947" s="731" t="s">
        <v>1082</v>
      </c>
      <c r="S947" s="733" t="s">
        <v>1083</v>
      </c>
      <c r="T947" s="733"/>
    </row>
    <row r="948" spans="1:20" s="402" customFormat="1" ht="15.95" customHeight="1">
      <c r="A948" s="402" t="str">
        <f t="shared" si="14"/>
        <v>RZESZOWGDYNIA低所有0~999</v>
      </c>
      <c r="B948" s="731" t="s">
        <v>1698</v>
      </c>
      <c r="C948" s="731" t="s">
        <v>1253</v>
      </c>
      <c r="D948" s="732">
        <v>-128</v>
      </c>
      <c r="E948" s="732">
        <v>-123</v>
      </c>
      <c r="F948" s="732">
        <v>40</v>
      </c>
      <c r="G948" s="732">
        <v>0</v>
      </c>
      <c r="H948" s="731" t="s">
        <v>1122</v>
      </c>
      <c r="I948" s="731" t="s">
        <v>1123</v>
      </c>
      <c r="J948" s="731" t="s">
        <v>1287</v>
      </c>
      <c r="K948" s="731" t="s">
        <v>1204</v>
      </c>
      <c r="L948" s="733" t="s">
        <v>1079</v>
      </c>
      <c r="M948" s="734">
        <v>43330</v>
      </c>
      <c r="N948" s="733"/>
      <c r="O948" s="732">
        <v>1</v>
      </c>
      <c r="P948" s="731" t="s">
        <v>1080</v>
      </c>
      <c r="Q948" s="731" t="s">
        <v>1081</v>
      </c>
      <c r="R948" s="731" t="s">
        <v>1082</v>
      </c>
      <c r="S948" s="733" t="s">
        <v>1084</v>
      </c>
      <c r="T948" s="733"/>
    </row>
    <row r="949" spans="1:20" s="402" customFormat="1" ht="15.95" customHeight="1">
      <c r="A949" s="402" t="str">
        <f t="shared" si="14"/>
        <v>RZESZOWGDYNIA标准所有0~999</v>
      </c>
      <c r="B949" s="731" t="s">
        <v>1698</v>
      </c>
      <c r="C949" s="731" t="s">
        <v>1253</v>
      </c>
      <c r="D949" s="732">
        <v>-88</v>
      </c>
      <c r="E949" s="732">
        <v>-83</v>
      </c>
      <c r="F949" s="732">
        <v>0</v>
      </c>
      <c r="G949" s="732">
        <v>0</v>
      </c>
      <c r="H949" s="731" t="s">
        <v>1122</v>
      </c>
      <c r="I949" s="731" t="s">
        <v>1123</v>
      </c>
      <c r="J949" s="731" t="s">
        <v>1287</v>
      </c>
      <c r="K949" s="731" t="s">
        <v>1204</v>
      </c>
      <c r="L949" s="733" t="s">
        <v>1079</v>
      </c>
      <c r="M949" s="734">
        <v>43330</v>
      </c>
      <c r="N949" s="733"/>
      <c r="O949" s="732">
        <v>1</v>
      </c>
      <c r="P949" s="731" t="s">
        <v>1080</v>
      </c>
      <c r="Q949" s="731" t="s">
        <v>1081</v>
      </c>
      <c r="R949" s="731" t="s">
        <v>1082</v>
      </c>
      <c r="S949" s="733" t="s">
        <v>1083</v>
      </c>
      <c r="T949" s="733"/>
    </row>
    <row r="950" spans="1:20" s="402" customFormat="1" ht="15.95" customHeight="1">
      <c r="A950" s="402" t="str">
        <f t="shared" si="14"/>
        <v>SAIPANHONG KONG标准所有0~999</v>
      </c>
      <c r="B950" s="731" t="s">
        <v>1699</v>
      </c>
      <c r="C950" s="731" t="s">
        <v>1271</v>
      </c>
      <c r="D950" s="732">
        <v>200</v>
      </c>
      <c r="E950" s="732">
        <v>205</v>
      </c>
      <c r="F950" s="732">
        <v>0</v>
      </c>
      <c r="G950" s="732">
        <v>0</v>
      </c>
      <c r="H950" s="731" t="s">
        <v>1119</v>
      </c>
      <c r="I950" s="731" t="s">
        <v>2909</v>
      </c>
      <c r="J950" s="731" t="s">
        <v>2879</v>
      </c>
      <c r="K950" s="731" t="s">
        <v>1106</v>
      </c>
      <c r="L950" s="733" t="s">
        <v>1079</v>
      </c>
      <c r="M950" s="734">
        <v>43034</v>
      </c>
      <c r="N950" s="733"/>
      <c r="O950" s="732">
        <v>1</v>
      </c>
      <c r="P950" s="731" t="s">
        <v>1080</v>
      </c>
      <c r="Q950" s="731" t="s">
        <v>1090</v>
      </c>
      <c r="R950" s="733"/>
      <c r="S950" s="733" t="s">
        <v>1083</v>
      </c>
      <c r="T950" s="733"/>
    </row>
    <row r="951" spans="1:20" s="402" customFormat="1" ht="15.95" customHeight="1">
      <c r="A951" s="402" t="str">
        <f t="shared" si="14"/>
        <v>SAKAIMINATOBUSAN标准所有0~999</v>
      </c>
      <c r="B951" s="731" t="s">
        <v>1700</v>
      </c>
      <c r="C951" s="731" t="s">
        <v>1118</v>
      </c>
      <c r="D951" s="732">
        <v>60</v>
      </c>
      <c r="E951" s="732">
        <v>65</v>
      </c>
      <c r="F951" s="732">
        <v>0</v>
      </c>
      <c r="G951" s="732">
        <v>0</v>
      </c>
      <c r="H951" s="731" t="s">
        <v>1119</v>
      </c>
      <c r="I951" s="731" t="s">
        <v>2909</v>
      </c>
      <c r="J951" s="731" t="s">
        <v>2878</v>
      </c>
      <c r="K951" s="731" t="s">
        <v>1423</v>
      </c>
      <c r="L951" s="733" t="s">
        <v>1079</v>
      </c>
      <c r="M951" s="734">
        <v>43287</v>
      </c>
      <c r="N951" s="733"/>
      <c r="O951" s="732">
        <v>2</v>
      </c>
      <c r="P951" s="731" t="s">
        <v>1080</v>
      </c>
      <c r="Q951" s="731" t="s">
        <v>1081</v>
      </c>
      <c r="R951" s="731" t="s">
        <v>1082</v>
      </c>
      <c r="S951" s="733" t="s">
        <v>1083</v>
      </c>
      <c r="T951" s="731" t="s">
        <v>2579</v>
      </c>
    </row>
    <row r="952" spans="1:20" s="402" customFormat="1" ht="15.95" customHeight="1">
      <c r="A952" s="402" t="str">
        <f t="shared" si="14"/>
        <v>SAKATABUSAN标准所有0~999</v>
      </c>
      <c r="B952" s="731" t="s">
        <v>1701</v>
      </c>
      <c r="C952" s="731" t="s">
        <v>1118</v>
      </c>
      <c r="D952" s="732">
        <v>30</v>
      </c>
      <c r="E952" s="732">
        <v>35</v>
      </c>
      <c r="F952" s="732">
        <v>0</v>
      </c>
      <c r="G952" s="732">
        <v>0</v>
      </c>
      <c r="H952" s="731" t="s">
        <v>1119</v>
      </c>
      <c r="I952" s="731" t="s">
        <v>2909</v>
      </c>
      <c r="J952" s="731" t="s">
        <v>2878</v>
      </c>
      <c r="K952" s="731" t="s">
        <v>1120</v>
      </c>
      <c r="L952" s="733" t="s">
        <v>1079</v>
      </c>
      <c r="M952" s="734">
        <v>43287</v>
      </c>
      <c r="N952" s="733"/>
      <c r="O952" s="732">
        <v>1</v>
      </c>
      <c r="P952" s="731" t="s">
        <v>1080</v>
      </c>
      <c r="Q952" s="731" t="s">
        <v>1081</v>
      </c>
      <c r="R952" s="731" t="s">
        <v>1082</v>
      </c>
      <c r="S952" s="733" t="s">
        <v>1083</v>
      </c>
      <c r="T952" s="731" t="s">
        <v>2505</v>
      </c>
    </row>
    <row r="953" spans="1:20" s="402" customFormat="1" ht="15.95" customHeight="1">
      <c r="A953" s="402" t="str">
        <f t="shared" si="14"/>
        <v>SALERNOGENOVA标准所有0~999</v>
      </c>
      <c r="B953" s="731" t="s">
        <v>1702</v>
      </c>
      <c r="C953" s="731" t="s">
        <v>754</v>
      </c>
      <c r="D953" s="732">
        <v>-121</v>
      </c>
      <c r="E953" s="732">
        <v>-116</v>
      </c>
      <c r="F953" s="732">
        <v>0</v>
      </c>
      <c r="G953" s="732">
        <v>0</v>
      </c>
      <c r="H953" s="731" t="s">
        <v>1105</v>
      </c>
      <c r="I953" s="731" t="s">
        <v>1221</v>
      </c>
      <c r="J953" s="731" t="s">
        <v>2890</v>
      </c>
      <c r="K953" s="731" t="s">
        <v>1145</v>
      </c>
      <c r="L953" s="733" t="s">
        <v>1079</v>
      </c>
      <c r="M953" s="734">
        <v>43252</v>
      </c>
      <c r="N953" s="733"/>
      <c r="O953" s="732">
        <v>1</v>
      </c>
      <c r="P953" s="731" t="s">
        <v>1080</v>
      </c>
      <c r="Q953" s="731" t="s">
        <v>1081</v>
      </c>
      <c r="R953" s="731" t="s">
        <v>1082</v>
      </c>
      <c r="S953" s="733" t="s">
        <v>1083</v>
      </c>
      <c r="T953" s="733"/>
    </row>
    <row r="954" spans="1:20" s="402" customFormat="1" ht="15.95" customHeight="1">
      <c r="A954" s="402" t="str">
        <f t="shared" si="14"/>
        <v>SALVADORSANTOS标准所有0~999</v>
      </c>
      <c r="B954" s="731" t="s">
        <v>1703</v>
      </c>
      <c r="C954" s="731" t="s">
        <v>764</v>
      </c>
      <c r="D954" s="732">
        <v>45</v>
      </c>
      <c r="E954" s="732">
        <v>50</v>
      </c>
      <c r="F954" s="732">
        <v>20</v>
      </c>
      <c r="G954" s="732">
        <v>45</v>
      </c>
      <c r="H954" s="731" t="s">
        <v>1143</v>
      </c>
      <c r="I954" s="731" t="s">
        <v>1221</v>
      </c>
      <c r="J954" s="731" t="s">
        <v>2781</v>
      </c>
      <c r="K954" s="731" t="s">
        <v>1103</v>
      </c>
      <c r="L954" s="733" t="s">
        <v>1079</v>
      </c>
      <c r="M954" s="734">
        <v>43344</v>
      </c>
      <c r="N954" s="733"/>
      <c r="O954" s="732">
        <v>1</v>
      </c>
      <c r="P954" s="731" t="s">
        <v>1080</v>
      </c>
      <c r="Q954" s="731" t="s">
        <v>1081</v>
      </c>
      <c r="R954" s="731" t="s">
        <v>1099</v>
      </c>
      <c r="S954" s="733" t="s">
        <v>1083</v>
      </c>
      <c r="T954" s="731" t="s">
        <v>2499</v>
      </c>
    </row>
    <row r="955" spans="1:20" s="402" customFormat="1" ht="15.95" customHeight="1">
      <c r="A955" s="402" t="str">
        <f t="shared" si="14"/>
        <v>SALZBURGKOPER低所有0~999</v>
      </c>
      <c r="B955" s="731" t="s">
        <v>1704</v>
      </c>
      <c r="C955" s="731" t="s">
        <v>1131</v>
      </c>
      <c r="D955" s="732">
        <v>-116</v>
      </c>
      <c r="E955" s="732">
        <v>-111</v>
      </c>
      <c r="F955" s="732">
        <v>45</v>
      </c>
      <c r="G955" s="732">
        <v>0</v>
      </c>
      <c r="H955" s="731" t="s">
        <v>1137</v>
      </c>
      <c r="I955" s="731" t="s">
        <v>1122</v>
      </c>
      <c r="J955" s="731" t="s">
        <v>2889</v>
      </c>
      <c r="K955" s="731" t="s">
        <v>1249</v>
      </c>
      <c r="L955" s="733" t="s">
        <v>1079</v>
      </c>
      <c r="M955" s="734">
        <v>43295</v>
      </c>
      <c r="N955" s="733"/>
      <c r="O955" s="732">
        <v>1</v>
      </c>
      <c r="P955" s="731" t="s">
        <v>1080</v>
      </c>
      <c r="Q955" s="731" t="s">
        <v>1081</v>
      </c>
      <c r="R955" s="731" t="s">
        <v>1082</v>
      </c>
      <c r="S955" s="733" t="s">
        <v>1084</v>
      </c>
      <c r="T955" s="731" t="s">
        <v>2527</v>
      </c>
    </row>
    <row r="956" spans="1:20" s="402" customFormat="1" ht="15.95" customHeight="1">
      <c r="A956" s="402" t="str">
        <f t="shared" si="14"/>
        <v>SAN ANTONIOVALPARAISO标准所有0~999</v>
      </c>
      <c r="B956" s="731" t="s">
        <v>1705</v>
      </c>
      <c r="C956" s="731" t="s">
        <v>1149</v>
      </c>
      <c r="D956" s="732">
        <v>-27</v>
      </c>
      <c r="E956" s="732">
        <v>-17</v>
      </c>
      <c r="F956" s="732">
        <v>30</v>
      </c>
      <c r="G956" s="732">
        <v>0</v>
      </c>
      <c r="H956" s="731" t="s">
        <v>1150</v>
      </c>
      <c r="I956" s="731" t="s">
        <v>1144</v>
      </c>
      <c r="J956" s="731" t="s">
        <v>3254</v>
      </c>
      <c r="K956" s="731" t="s">
        <v>1206</v>
      </c>
      <c r="L956" s="733" t="s">
        <v>1079</v>
      </c>
      <c r="M956" s="734">
        <v>43358</v>
      </c>
      <c r="N956" s="733"/>
      <c r="O956" s="732">
        <v>1</v>
      </c>
      <c r="P956" s="731" t="s">
        <v>1080</v>
      </c>
      <c r="Q956" s="731" t="s">
        <v>1081</v>
      </c>
      <c r="R956" s="731" t="s">
        <v>1099</v>
      </c>
      <c r="S956" s="733" t="s">
        <v>1083</v>
      </c>
      <c r="T956" s="731" t="s">
        <v>2499</v>
      </c>
    </row>
    <row r="957" spans="1:20" s="402" customFormat="1" ht="15.95" customHeight="1">
      <c r="A957" s="402" t="str">
        <f t="shared" si="14"/>
        <v>SAN FRANCISCO,CAOAKLAND,CA标准直客0~999</v>
      </c>
      <c r="B957" s="731" t="s">
        <v>400</v>
      </c>
      <c r="C957" s="731" t="s">
        <v>397</v>
      </c>
      <c r="D957" s="732">
        <v>45</v>
      </c>
      <c r="E957" s="732">
        <v>50</v>
      </c>
      <c r="F957" s="732">
        <v>0</v>
      </c>
      <c r="G957" s="732">
        <v>0</v>
      </c>
      <c r="H957" s="731" t="s">
        <v>1132</v>
      </c>
      <c r="I957" s="731" t="s">
        <v>1122</v>
      </c>
      <c r="J957" s="731" t="s">
        <v>1491</v>
      </c>
      <c r="K957" s="731" t="s">
        <v>1599</v>
      </c>
      <c r="L957" s="733" t="s">
        <v>1108</v>
      </c>
      <c r="M957" s="734">
        <v>43346</v>
      </c>
      <c r="N957" s="733"/>
      <c r="O957" s="732">
        <v>1</v>
      </c>
      <c r="P957" s="731" t="s">
        <v>1080</v>
      </c>
      <c r="Q957" s="731" t="s">
        <v>1081</v>
      </c>
      <c r="R957" s="731" t="s">
        <v>1082</v>
      </c>
      <c r="S957" s="733" t="s">
        <v>1083</v>
      </c>
      <c r="T957" s="731" t="s">
        <v>2513</v>
      </c>
    </row>
    <row r="958" spans="1:20" s="402" customFormat="1" ht="15.95" customHeight="1">
      <c r="A958" s="402" t="str">
        <f t="shared" si="14"/>
        <v>SAN FRANCISCO,CAOAKLAND,CA标准同行0~999</v>
      </c>
      <c r="B958" s="731" t="s">
        <v>400</v>
      </c>
      <c r="C958" s="731" t="s">
        <v>397</v>
      </c>
      <c r="D958" s="732">
        <v>50</v>
      </c>
      <c r="E958" s="732">
        <v>55</v>
      </c>
      <c r="F958" s="732">
        <v>0</v>
      </c>
      <c r="G958" s="732">
        <v>0</v>
      </c>
      <c r="H958" s="731" t="s">
        <v>1132</v>
      </c>
      <c r="I958" s="731" t="s">
        <v>1122</v>
      </c>
      <c r="J958" s="731" t="s">
        <v>1491</v>
      </c>
      <c r="K958" s="731" t="s">
        <v>1599</v>
      </c>
      <c r="L958" s="733" t="s">
        <v>1107</v>
      </c>
      <c r="M958" s="734">
        <v>43346</v>
      </c>
      <c r="N958" s="733"/>
      <c r="O958" s="732">
        <v>1</v>
      </c>
      <c r="P958" s="731" t="s">
        <v>1080</v>
      </c>
      <c r="Q958" s="731" t="s">
        <v>1081</v>
      </c>
      <c r="R958" s="731" t="s">
        <v>1082</v>
      </c>
      <c r="S958" s="733" t="s">
        <v>1083</v>
      </c>
      <c r="T958" s="731" t="s">
        <v>2513</v>
      </c>
    </row>
    <row r="959" spans="1:20" s="402" customFormat="1" ht="15.95" customHeight="1">
      <c r="A959" s="402" t="str">
        <f t="shared" si="14"/>
        <v>SAN JOSECOLON FREE ZONE标准所有0~999</v>
      </c>
      <c r="B959" s="731" t="s">
        <v>752</v>
      </c>
      <c r="C959" s="731" t="s">
        <v>753</v>
      </c>
      <c r="D959" s="732">
        <v>123</v>
      </c>
      <c r="E959" s="732">
        <v>133</v>
      </c>
      <c r="F959" s="732">
        <v>40</v>
      </c>
      <c r="G959" s="732">
        <v>0</v>
      </c>
      <c r="H959" s="731" t="s">
        <v>1177</v>
      </c>
      <c r="I959" s="731" t="s">
        <v>1132</v>
      </c>
      <c r="J959" s="731" t="s">
        <v>3239</v>
      </c>
      <c r="K959" s="731" t="s">
        <v>1098</v>
      </c>
      <c r="L959" s="733" t="s">
        <v>1079</v>
      </c>
      <c r="M959" s="734">
        <v>43358</v>
      </c>
      <c r="N959" s="733"/>
      <c r="O959" s="732">
        <v>1</v>
      </c>
      <c r="P959" s="731" t="s">
        <v>1080</v>
      </c>
      <c r="Q959" s="731" t="s">
        <v>1081</v>
      </c>
      <c r="R959" s="731" t="s">
        <v>1099</v>
      </c>
      <c r="S959" s="733" t="s">
        <v>1083</v>
      </c>
      <c r="T959" s="731" t="s">
        <v>2499</v>
      </c>
    </row>
    <row r="960" spans="1:20" s="402" customFormat="1" ht="15.95" customHeight="1">
      <c r="A960" s="402" t="str">
        <f t="shared" si="14"/>
        <v>SAN JOSESAN JOSE标准所有0~999</v>
      </c>
      <c r="B960" s="731" t="s">
        <v>752</v>
      </c>
      <c r="C960" s="731" t="s">
        <v>752</v>
      </c>
      <c r="D960" s="732">
        <v>116</v>
      </c>
      <c r="E960" s="732">
        <v>126</v>
      </c>
      <c r="F960" s="732">
        <v>40</v>
      </c>
      <c r="G960" s="732">
        <v>0</v>
      </c>
      <c r="H960" s="731" t="s">
        <v>1177</v>
      </c>
      <c r="I960" s="731" t="s">
        <v>1132</v>
      </c>
      <c r="J960" s="731" t="s">
        <v>3372</v>
      </c>
      <c r="K960" s="731" t="s">
        <v>1112</v>
      </c>
      <c r="L960" s="733" t="s">
        <v>1079</v>
      </c>
      <c r="M960" s="734">
        <v>43358</v>
      </c>
      <c r="N960" s="733"/>
      <c r="O960" s="732">
        <v>1</v>
      </c>
      <c r="P960" s="731" t="s">
        <v>1080</v>
      </c>
      <c r="Q960" s="731" t="s">
        <v>1081</v>
      </c>
      <c r="R960" s="731" t="s">
        <v>1099</v>
      </c>
      <c r="S960" s="733" t="s">
        <v>1083</v>
      </c>
      <c r="T960" s="731" t="s">
        <v>2499</v>
      </c>
    </row>
    <row r="961" spans="1:20" s="402" customFormat="1" ht="15.95" customHeight="1">
      <c r="A961" s="402" t="str">
        <f t="shared" si="14"/>
        <v>SAN JUANCOLON FREE ZONE标准所有0~999</v>
      </c>
      <c r="B961" s="731" t="s">
        <v>1706</v>
      </c>
      <c r="C961" s="731" t="s">
        <v>753</v>
      </c>
      <c r="D961" s="732">
        <v>93</v>
      </c>
      <c r="E961" s="732">
        <v>103</v>
      </c>
      <c r="F961" s="732">
        <v>40</v>
      </c>
      <c r="G961" s="732">
        <v>0</v>
      </c>
      <c r="H961" s="731" t="s">
        <v>1177</v>
      </c>
      <c r="I961" s="731" t="s">
        <v>1132</v>
      </c>
      <c r="J961" s="731" t="s">
        <v>3239</v>
      </c>
      <c r="K961" s="731" t="s">
        <v>1098</v>
      </c>
      <c r="L961" s="733" t="s">
        <v>1079</v>
      </c>
      <c r="M961" s="734">
        <v>43358</v>
      </c>
      <c r="N961" s="733"/>
      <c r="O961" s="732">
        <v>1</v>
      </c>
      <c r="P961" s="731" t="s">
        <v>1080</v>
      </c>
      <c r="Q961" s="731" t="s">
        <v>1081</v>
      </c>
      <c r="R961" s="731" t="s">
        <v>1099</v>
      </c>
      <c r="S961" s="733" t="s">
        <v>1083</v>
      </c>
      <c r="T961" s="731" t="s">
        <v>2499</v>
      </c>
    </row>
    <row r="962" spans="1:20" s="402" customFormat="1" ht="15.95" customHeight="1">
      <c r="A962" s="402" t="str">
        <f t="shared" si="14"/>
        <v>SAN PEDRO SULAGUATEMALA CITY标准所有0~999</v>
      </c>
      <c r="B962" s="731" t="s">
        <v>1707</v>
      </c>
      <c r="C962" s="731" t="s">
        <v>1101</v>
      </c>
      <c r="D962" s="732">
        <v>149</v>
      </c>
      <c r="E962" s="732">
        <v>159</v>
      </c>
      <c r="F962" s="732">
        <v>40</v>
      </c>
      <c r="G962" s="732">
        <v>0</v>
      </c>
      <c r="H962" s="731" t="s">
        <v>1096</v>
      </c>
      <c r="I962" s="731" t="s">
        <v>1097</v>
      </c>
      <c r="J962" s="731" t="s">
        <v>3121</v>
      </c>
      <c r="K962" s="731" t="s">
        <v>3122</v>
      </c>
      <c r="L962" s="733" t="s">
        <v>1079</v>
      </c>
      <c r="M962" s="734">
        <v>43358</v>
      </c>
      <c r="N962" s="733"/>
      <c r="O962" s="732">
        <v>1</v>
      </c>
      <c r="P962" s="731" t="s">
        <v>1080</v>
      </c>
      <c r="Q962" s="731" t="s">
        <v>1081</v>
      </c>
      <c r="R962" s="731" t="s">
        <v>1099</v>
      </c>
      <c r="S962" s="733" t="s">
        <v>1083</v>
      </c>
      <c r="T962" s="731" t="s">
        <v>2499</v>
      </c>
    </row>
    <row r="963" spans="1:20" s="402" customFormat="1" ht="15.95" customHeight="1">
      <c r="A963" s="402" t="str">
        <f t="shared" si="14"/>
        <v>SAN PEDRO SULACOLON FREE ZONE标准所有0~999</v>
      </c>
      <c r="B963" s="731" t="s">
        <v>1707</v>
      </c>
      <c r="C963" s="731" t="s">
        <v>753</v>
      </c>
      <c r="D963" s="732">
        <v>140</v>
      </c>
      <c r="E963" s="732">
        <v>150</v>
      </c>
      <c r="F963" s="732">
        <v>40</v>
      </c>
      <c r="G963" s="732">
        <v>0</v>
      </c>
      <c r="H963" s="731" t="s">
        <v>1177</v>
      </c>
      <c r="I963" s="731" t="s">
        <v>1132</v>
      </c>
      <c r="J963" s="731" t="s">
        <v>3239</v>
      </c>
      <c r="K963" s="731" t="s">
        <v>1103</v>
      </c>
      <c r="L963" s="733" t="s">
        <v>1079</v>
      </c>
      <c r="M963" s="734">
        <v>43358</v>
      </c>
      <c r="N963" s="733"/>
      <c r="O963" s="732">
        <v>1</v>
      </c>
      <c r="P963" s="731" t="s">
        <v>1080</v>
      </c>
      <c r="Q963" s="731" t="s">
        <v>1081</v>
      </c>
      <c r="R963" s="731" t="s">
        <v>1099</v>
      </c>
      <c r="S963" s="733" t="s">
        <v>1083</v>
      </c>
      <c r="T963" s="731" t="s">
        <v>2499</v>
      </c>
    </row>
    <row r="964" spans="1:20" s="402" customFormat="1" ht="15.95" customHeight="1">
      <c r="A964" s="402" t="str">
        <f t="shared" si="14"/>
        <v>SAN PEDRO SULASAN JOSE标准所有0~999</v>
      </c>
      <c r="B964" s="731" t="s">
        <v>1707</v>
      </c>
      <c r="C964" s="731" t="s">
        <v>752</v>
      </c>
      <c r="D964" s="732">
        <v>150</v>
      </c>
      <c r="E964" s="732">
        <v>160</v>
      </c>
      <c r="F964" s="732">
        <v>40</v>
      </c>
      <c r="G964" s="732">
        <v>0</v>
      </c>
      <c r="H964" s="731" t="s">
        <v>1177</v>
      </c>
      <c r="I964" s="731" t="s">
        <v>1132</v>
      </c>
      <c r="J964" s="731" t="s">
        <v>3372</v>
      </c>
      <c r="K964" s="731" t="s">
        <v>1100</v>
      </c>
      <c r="L964" s="733" t="s">
        <v>1079</v>
      </c>
      <c r="M964" s="734">
        <v>43358</v>
      </c>
      <c r="N964" s="733"/>
      <c r="O964" s="732">
        <v>1</v>
      </c>
      <c r="P964" s="731" t="s">
        <v>1080</v>
      </c>
      <c r="Q964" s="731" t="s">
        <v>1081</v>
      </c>
      <c r="R964" s="731" t="s">
        <v>1099</v>
      </c>
      <c r="S964" s="733" t="s">
        <v>1083</v>
      </c>
      <c r="T964" s="731" t="s">
        <v>2499</v>
      </c>
    </row>
    <row r="965" spans="1:20" s="402" customFormat="1" ht="15.95" customHeight="1">
      <c r="A965" s="402" t="str">
        <f t="shared" si="14"/>
        <v>SAN SALVADORGUATEMALA CITY标准所有0~999</v>
      </c>
      <c r="B965" s="731" t="s">
        <v>1708</v>
      </c>
      <c r="C965" s="731" t="s">
        <v>1101</v>
      </c>
      <c r="D965" s="732">
        <v>149</v>
      </c>
      <c r="E965" s="732">
        <v>159</v>
      </c>
      <c r="F965" s="732">
        <v>40</v>
      </c>
      <c r="G965" s="732">
        <v>0</v>
      </c>
      <c r="H965" s="731" t="s">
        <v>1096</v>
      </c>
      <c r="I965" s="731" t="s">
        <v>1097</v>
      </c>
      <c r="J965" s="731" t="s">
        <v>3121</v>
      </c>
      <c r="K965" s="731" t="s">
        <v>3122</v>
      </c>
      <c r="L965" s="733" t="s">
        <v>1079</v>
      </c>
      <c r="M965" s="734">
        <v>43358</v>
      </c>
      <c r="N965" s="733"/>
      <c r="O965" s="732">
        <v>1</v>
      </c>
      <c r="P965" s="731" t="s">
        <v>1080</v>
      </c>
      <c r="Q965" s="731" t="s">
        <v>1081</v>
      </c>
      <c r="R965" s="731" t="s">
        <v>1099</v>
      </c>
      <c r="S965" s="733" t="s">
        <v>1083</v>
      </c>
      <c r="T965" s="731" t="s">
        <v>2499</v>
      </c>
    </row>
    <row r="966" spans="1:20" s="402" customFormat="1" ht="15.95" customHeight="1">
      <c r="A966" s="402" t="str">
        <f t="shared" si="14"/>
        <v>SAN SALVADORCOLON FREE ZONE标准所有0~999</v>
      </c>
      <c r="B966" s="731" t="s">
        <v>1708</v>
      </c>
      <c r="C966" s="731" t="s">
        <v>753</v>
      </c>
      <c r="D966" s="732">
        <v>120</v>
      </c>
      <c r="E966" s="732">
        <v>130</v>
      </c>
      <c r="F966" s="732">
        <v>40</v>
      </c>
      <c r="G966" s="732">
        <v>0</v>
      </c>
      <c r="H966" s="731" t="s">
        <v>1177</v>
      </c>
      <c r="I966" s="731" t="s">
        <v>1132</v>
      </c>
      <c r="J966" s="731" t="s">
        <v>3239</v>
      </c>
      <c r="K966" s="731" t="s">
        <v>1098</v>
      </c>
      <c r="L966" s="733" t="s">
        <v>1079</v>
      </c>
      <c r="M966" s="734">
        <v>43358</v>
      </c>
      <c r="N966" s="733"/>
      <c r="O966" s="732">
        <v>1</v>
      </c>
      <c r="P966" s="731" t="s">
        <v>1080</v>
      </c>
      <c r="Q966" s="731" t="s">
        <v>1081</v>
      </c>
      <c r="R966" s="731" t="s">
        <v>1099</v>
      </c>
      <c r="S966" s="733" t="s">
        <v>1083</v>
      </c>
      <c r="T966" s="731" t="s">
        <v>2499</v>
      </c>
    </row>
    <row r="967" spans="1:20" s="402" customFormat="1" ht="15.95" customHeight="1">
      <c r="A967" s="402" t="str">
        <f t="shared" si="14"/>
        <v>SAN SALVADORSAN JOSE标准所有0~999</v>
      </c>
      <c r="B967" s="731" t="s">
        <v>1708</v>
      </c>
      <c r="C967" s="731" t="s">
        <v>752</v>
      </c>
      <c r="D967" s="732">
        <v>155</v>
      </c>
      <c r="E967" s="732">
        <v>165</v>
      </c>
      <c r="F967" s="732">
        <v>40</v>
      </c>
      <c r="G967" s="732">
        <v>0</v>
      </c>
      <c r="H967" s="731" t="s">
        <v>1177</v>
      </c>
      <c r="I967" s="731" t="s">
        <v>1132</v>
      </c>
      <c r="J967" s="731" t="s">
        <v>3372</v>
      </c>
      <c r="K967" s="731" t="s">
        <v>1100</v>
      </c>
      <c r="L967" s="733" t="s">
        <v>1079</v>
      </c>
      <c r="M967" s="734">
        <v>43358</v>
      </c>
      <c r="N967" s="733"/>
      <c r="O967" s="732">
        <v>1</v>
      </c>
      <c r="P967" s="731" t="s">
        <v>1080</v>
      </c>
      <c r="Q967" s="731" t="s">
        <v>1081</v>
      </c>
      <c r="R967" s="731" t="s">
        <v>1099</v>
      </c>
      <c r="S967" s="733" t="s">
        <v>1083</v>
      </c>
      <c r="T967" s="731" t="s">
        <v>2499</v>
      </c>
    </row>
    <row r="968" spans="1:20" s="402" customFormat="1" ht="15.95" customHeight="1">
      <c r="A968" s="402" t="str">
        <f t="shared" si="14"/>
        <v>SANDAKANSINGAPORE标准所有0~999</v>
      </c>
      <c r="B968" s="731" t="s">
        <v>1709</v>
      </c>
      <c r="C968" s="731" t="s">
        <v>679</v>
      </c>
      <c r="D968" s="732">
        <v>130</v>
      </c>
      <c r="E968" s="732">
        <v>250</v>
      </c>
      <c r="F968" s="732">
        <v>0</v>
      </c>
      <c r="G968" s="732">
        <v>0</v>
      </c>
      <c r="H968" s="731" t="s">
        <v>2911</v>
      </c>
      <c r="I968" s="731" t="s">
        <v>2863</v>
      </c>
      <c r="J968" s="731" t="s">
        <v>3149</v>
      </c>
      <c r="K968" s="731" t="s">
        <v>1106</v>
      </c>
      <c r="L968" s="733" t="s">
        <v>1079</v>
      </c>
      <c r="M968" s="734">
        <v>43287</v>
      </c>
      <c r="N968" s="733"/>
      <c r="O968" s="732">
        <v>2</v>
      </c>
      <c r="P968" s="731" t="s">
        <v>1080</v>
      </c>
      <c r="Q968" s="731" t="s">
        <v>1090</v>
      </c>
      <c r="R968" s="733"/>
      <c r="S968" s="733" t="s">
        <v>1083</v>
      </c>
      <c r="T968" s="731" t="s">
        <v>2550</v>
      </c>
    </row>
    <row r="969" spans="1:20" s="402" customFormat="1" ht="15.95" customHeight="1">
      <c r="A969" s="402" t="str">
        <f t="shared" ref="A969:A1032" si="15">B969&amp;C969&amp;S969&amp;L969&amp;P969</f>
        <v>SANDEFJORDOSLO标准所有0~999</v>
      </c>
      <c r="B969" s="731" t="s">
        <v>3576</v>
      </c>
      <c r="C969" s="731" t="s">
        <v>758</v>
      </c>
      <c r="D969" s="732">
        <v>22</v>
      </c>
      <c r="E969" s="732">
        <v>27</v>
      </c>
      <c r="F969" s="732">
        <v>0</v>
      </c>
      <c r="G969" s="732">
        <v>0</v>
      </c>
      <c r="H969" s="731" t="s">
        <v>1122</v>
      </c>
      <c r="I969" s="731" t="s">
        <v>1123</v>
      </c>
      <c r="J969" s="731" t="s">
        <v>1287</v>
      </c>
      <c r="K969" s="731" t="s">
        <v>1204</v>
      </c>
      <c r="L969" s="733" t="s">
        <v>1079</v>
      </c>
      <c r="M969" s="734">
        <v>43358</v>
      </c>
      <c r="N969" s="733"/>
      <c r="O969" s="732">
        <v>2</v>
      </c>
      <c r="P969" s="731" t="s">
        <v>1080</v>
      </c>
      <c r="Q969" s="731" t="s">
        <v>1081</v>
      </c>
      <c r="R969" s="731" t="s">
        <v>1082</v>
      </c>
      <c r="S969" s="733" t="s">
        <v>1083</v>
      </c>
      <c r="T969" s="731" t="s">
        <v>2497</v>
      </c>
    </row>
    <row r="970" spans="1:20" s="402" customFormat="1" ht="15.95" customHeight="1">
      <c r="A970" s="402" t="str">
        <f t="shared" si="15"/>
        <v>SANDNESOSLO标准所有0~999</v>
      </c>
      <c r="B970" s="731" t="s">
        <v>1710</v>
      </c>
      <c r="C970" s="731" t="s">
        <v>758</v>
      </c>
      <c r="D970" s="732">
        <v>40</v>
      </c>
      <c r="E970" s="732">
        <v>45</v>
      </c>
      <c r="F970" s="732">
        <v>0</v>
      </c>
      <c r="G970" s="732">
        <v>0</v>
      </c>
      <c r="H970" s="731" t="s">
        <v>1122</v>
      </c>
      <c r="I970" s="731" t="s">
        <v>1123</v>
      </c>
      <c r="J970" s="731" t="s">
        <v>1287</v>
      </c>
      <c r="K970" s="731" t="s">
        <v>1112</v>
      </c>
      <c r="L970" s="733" t="s">
        <v>1079</v>
      </c>
      <c r="M970" s="734">
        <v>43358</v>
      </c>
      <c r="N970" s="733"/>
      <c r="O970" s="732">
        <v>2</v>
      </c>
      <c r="P970" s="731" t="s">
        <v>1080</v>
      </c>
      <c r="Q970" s="731" t="s">
        <v>1081</v>
      </c>
      <c r="R970" s="731" t="s">
        <v>1082</v>
      </c>
      <c r="S970" s="733" t="s">
        <v>1083</v>
      </c>
      <c r="T970" s="733"/>
    </row>
    <row r="971" spans="1:20" s="402" customFormat="1" ht="15.95" customHeight="1">
      <c r="A971" s="402" t="str">
        <f t="shared" si="15"/>
        <v>SANDVIKAOSLO标准所有0~999</v>
      </c>
      <c r="B971" s="731" t="s">
        <v>3577</v>
      </c>
      <c r="C971" s="731" t="s">
        <v>758</v>
      </c>
      <c r="D971" s="732">
        <v>21</v>
      </c>
      <c r="E971" s="732">
        <v>26</v>
      </c>
      <c r="F971" s="732">
        <v>0</v>
      </c>
      <c r="G971" s="732">
        <v>0</v>
      </c>
      <c r="H971" s="731" t="s">
        <v>1122</v>
      </c>
      <c r="I971" s="731" t="s">
        <v>1123</v>
      </c>
      <c r="J971" s="731" t="s">
        <v>1287</v>
      </c>
      <c r="K971" s="731" t="s">
        <v>1204</v>
      </c>
      <c r="L971" s="733" t="s">
        <v>1079</v>
      </c>
      <c r="M971" s="734">
        <v>43358</v>
      </c>
      <c r="N971" s="733"/>
      <c r="O971" s="732">
        <v>2</v>
      </c>
      <c r="P971" s="731" t="s">
        <v>1080</v>
      </c>
      <c r="Q971" s="731" t="s">
        <v>1081</v>
      </c>
      <c r="R971" s="731" t="s">
        <v>1082</v>
      </c>
      <c r="S971" s="733" t="s">
        <v>1083</v>
      </c>
      <c r="T971" s="731" t="s">
        <v>2497</v>
      </c>
    </row>
    <row r="972" spans="1:20" s="402" customFormat="1" ht="15.95" customHeight="1">
      <c r="A972" s="402" t="str">
        <f t="shared" si="15"/>
        <v>SANTA CRUZ,BOLIVIACALLAO标准所有0~999</v>
      </c>
      <c r="B972" s="731" t="s">
        <v>1711</v>
      </c>
      <c r="C972" s="731" t="s">
        <v>1160</v>
      </c>
      <c r="D972" s="732">
        <v>238</v>
      </c>
      <c r="E972" s="732">
        <v>243</v>
      </c>
      <c r="F972" s="732">
        <v>30</v>
      </c>
      <c r="G972" s="732">
        <v>20</v>
      </c>
      <c r="H972" s="731" t="s">
        <v>1150</v>
      </c>
      <c r="I972" s="731" t="s">
        <v>1144</v>
      </c>
      <c r="J972" s="731" t="s">
        <v>3250</v>
      </c>
      <c r="K972" s="731" t="s">
        <v>1098</v>
      </c>
      <c r="L972" s="733" t="s">
        <v>1079</v>
      </c>
      <c r="M972" s="734">
        <v>43358</v>
      </c>
      <c r="N972" s="733"/>
      <c r="O972" s="732">
        <v>1</v>
      </c>
      <c r="P972" s="731" t="s">
        <v>1080</v>
      </c>
      <c r="Q972" s="731" t="s">
        <v>1081</v>
      </c>
      <c r="R972" s="731" t="s">
        <v>1099</v>
      </c>
      <c r="S972" s="733" t="s">
        <v>1083</v>
      </c>
      <c r="T972" s="731" t="s">
        <v>2499</v>
      </c>
    </row>
    <row r="973" spans="1:20" s="402" customFormat="1" ht="15.95" customHeight="1">
      <c r="A973" s="402" t="str">
        <f t="shared" si="15"/>
        <v>SANTANDERBARCELONA标准所有0~999</v>
      </c>
      <c r="B973" s="731" t="s">
        <v>1712</v>
      </c>
      <c r="C973" s="731" t="s">
        <v>1128</v>
      </c>
      <c r="D973" s="732">
        <v>-45</v>
      </c>
      <c r="E973" s="732">
        <v>-40</v>
      </c>
      <c r="F973" s="732">
        <v>0</v>
      </c>
      <c r="G973" s="732">
        <v>0</v>
      </c>
      <c r="H973" s="731" t="s">
        <v>1634</v>
      </c>
      <c r="I973" s="731" t="s">
        <v>2447</v>
      </c>
      <c r="J973" s="731" t="s">
        <v>3253</v>
      </c>
      <c r="K973" s="731" t="s">
        <v>1155</v>
      </c>
      <c r="L973" s="733" t="s">
        <v>1079</v>
      </c>
      <c r="M973" s="734">
        <v>43267</v>
      </c>
      <c r="N973" s="733"/>
      <c r="O973" s="732">
        <v>1</v>
      </c>
      <c r="P973" s="731" t="s">
        <v>1080</v>
      </c>
      <c r="Q973" s="731" t="s">
        <v>1081</v>
      </c>
      <c r="R973" s="731" t="s">
        <v>1082</v>
      </c>
      <c r="S973" s="733" t="s">
        <v>1083</v>
      </c>
      <c r="T973" s="733"/>
    </row>
    <row r="974" spans="1:20" s="402" customFormat="1" ht="15.95" customHeight="1">
      <c r="A974" s="402" t="str">
        <f t="shared" si="15"/>
        <v>SANTIAGOVALPARAISO标准所有0~999</v>
      </c>
      <c r="B974" s="731" t="s">
        <v>1713</v>
      </c>
      <c r="C974" s="731" t="s">
        <v>1149</v>
      </c>
      <c r="D974" s="732">
        <v>16</v>
      </c>
      <c r="E974" s="732">
        <v>26</v>
      </c>
      <c r="F974" s="732">
        <v>30</v>
      </c>
      <c r="G974" s="732">
        <v>0</v>
      </c>
      <c r="H974" s="731" t="s">
        <v>1150</v>
      </c>
      <c r="I974" s="731" t="s">
        <v>1144</v>
      </c>
      <c r="J974" s="731" t="s">
        <v>3254</v>
      </c>
      <c r="K974" s="731" t="s">
        <v>1200</v>
      </c>
      <c r="L974" s="733" t="s">
        <v>1079</v>
      </c>
      <c r="M974" s="734">
        <v>43358</v>
      </c>
      <c r="N974" s="733"/>
      <c r="O974" s="732">
        <v>1</v>
      </c>
      <c r="P974" s="731" t="s">
        <v>1080</v>
      </c>
      <c r="Q974" s="731" t="s">
        <v>1081</v>
      </c>
      <c r="R974" s="731" t="s">
        <v>1099</v>
      </c>
      <c r="S974" s="733" t="s">
        <v>1083</v>
      </c>
      <c r="T974" s="731" t="s">
        <v>2499</v>
      </c>
    </row>
    <row r="975" spans="1:20" s="402" customFormat="1" ht="15.95" customHeight="1">
      <c r="A975" s="402" t="str">
        <f t="shared" si="15"/>
        <v>SANTOAUCKLAND标准所有0~999</v>
      </c>
      <c r="B975" s="731" t="s">
        <v>1714</v>
      </c>
      <c r="C975" s="731" t="s">
        <v>1114</v>
      </c>
      <c r="D975" s="732">
        <v>270</v>
      </c>
      <c r="E975" s="732">
        <v>275</v>
      </c>
      <c r="F975" s="732">
        <v>0</v>
      </c>
      <c r="G975" s="732">
        <v>0</v>
      </c>
      <c r="H975" s="731" t="s">
        <v>1115</v>
      </c>
      <c r="I975" s="731" t="s">
        <v>1150</v>
      </c>
      <c r="J975" s="731" t="s">
        <v>2894</v>
      </c>
      <c r="K975" s="731" t="s">
        <v>1103</v>
      </c>
      <c r="L975" s="733" t="s">
        <v>1079</v>
      </c>
      <c r="M975" s="734">
        <v>43287</v>
      </c>
      <c r="N975" s="733"/>
      <c r="O975" s="732">
        <v>1</v>
      </c>
      <c r="P975" s="731" t="s">
        <v>1080</v>
      </c>
      <c r="Q975" s="731" t="s">
        <v>1090</v>
      </c>
      <c r="R975" s="733"/>
      <c r="S975" s="733" t="s">
        <v>1083</v>
      </c>
      <c r="T975" s="733"/>
    </row>
    <row r="976" spans="1:20" s="402" customFormat="1" ht="15.95" customHeight="1">
      <c r="A976" s="402" t="str">
        <f t="shared" si="15"/>
        <v>SANTO DOMINGOCOLON FREE ZONE标准所有0~999</v>
      </c>
      <c r="B976" s="731" t="s">
        <v>1715</v>
      </c>
      <c r="C976" s="731" t="s">
        <v>753</v>
      </c>
      <c r="D976" s="732">
        <v>93</v>
      </c>
      <c r="E976" s="732">
        <v>103</v>
      </c>
      <c r="F976" s="732">
        <v>40</v>
      </c>
      <c r="G976" s="732">
        <v>0</v>
      </c>
      <c r="H976" s="731" t="s">
        <v>1177</v>
      </c>
      <c r="I976" s="731" t="s">
        <v>1132</v>
      </c>
      <c r="J976" s="731" t="s">
        <v>3239</v>
      </c>
      <c r="K976" s="731" t="s">
        <v>1098</v>
      </c>
      <c r="L976" s="733" t="s">
        <v>1079</v>
      </c>
      <c r="M976" s="734">
        <v>43358</v>
      </c>
      <c r="N976" s="733"/>
      <c r="O976" s="732">
        <v>1</v>
      </c>
      <c r="P976" s="731" t="s">
        <v>1080</v>
      </c>
      <c r="Q976" s="731" t="s">
        <v>1081</v>
      </c>
      <c r="R976" s="731" t="s">
        <v>1099</v>
      </c>
      <c r="S976" s="733" t="s">
        <v>1083</v>
      </c>
      <c r="T976" s="731" t="s">
        <v>2499</v>
      </c>
    </row>
    <row r="977" spans="1:20" s="402" customFormat="1" ht="15.95" customHeight="1">
      <c r="A977" s="402" t="str">
        <f t="shared" si="15"/>
        <v>SANTO TOMASGUATEMALA CITY标准所有0~999</v>
      </c>
      <c r="B977" s="731" t="s">
        <v>1716</v>
      </c>
      <c r="C977" s="731" t="s">
        <v>1101</v>
      </c>
      <c r="D977" s="732">
        <v>129</v>
      </c>
      <c r="E977" s="732">
        <v>139</v>
      </c>
      <c r="F977" s="732">
        <v>40</v>
      </c>
      <c r="G977" s="732">
        <v>0</v>
      </c>
      <c r="H977" s="731" t="s">
        <v>1096</v>
      </c>
      <c r="I977" s="731" t="s">
        <v>1097</v>
      </c>
      <c r="J977" s="731" t="s">
        <v>3121</v>
      </c>
      <c r="K977" s="731" t="s">
        <v>3122</v>
      </c>
      <c r="L977" s="733" t="s">
        <v>1079</v>
      </c>
      <c r="M977" s="734">
        <v>43358</v>
      </c>
      <c r="N977" s="733"/>
      <c r="O977" s="732">
        <v>1</v>
      </c>
      <c r="P977" s="731" t="s">
        <v>1080</v>
      </c>
      <c r="Q977" s="731" t="s">
        <v>1081</v>
      </c>
      <c r="R977" s="731" t="s">
        <v>1099</v>
      </c>
      <c r="S977" s="733" t="s">
        <v>1083</v>
      </c>
      <c r="T977" s="731" t="s">
        <v>2499</v>
      </c>
    </row>
    <row r="978" spans="1:20" s="402" customFormat="1" ht="15.95" customHeight="1">
      <c r="A978" s="402" t="str">
        <f t="shared" si="15"/>
        <v>SANTO TOMASCOLON FREE ZONE标准所有0~999</v>
      </c>
      <c r="B978" s="731" t="s">
        <v>1716</v>
      </c>
      <c r="C978" s="731" t="s">
        <v>753</v>
      </c>
      <c r="D978" s="732">
        <v>153</v>
      </c>
      <c r="E978" s="732">
        <v>163</v>
      </c>
      <c r="F978" s="732">
        <v>40</v>
      </c>
      <c r="G978" s="732">
        <v>0</v>
      </c>
      <c r="H978" s="731" t="s">
        <v>1177</v>
      </c>
      <c r="I978" s="731" t="s">
        <v>1132</v>
      </c>
      <c r="J978" s="731" t="s">
        <v>3239</v>
      </c>
      <c r="K978" s="731" t="s">
        <v>1098</v>
      </c>
      <c r="L978" s="733" t="s">
        <v>1079</v>
      </c>
      <c r="M978" s="734">
        <v>43358</v>
      </c>
      <c r="N978" s="733"/>
      <c r="O978" s="732">
        <v>1</v>
      </c>
      <c r="P978" s="731" t="s">
        <v>1080</v>
      </c>
      <c r="Q978" s="731" t="s">
        <v>1081</v>
      </c>
      <c r="R978" s="731" t="s">
        <v>1099</v>
      </c>
      <c r="S978" s="733" t="s">
        <v>1083</v>
      </c>
      <c r="T978" s="731" t="s">
        <v>2499</v>
      </c>
    </row>
    <row r="979" spans="1:20" s="402" customFormat="1" ht="15.95" customHeight="1">
      <c r="A979" s="402" t="str">
        <f t="shared" si="15"/>
        <v>SANTOSSANTOS标准所有0~999</v>
      </c>
      <c r="B979" s="731" t="s">
        <v>764</v>
      </c>
      <c r="C979" s="731" t="s">
        <v>764</v>
      </c>
      <c r="D979" s="732">
        <v>-45</v>
      </c>
      <c r="E979" s="732">
        <v>-35</v>
      </c>
      <c r="F979" s="732">
        <v>20</v>
      </c>
      <c r="G979" s="732">
        <v>45</v>
      </c>
      <c r="H979" s="731" t="s">
        <v>1143</v>
      </c>
      <c r="I979" s="731" t="s">
        <v>1221</v>
      </c>
      <c r="J979" s="731" t="s">
        <v>2781</v>
      </c>
      <c r="K979" s="731" t="s">
        <v>1192</v>
      </c>
      <c r="L979" s="733" t="s">
        <v>1079</v>
      </c>
      <c r="M979" s="734">
        <v>43344</v>
      </c>
      <c r="N979" s="733"/>
      <c r="O979" s="732">
        <v>1</v>
      </c>
      <c r="P979" s="731" t="s">
        <v>1080</v>
      </c>
      <c r="Q979" s="731" t="s">
        <v>1081</v>
      </c>
      <c r="R979" s="731" t="s">
        <v>1099</v>
      </c>
      <c r="S979" s="733" t="s">
        <v>1083</v>
      </c>
      <c r="T979" s="731" t="s">
        <v>2499</v>
      </c>
    </row>
    <row r="980" spans="1:20" s="402" customFormat="1" ht="15.95" customHeight="1">
      <c r="A980" s="402" t="str">
        <f t="shared" si="15"/>
        <v>SARAJEVOKOPER标准所有0~999</v>
      </c>
      <c r="B980" s="731" t="s">
        <v>1824</v>
      </c>
      <c r="C980" s="731" t="s">
        <v>1131</v>
      </c>
      <c r="D980" s="732">
        <v>-21</v>
      </c>
      <c r="E980" s="732">
        <v>-16</v>
      </c>
      <c r="F980" s="732">
        <v>0</v>
      </c>
      <c r="G980" s="732">
        <v>0</v>
      </c>
      <c r="H980" s="731" t="s">
        <v>1137</v>
      </c>
      <c r="I980" s="731" t="s">
        <v>1122</v>
      </c>
      <c r="J980" s="731" t="s">
        <v>2889</v>
      </c>
      <c r="K980" s="731" t="s">
        <v>1394</v>
      </c>
      <c r="L980" s="733" t="s">
        <v>1079</v>
      </c>
      <c r="M980" s="734">
        <v>43295</v>
      </c>
      <c r="N980" s="733"/>
      <c r="O980" s="732">
        <v>1</v>
      </c>
      <c r="P980" s="731" t="s">
        <v>1080</v>
      </c>
      <c r="Q980" s="731" t="s">
        <v>1081</v>
      </c>
      <c r="R980" s="731" t="s">
        <v>1082</v>
      </c>
      <c r="S980" s="733" t="s">
        <v>1083</v>
      </c>
      <c r="T980" s="731" t="s">
        <v>2541</v>
      </c>
    </row>
    <row r="981" spans="1:20" s="402" customFormat="1" ht="15.95" customHeight="1">
      <c r="A981" s="402" t="str">
        <f t="shared" si="15"/>
        <v>SARPSBORGOSLO标准所有0~999</v>
      </c>
      <c r="B981" s="731" t="s">
        <v>3578</v>
      </c>
      <c r="C981" s="731" t="s">
        <v>758</v>
      </c>
      <c r="D981" s="732">
        <v>34</v>
      </c>
      <c r="E981" s="732">
        <v>39</v>
      </c>
      <c r="F981" s="732">
        <v>0</v>
      </c>
      <c r="G981" s="732">
        <v>0</v>
      </c>
      <c r="H981" s="731" t="s">
        <v>1122</v>
      </c>
      <c r="I981" s="731" t="s">
        <v>1123</v>
      </c>
      <c r="J981" s="731" t="s">
        <v>1287</v>
      </c>
      <c r="K981" s="731" t="s">
        <v>1204</v>
      </c>
      <c r="L981" s="733" t="s">
        <v>1079</v>
      </c>
      <c r="M981" s="734">
        <v>43358</v>
      </c>
      <c r="N981" s="733"/>
      <c r="O981" s="732">
        <v>2</v>
      </c>
      <c r="P981" s="731" t="s">
        <v>1080</v>
      </c>
      <c r="Q981" s="731" t="s">
        <v>1081</v>
      </c>
      <c r="R981" s="731" t="s">
        <v>1082</v>
      </c>
      <c r="S981" s="733" t="s">
        <v>1083</v>
      </c>
      <c r="T981" s="731" t="s">
        <v>2497</v>
      </c>
    </row>
    <row r="982" spans="1:20" s="402" customFormat="1" ht="15.95" customHeight="1">
      <c r="A982" s="402" t="str">
        <f t="shared" si="15"/>
        <v>SASSARIGENOVA标准所有0~999</v>
      </c>
      <c r="B982" s="731" t="s">
        <v>1717</v>
      </c>
      <c r="C982" s="731" t="s">
        <v>754</v>
      </c>
      <c r="D982" s="732">
        <v>-71</v>
      </c>
      <c r="E982" s="732">
        <v>-66</v>
      </c>
      <c r="F982" s="732">
        <v>0</v>
      </c>
      <c r="G982" s="732">
        <v>0</v>
      </c>
      <c r="H982" s="731" t="s">
        <v>1105</v>
      </c>
      <c r="I982" s="731" t="s">
        <v>1221</v>
      </c>
      <c r="J982" s="731" t="s">
        <v>2890</v>
      </c>
      <c r="K982" s="731" t="s">
        <v>1112</v>
      </c>
      <c r="L982" s="733" t="s">
        <v>1079</v>
      </c>
      <c r="M982" s="734">
        <v>43252</v>
      </c>
      <c r="N982" s="733"/>
      <c r="O982" s="732">
        <v>1</v>
      </c>
      <c r="P982" s="731" t="s">
        <v>1080</v>
      </c>
      <c r="Q982" s="731" t="s">
        <v>1081</v>
      </c>
      <c r="R982" s="731" t="s">
        <v>1082</v>
      </c>
      <c r="S982" s="733" t="s">
        <v>1083</v>
      </c>
      <c r="T982" s="733"/>
    </row>
    <row r="983" spans="1:20" s="402" customFormat="1" ht="15.95" customHeight="1">
      <c r="A983" s="402" t="str">
        <f t="shared" si="15"/>
        <v>SAVONAGENOVA标准所有0~999</v>
      </c>
      <c r="B983" s="731" t="s">
        <v>1718</v>
      </c>
      <c r="C983" s="731" t="s">
        <v>754</v>
      </c>
      <c r="D983" s="732">
        <v>-151</v>
      </c>
      <c r="E983" s="732">
        <v>-146</v>
      </c>
      <c r="F983" s="732">
        <v>0</v>
      </c>
      <c r="G983" s="732">
        <v>0</v>
      </c>
      <c r="H983" s="731" t="s">
        <v>1105</v>
      </c>
      <c r="I983" s="731" t="s">
        <v>1221</v>
      </c>
      <c r="J983" s="731" t="s">
        <v>2890</v>
      </c>
      <c r="K983" s="731" t="s">
        <v>1145</v>
      </c>
      <c r="L983" s="733" t="s">
        <v>1079</v>
      </c>
      <c r="M983" s="734">
        <v>43252</v>
      </c>
      <c r="N983" s="733"/>
      <c r="O983" s="732">
        <v>1</v>
      </c>
      <c r="P983" s="731" t="s">
        <v>1080</v>
      </c>
      <c r="Q983" s="731" t="s">
        <v>1081</v>
      </c>
      <c r="R983" s="731" t="s">
        <v>1082</v>
      </c>
      <c r="S983" s="733" t="s">
        <v>1083</v>
      </c>
      <c r="T983" s="733"/>
    </row>
    <row r="984" spans="1:20" s="402" customFormat="1" ht="15.95" customHeight="1">
      <c r="A984" s="402" t="str">
        <f t="shared" si="15"/>
        <v>SEATTLE,WASEATTLE,WA标准直客0~999</v>
      </c>
      <c r="B984" s="731" t="s">
        <v>399</v>
      </c>
      <c r="C984" s="731" t="s">
        <v>399</v>
      </c>
      <c r="D984" s="732">
        <v>35</v>
      </c>
      <c r="E984" s="732">
        <v>50</v>
      </c>
      <c r="F984" s="732">
        <v>0</v>
      </c>
      <c r="G984" s="732">
        <v>0</v>
      </c>
      <c r="H984" s="731" t="s">
        <v>1137</v>
      </c>
      <c r="I984" s="731" t="s">
        <v>1122</v>
      </c>
      <c r="J984" s="731" t="s">
        <v>1138</v>
      </c>
      <c r="K984" s="731" t="s">
        <v>1719</v>
      </c>
      <c r="L984" s="733" t="s">
        <v>1108</v>
      </c>
      <c r="M984" s="734">
        <v>43346</v>
      </c>
      <c r="N984" s="733"/>
      <c r="O984" s="732">
        <v>1</v>
      </c>
      <c r="P984" s="731" t="s">
        <v>1080</v>
      </c>
      <c r="Q984" s="731" t="s">
        <v>1081</v>
      </c>
      <c r="R984" s="731" t="s">
        <v>1082</v>
      </c>
      <c r="S984" s="733" t="s">
        <v>1083</v>
      </c>
      <c r="T984" s="731" t="s">
        <v>2513</v>
      </c>
    </row>
    <row r="985" spans="1:20" s="402" customFormat="1" ht="15.95" customHeight="1">
      <c r="A985" s="402" t="str">
        <f t="shared" si="15"/>
        <v>SEATTLE,WASEATTLE,WA标准同行0~999</v>
      </c>
      <c r="B985" s="731" t="s">
        <v>399</v>
      </c>
      <c r="C985" s="731" t="s">
        <v>399</v>
      </c>
      <c r="D985" s="732">
        <v>40</v>
      </c>
      <c r="E985" s="732">
        <v>55</v>
      </c>
      <c r="F985" s="732">
        <v>0</v>
      </c>
      <c r="G985" s="732">
        <v>0</v>
      </c>
      <c r="H985" s="731" t="s">
        <v>1137</v>
      </c>
      <c r="I985" s="731" t="s">
        <v>1122</v>
      </c>
      <c r="J985" s="731" t="s">
        <v>1138</v>
      </c>
      <c r="K985" s="731" t="s">
        <v>1719</v>
      </c>
      <c r="L985" s="733" t="s">
        <v>1107</v>
      </c>
      <c r="M985" s="734">
        <v>43346</v>
      </c>
      <c r="N985" s="733"/>
      <c r="O985" s="732">
        <v>1</v>
      </c>
      <c r="P985" s="731" t="s">
        <v>1080</v>
      </c>
      <c r="Q985" s="731" t="s">
        <v>1081</v>
      </c>
      <c r="R985" s="731" t="s">
        <v>1082</v>
      </c>
      <c r="S985" s="733" t="s">
        <v>1083</v>
      </c>
      <c r="T985" s="731" t="s">
        <v>2513</v>
      </c>
    </row>
    <row r="986" spans="1:20" s="402" customFormat="1" ht="15.95" customHeight="1">
      <c r="A986" s="402" t="str">
        <f t="shared" si="15"/>
        <v>SEMARANGSINGAPORE标准所有0~999</v>
      </c>
      <c r="B986" s="731" t="s">
        <v>770</v>
      </c>
      <c r="C986" s="731" t="s">
        <v>679</v>
      </c>
      <c r="D986" s="732">
        <v>-7</v>
      </c>
      <c r="E986" s="732">
        <v>-2</v>
      </c>
      <c r="F986" s="732">
        <v>0</v>
      </c>
      <c r="G986" s="732">
        <v>0</v>
      </c>
      <c r="H986" s="731" t="s">
        <v>2911</v>
      </c>
      <c r="I986" s="731" t="s">
        <v>2863</v>
      </c>
      <c r="J986" s="731" t="s">
        <v>3149</v>
      </c>
      <c r="K986" s="731" t="s">
        <v>1656</v>
      </c>
      <c r="L986" s="733" t="s">
        <v>1079</v>
      </c>
      <c r="M986" s="734">
        <v>43287</v>
      </c>
      <c r="N986" s="733"/>
      <c r="O986" s="732">
        <v>1</v>
      </c>
      <c r="P986" s="731" t="s">
        <v>1080</v>
      </c>
      <c r="Q986" s="731" t="s">
        <v>1081</v>
      </c>
      <c r="R986" s="731" t="s">
        <v>1082</v>
      </c>
      <c r="S986" s="733" t="s">
        <v>1083</v>
      </c>
      <c r="T986" s="731" t="s">
        <v>2517</v>
      </c>
    </row>
    <row r="987" spans="1:20" s="402" customFormat="1" ht="15.95" customHeight="1">
      <c r="A987" s="402" t="str">
        <f t="shared" si="15"/>
        <v>SEMARANGSEMARANG标准所有0~999</v>
      </c>
      <c r="B987" s="731" t="s">
        <v>770</v>
      </c>
      <c r="C987" s="731" t="s">
        <v>770</v>
      </c>
      <c r="D987" s="732">
        <v>-30</v>
      </c>
      <c r="E987" s="732">
        <v>-25</v>
      </c>
      <c r="F987" s="732">
        <v>0</v>
      </c>
      <c r="G987" s="732">
        <v>0</v>
      </c>
      <c r="H987" s="731" t="s">
        <v>1177</v>
      </c>
      <c r="I987" s="731" t="s">
        <v>1132</v>
      </c>
      <c r="J987" s="731" t="s">
        <v>1154</v>
      </c>
      <c r="K987" s="731" t="s">
        <v>1720</v>
      </c>
      <c r="L987" s="733" t="s">
        <v>1079</v>
      </c>
      <c r="M987" s="734">
        <v>43287</v>
      </c>
      <c r="N987" s="733"/>
      <c r="O987" s="732">
        <v>1</v>
      </c>
      <c r="P987" s="731" t="s">
        <v>1080</v>
      </c>
      <c r="Q987" s="731" t="s">
        <v>1081</v>
      </c>
      <c r="R987" s="731" t="s">
        <v>1082</v>
      </c>
      <c r="S987" s="733" t="s">
        <v>1083</v>
      </c>
      <c r="T987" s="731" t="s">
        <v>2517</v>
      </c>
    </row>
    <row r="988" spans="1:20" s="402" customFormat="1" ht="15.95" customHeight="1">
      <c r="A988" s="402" t="str">
        <f t="shared" si="15"/>
        <v>SENDAIBUSAN标准所有0~999</v>
      </c>
      <c r="B988" s="731" t="s">
        <v>1721</v>
      </c>
      <c r="C988" s="731" t="s">
        <v>1118</v>
      </c>
      <c r="D988" s="732">
        <v>55</v>
      </c>
      <c r="E988" s="732">
        <v>60</v>
      </c>
      <c r="F988" s="732">
        <v>0</v>
      </c>
      <c r="G988" s="732">
        <v>0</v>
      </c>
      <c r="H988" s="731" t="s">
        <v>1119</v>
      </c>
      <c r="I988" s="731" t="s">
        <v>2909</v>
      </c>
      <c r="J988" s="731" t="s">
        <v>2878</v>
      </c>
      <c r="K988" s="731" t="s">
        <v>1183</v>
      </c>
      <c r="L988" s="733" t="s">
        <v>1079</v>
      </c>
      <c r="M988" s="734">
        <v>43287</v>
      </c>
      <c r="N988" s="733"/>
      <c r="O988" s="732">
        <v>1</v>
      </c>
      <c r="P988" s="731" t="s">
        <v>1080</v>
      </c>
      <c r="Q988" s="731" t="s">
        <v>1081</v>
      </c>
      <c r="R988" s="731" t="s">
        <v>1082</v>
      </c>
      <c r="S988" s="733" t="s">
        <v>1083</v>
      </c>
      <c r="T988" s="731" t="s">
        <v>2505</v>
      </c>
    </row>
    <row r="989" spans="1:20" s="402" customFormat="1" ht="15.95" customHeight="1">
      <c r="A989" s="402" t="str">
        <f t="shared" si="15"/>
        <v>SFAXTUNIS标准所有0~999</v>
      </c>
      <c r="B989" s="731" t="s">
        <v>1722</v>
      </c>
      <c r="C989" s="731" t="s">
        <v>769</v>
      </c>
      <c r="D989" s="732">
        <v>147</v>
      </c>
      <c r="E989" s="732">
        <v>152</v>
      </c>
      <c r="F989" s="732">
        <v>0</v>
      </c>
      <c r="G989" s="732">
        <v>0</v>
      </c>
      <c r="H989" s="731" t="s">
        <v>1076</v>
      </c>
      <c r="I989" s="731" t="s">
        <v>1077</v>
      </c>
      <c r="J989" s="731" t="s">
        <v>3372</v>
      </c>
      <c r="K989" s="731" t="s">
        <v>1723</v>
      </c>
      <c r="L989" s="733" t="s">
        <v>1079</v>
      </c>
      <c r="M989" s="734">
        <v>43351</v>
      </c>
      <c r="N989" s="733"/>
      <c r="O989" s="732">
        <v>1</v>
      </c>
      <c r="P989" s="731" t="s">
        <v>1080</v>
      </c>
      <c r="Q989" s="731" t="s">
        <v>1090</v>
      </c>
      <c r="R989" s="733"/>
      <c r="S989" s="733" t="s">
        <v>1083</v>
      </c>
      <c r="T989" s="733"/>
    </row>
    <row r="990" spans="1:20" s="402" customFormat="1" ht="15.95" customHeight="1">
      <c r="A990" s="402" t="str">
        <f t="shared" si="15"/>
        <v>SHARJAHJEBEL ALI标准所有0~999</v>
      </c>
      <c r="B990" s="731" t="s">
        <v>1724</v>
      </c>
      <c r="C990" s="731" t="s">
        <v>230</v>
      </c>
      <c r="D990" s="732">
        <v>-10</v>
      </c>
      <c r="E990" s="732">
        <v>-5</v>
      </c>
      <c r="F990" s="732">
        <v>0</v>
      </c>
      <c r="G990" s="732">
        <v>0</v>
      </c>
      <c r="H990" s="731" t="s">
        <v>1092</v>
      </c>
      <c r="I990" s="731" t="s">
        <v>1093</v>
      </c>
      <c r="J990" s="731" t="s">
        <v>2908</v>
      </c>
      <c r="K990" s="731" t="s">
        <v>1106</v>
      </c>
      <c r="L990" s="733" t="s">
        <v>1079</v>
      </c>
      <c r="M990" s="734">
        <v>43287</v>
      </c>
      <c r="N990" s="733"/>
      <c r="O990" s="732">
        <v>1</v>
      </c>
      <c r="P990" s="731" t="s">
        <v>1080</v>
      </c>
      <c r="Q990" s="731" t="s">
        <v>1081</v>
      </c>
      <c r="R990" s="731" t="s">
        <v>1082</v>
      </c>
      <c r="S990" s="733" t="s">
        <v>1083</v>
      </c>
      <c r="T990" s="731" t="s">
        <v>2498</v>
      </c>
    </row>
    <row r="991" spans="1:20" s="402" customFormat="1" ht="15.95" customHeight="1">
      <c r="A991" s="402" t="str">
        <f t="shared" si="15"/>
        <v>SHEFFIELDFELIXSTOWE低所有0~999</v>
      </c>
      <c r="B991" s="731" t="s">
        <v>2413</v>
      </c>
      <c r="C991" s="731" t="s">
        <v>1214</v>
      </c>
      <c r="D991" s="732">
        <v>-144</v>
      </c>
      <c r="E991" s="732">
        <v>-139</v>
      </c>
      <c r="F991" s="732">
        <v>70</v>
      </c>
      <c r="G991" s="732">
        <v>0</v>
      </c>
      <c r="H991" s="731" t="s">
        <v>1158</v>
      </c>
      <c r="I991" s="731" t="s">
        <v>1527</v>
      </c>
      <c r="J991" s="731" t="s">
        <v>3042</v>
      </c>
      <c r="K991" s="731" t="s">
        <v>1369</v>
      </c>
      <c r="L991" s="733" t="s">
        <v>1079</v>
      </c>
      <c r="M991" s="734">
        <v>43252</v>
      </c>
      <c r="N991" s="733"/>
      <c r="O991" s="732">
        <v>1</v>
      </c>
      <c r="P991" s="731" t="s">
        <v>1080</v>
      </c>
      <c r="Q991" s="731" t="s">
        <v>1081</v>
      </c>
      <c r="R991" s="731" t="s">
        <v>1082</v>
      </c>
      <c r="S991" s="733" t="s">
        <v>1084</v>
      </c>
      <c r="T991" s="731" t="s">
        <v>2496</v>
      </c>
    </row>
    <row r="992" spans="1:20" s="402" customFormat="1" ht="15.95" customHeight="1">
      <c r="A992" s="402" t="str">
        <f t="shared" si="15"/>
        <v>SHEFFIELDFELIXSTOWE低所有0~999</v>
      </c>
      <c r="B992" s="731" t="s">
        <v>2413</v>
      </c>
      <c r="C992" s="731" t="s">
        <v>1214</v>
      </c>
      <c r="D992" s="732">
        <v>-144</v>
      </c>
      <c r="E992" s="732">
        <v>-139</v>
      </c>
      <c r="F992" s="732">
        <v>70</v>
      </c>
      <c r="G992" s="732">
        <v>0</v>
      </c>
      <c r="H992" s="731" t="s">
        <v>1158</v>
      </c>
      <c r="I992" s="731" t="s">
        <v>1527</v>
      </c>
      <c r="J992" s="731" t="s">
        <v>3706</v>
      </c>
      <c r="K992" s="731" t="s">
        <v>1369</v>
      </c>
      <c r="L992" s="733" t="s">
        <v>1079</v>
      </c>
      <c r="M992" s="734">
        <v>43351</v>
      </c>
      <c r="N992" s="733"/>
      <c r="O992" s="732">
        <v>1</v>
      </c>
      <c r="P992" s="731" t="s">
        <v>1080</v>
      </c>
      <c r="Q992" s="731" t="s">
        <v>1081</v>
      </c>
      <c r="R992" s="731" t="s">
        <v>1082</v>
      </c>
      <c r="S992" s="733" t="s">
        <v>1084</v>
      </c>
      <c r="T992" s="731" t="s">
        <v>2496</v>
      </c>
    </row>
    <row r="993" spans="1:20" s="402" customFormat="1" ht="15.95" customHeight="1">
      <c r="A993" s="402" t="str">
        <f t="shared" si="15"/>
        <v>SHEFFIELDSOUTHAMPTON低所有0~999</v>
      </c>
      <c r="B993" s="731" t="s">
        <v>2413</v>
      </c>
      <c r="C993" s="731" t="s">
        <v>1217</v>
      </c>
      <c r="D993" s="732">
        <v>-144</v>
      </c>
      <c r="E993" s="732">
        <v>-139</v>
      </c>
      <c r="F993" s="732">
        <v>70</v>
      </c>
      <c r="G993" s="732">
        <v>0</v>
      </c>
      <c r="H993" s="731" t="s">
        <v>1122</v>
      </c>
      <c r="I993" s="731" t="s">
        <v>1123</v>
      </c>
      <c r="J993" s="731" t="s">
        <v>2456</v>
      </c>
      <c r="K993" s="731" t="s">
        <v>1369</v>
      </c>
      <c r="L993" s="733" t="s">
        <v>1079</v>
      </c>
      <c r="M993" s="734">
        <v>43252</v>
      </c>
      <c r="N993" s="733"/>
      <c r="O993" s="732">
        <v>1</v>
      </c>
      <c r="P993" s="731" t="s">
        <v>1080</v>
      </c>
      <c r="Q993" s="731" t="s">
        <v>1081</v>
      </c>
      <c r="R993" s="731" t="s">
        <v>1082</v>
      </c>
      <c r="S993" s="733" t="s">
        <v>1084</v>
      </c>
      <c r="T993" s="731" t="s">
        <v>2496</v>
      </c>
    </row>
    <row r="994" spans="1:20" s="402" customFormat="1" ht="15.95" customHeight="1">
      <c r="A994" s="402" t="str">
        <f t="shared" si="15"/>
        <v>SHIMIZUBUSAN标准所有0~999</v>
      </c>
      <c r="B994" s="731" t="s">
        <v>1725</v>
      </c>
      <c r="C994" s="731" t="s">
        <v>1118</v>
      </c>
      <c r="D994" s="732">
        <v>22</v>
      </c>
      <c r="E994" s="732">
        <v>27</v>
      </c>
      <c r="F994" s="732">
        <v>0</v>
      </c>
      <c r="G994" s="732">
        <v>0</v>
      </c>
      <c r="H994" s="731" t="s">
        <v>1119</v>
      </c>
      <c r="I994" s="731" t="s">
        <v>2909</v>
      </c>
      <c r="J994" s="731" t="s">
        <v>2878</v>
      </c>
      <c r="K994" s="731" t="s">
        <v>1593</v>
      </c>
      <c r="L994" s="733" t="s">
        <v>1079</v>
      </c>
      <c r="M994" s="734">
        <v>43287</v>
      </c>
      <c r="N994" s="733"/>
      <c r="O994" s="732">
        <v>1</v>
      </c>
      <c r="P994" s="731" t="s">
        <v>1080</v>
      </c>
      <c r="Q994" s="731" t="s">
        <v>1081</v>
      </c>
      <c r="R994" s="731" t="s">
        <v>1082</v>
      </c>
      <c r="S994" s="733" t="s">
        <v>1083</v>
      </c>
      <c r="T994" s="731" t="s">
        <v>2505</v>
      </c>
    </row>
    <row r="995" spans="1:20" s="402" customFormat="1" ht="15.95" customHeight="1">
      <c r="A995" s="402" t="str">
        <f t="shared" si="15"/>
        <v>SHIMIZUSHIMIZU标准所有0~999</v>
      </c>
      <c r="B995" s="731" t="s">
        <v>1725</v>
      </c>
      <c r="C995" s="731" t="s">
        <v>1725</v>
      </c>
      <c r="D995" s="732">
        <v>22</v>
      </c>
      <c r="E995" s="732">
        <v>27</v>
      </c>
      <c r="F995" s="732">
        <v>0</v>
      </c>
      <c r="G995" s="732">
        <v>0</v>
      </c>
      <c r="H995" s="731" t="s">
        <v>1122</v>
      </c>
      <c r="I995" s="731" t="s">
        <v>1077</v>
      </c>
      <c r="J995" s="731" t="s">
        <v>1726</v>
      </c>
      <c r="K995" s="731" t="s">
        <v>1132</v>
      </c>
      <c r="L995" s="733" t="s">
        <v>1079</v>
      </c>
      <c r="M995" s="734">
        <v>43287</v>
      </c>
      <c r="N995" s="733"/>
      <c r="O995" s="732">
        <v>1</v>
      </c>
      <c r="P995" s="731" t="s">
        <v>1080</v>
      </c>
      <c r="Q995" s="731" t="s">
        <v>1081</v>
      </c>
      <c r="R995" s="731" t="s">
        <v>1082</v>
      </c>
      <c r="S995" s="733" t="s">
        <v>1083</v>
      </c>
      <c r="T995" s="733"/>
    </row>
    <row r="996" spans="1:20" s="402" customFormat="1" ht="15.95" customHeight="1">
      <c r="A996" s="402" t="str">
        <f t="shared" si="15"/>
        <v>SHIMONOSEKIBUSAN标准所有0~999</v>
      </c>
      <c r="B996" s="731" t="s">
        <v>1727</v>
      </c>
      <c r="C996" s="731" t="s">
        <v>1118</v>
      </c>
      <c r="D996" s="732">
        <v>35</v>
      </c>
      <c r="E996" s="732">
        <v>40</v>
      </c>
      <c r="F996" s="732">
        <v>0</v>
      </c>
      <c r="G996" s="732">
        <v>0</v>
      </c>
      <c r="H996" s="731" t="s">
        <v>1119</v>
      </c>
      <c r="I996" s="731" t="s">
        <v>2909</v>
      </c>
      <c r="J996" s="731" t="s">
        <v>2878</v>
      </c>
      <c r="K996" s="731" t="s">
        <v>1120</v>
      </c>
      <c r="L996" s="733" t="s">
        <v>1079</v>
      </c>
      <c r="M996" s="734">
        <v>43287</v>
      </c>
      <c r="N996" s="733"/>
      <c r="O996" s="732">
        <v>2</v>
      </c>
      <c r="P996" s="731" t="s">
        <v>1080</v>
      </c>
      <c r="Q996" s="731" t="s">
        <v>1081</v>
      </c>
      <c r="R996" s="731" t="s">
        <v>1082</v>
      </c>
      <c r="S996" s="733" t="s">
        <v>1083</v>
      </c>
      <c r="T996" s="731" t="s">
        <v>2579</v>
      </c>
    </row>
    <row r="997" spans="1:20" s="402" customFormat="1" ht="15.95" customHeight="1">
      <c r="A997" s="402" t="str">
        <f t="shared" si="15"/>
        <v>SIBUSINGAPORE标准所有0~999</v>
      </c>
      <c r="B997" s="731" t="s">
        <v>1728</v>
      </c>
      <c r="C997" s="731" t="s">
        <v>679</v>
      </c>
      <c r="D997" s="732">
        <v>41</v>
      </c>
      <c r="E997" s="732">
        <v>46</v>
      </c>
      <c r="F997" s="732">
        <v>0</v>
      </c>
      <c r="G997" s="732">
        <v>0</v>
      </c>
      <c r="H997" s="731" t="s">
        <v>2911</v>
      </c>
      <c r="I997" s="731" t="s">
        <v>2863</v>
      </c>
      <c r="J997" s="731" t="s">
        <v>3149</v>
      </c>
      <c r="K997" s="731" t="s">
        <v>1106</v>
      </c>
      <c r="L997" s="733" t="s">
        <v>1079</v>
      </c>
      <c r="M997" s="734">
        <v>43287</v>
      </c>
      <c r="N997" s="733"/>
      <c r="O997" s="732">
        <v>1</v>
      </c>
      <c r="P997" s="731" t="s">
        <v>1080</v>
      </c>
      <c r="Q997" s="731" t="s">
        <v>1090</v>
      </c>
      <c r="R997" s="733"/>
      <c r="S997" s="733" t="s">
        <v>1083</v>
      </c>
      <c r="T997" s="731" t="s">
        <v>2530</v>
      </c>
    </row>
    <row r="998" spans="1:20" s="402" customFormat="1" ht="15.95" customHeight="1">
      <c r="A998" s="402" t="str">
        <f t="shared" si="15"/>
        <v>SIENAGENOVA标准所有0~999</v>
      </c>
      <c r="B998" s="731" t="s">
        <v>1729</v>
      </c>
      <c r="C998" s="731" t="s">
        <v>754</v>
      </c>
      <c r="D998" s="732">
        <v>-121</v>
      </c>
      <c r="E998" s="732">
        <v>-116</v>
      </c>
      <c r="F998" s="732">
        <v>0</v>
      </c>
      <c r="G998" s="732">
        <v>0</v>
      </c>
      <c r="H998" s="731" t="s">
        <v>1105</v>
      </c>
      <c r="I998" s="731" t="s">
        <v>1221</v>
      </c>
      <c r="J998" s="731" t="s">
        <v>2890</v>
      </c>
      <c r="K998" s="733"/>
      <c r="L998" s="733" t="s">
        <v>1079</v>
      </c>
      <c r="M998" s="734">
        <v>43252</v>
      </c>
      <c r="N998" s="733"/>
      <c r="O998" s="732">
        <v>1</v>
      </c>
      <c r="P998" s="731" t="s">
        <v>1080</v>
      </c>
      <c r="Q998" s="731" t="s">
        <v>1081</v>
      </c>
      <c r="R998" s="731" t="s">
        <v>1082</v>
      </c>
      <c r="S998" s="733" t="s">
        <v>1083</v>
      </c>
      <c r="T998" s="733"/>
    </row>
    <row r="999" spans="1:20" s="402" customFormat="1" ht="15.95" customHeight="1">
      <c r="A999" s="402" t="str">
        <f t="shared" si="15"/>
        <v>SIHANOUKVILLESINGAPORE标准所有0~999</v>
      </c>
      <c r="B999" s="731" t="s">
        <v>1633</v>
      </c>
      <c r="C999" s="731" t="s">
        <v>679</v>
      </c>
      <c r="D999" s="732">
        <v>30</v>
      </c>
      <c r="E999" s="732">
        <v>35</v>
      </c>
      <c r="F999" s="732">
        <v>0</v>
      </c>
      <c r="G999" s="732">
        <v>0</v>
      </c>
      <c r="H999" s="731" t="s">
        <v>2911</v>
      </c>
      <c r="I999" s="731" t="s">
        <v>2863</v>
      </c>
      <c r="J999" s="731" t="s">
        <v>3149</v>
      </c>
      <c r="K999" s="731" t="s">
        <v>1410</v>
      </c>
      <c r="L999" s="733" t="s">
        <v>1079</v>
      </c>
      <c r="M999" s="734">
        <v>43287</v>
      </c>
      <c r="N999" s="733"/>
      <c r="O999" s="732">
        <v>1</v>
      </c>
      <c r="P999" s="731" t="s">
        <v>1080</v>
      </c>
      <c r="Q999" s="731" t="s">
        <v>1081</v>
      </c>
      <c r="R999" s="731" t="s">
        <v>1082</v>
      </c>
      <c r="S999" s="733" t="s">
        <v>1083</v>
      </c>
      <c r="T999" s="731" t="s">
        <v>2623</v>
      </c>
    </row>
    <row r="1000" spans="1:20" s="402" customFormat="1" ht="15.95" customHeight="1">
      <c r="A1000" s="402" t="str">
        <f t="shared" si="15"/>
        <v>SIHANOUKVILLESIHANOUKVILLE标准所有0~999</v>
      </c>
      <c r="B1000" s="731" t="s">
        <v>1633</v>
      </c>
      <c r="C1000" s="731" t="s">
        <v>1633</v>
      </c>
      <c r="D1000" s="732">
        <v>7</v>
      </c>
      <c r="E1000" s="732">
        <v>12</v>
      </c>
      <c r="F1000" s="732">
        <v>0</v>
      </c>
      <c r="G1000" s="732">
        <v>0</v>
      </c>
      <c r="H1000" s="731" t="s">
        <v>1634</v>
      </c>
      <c r="I1000" s="731" t="s">
        <v>1221</v>
      </c>
      <c r="J1000" s="731" t="s">
        <v>1635</v>
      </c>
      <c r="K1000" s="731" t="s">
        <v>1636</v>
      </c>
      <c r="L1000" s="733" t="s">
        <v>1079</v>
      </c>
      <c r="M1000" s="734">
        <v>43287</v>
      </c>
      <c r="N1000" s="733"/>
      <c r="O1000" s="732">
        <v>1</v>
      </c>
      <c r="P1000" s="731" t="s">
        <v>1080</v>
      </c>
      <c r="Q1000" s="731" t="s">
        <v>1081</v>
      </c>
      <c r="R1000" s="731" t="s">
        <v>1082</v>
      </c>
      <c r="S1000" s="733" t="s">
        <v>1083</v>
      </c>
      <c r="T1000" s="731" t="s">
        <v>2517</v>
      </c>
    </row>
    <row r="1001" spans="1:20" s="402" customFormat="1" ht="15.95" customHeight="1">
      <c r="A1001" s="402" t="str">
        <f t="shared" si="15"/>
        <v>SINGAPORESINGAPORE标准所有1~999</v>
      </c>
      <c r="B1001" s="731" t="s">
        <v>679</v>
      </c>
      <c r="C1001" s="731" t="s">
        <v>679</v>
      </c>
      <c r="D1001" s="732">
        <v>-130</v>
      </c>
      <c r="E1001" s="732">
        <v>-125</v>
      </c>
      <c r="F1001" s="732">
        <v>0</v>
      </c>
      <c r="G1001" s="732">
        <v>0</v>
      </c>
      <c r="H1001" s="731" t="s">
        <v>2911</v>
      </c>
      <c r="I1001" s="731" t="s">
        <v>2863</v>
      </c>
      <c r="J1001" s="731" t="s">
        <v>3149</v>
      </c>
      <c r="K1001" s="731" t="s">
        <v>3153</v>
      </c>
      <c r="L1001" s="733" t="s">
        <v>1079</v>
      </c>
      <c r="M1001" s="734">
        <v>43282</v>
      </c>
      <c r="N1001" s="733"/>
      <c r="O1001" s="732">
        <v>1</v>
      </c>
      <c r="P1001" s="731" t="s">
        <v>1237</v>
      </c>
      <c r="Q1001" s="731" t="s">
        <v>1081</v>
      </c>
      <c r="R1001" s="731" t="s">
        <v>1082</v>
      </c>
      <c r="S1001" s="733" t="s">
        <v>1083</v>
      </c>
      <c r="T1001" s="731" t="s">
        <v>2517</v>
      </c>
    </row>
    <row r="1002" spans="1:20" s="402" customFormat="1" ht="15.95" customHeight="1">
      <c r="A1002" s="402" t="str">
        <f t="shared" si="15"/>
        <v>SINGAPORESINGAPORE标准所有0~1</v>
      </c>
      <c r="B1002" s="731" t="s">
        <v>679</v>
      </c>
      <c r="C1002" s="731" t="s">
        <v>679</v>
      </c>
      <c r="D1002" s="732">
        <v>-145</v>
      </c>
      <c r="E1002" s="732">
        <v>-140</v>
      </c>
      <c r="F1002" s="732">
        <v>0</v>
      </c>
      <c r="G1002" s="732">
        <v>0</v>
      </c>
      <c r="H1002" s="731" t="s">
        <v>2911</v>
      </c>
      <c r="I1002" s="731" t="s">
        <v>2863</v>
      </c>
      <c r="J1002" s="731" t="s">
        <v>3149</v>
      </c>
      <c r="K1002" s="731" t="s">
        <v>3153</v>
      </c>
      <c r="L1002" s="733" t="s">
        <v>1079</v>
      </c>
      <c r="M1002" s="734">
        <v>43282</v>
      </c>
      <c r="N1002" s="733"/>
      <c r="O1002" s="732">
        <v>1</v>
      </c>
      <c r="P1002" s="731" t="s">
        <v>1186</v>
      </c>
      <c r="Q1002" s="731" t="s">
        <v>1081</v>
      </c>
      <c r="R1002" s="731" t="s">
        <v>1082</v>
      </c>
      <c r="S1002" s="733" t="s">
        <v>1083</v>
      </c>
      <c r="T1002" s="731" t="s">
        <v>2517</v>
      </c>
    </row>
    <row r="1003" spans="1:20" s="402" customFormat="1" ht="15.95" customHeight="1">
      <c r="A1003" s="402" t="str">
        <f t="shared" si="15"/>
        <v>SIRACUSAGENOVA标准所有0~999</v>
      </c>
      <c r="B1003" s="731" t="s">
        <v>1730</v>
      </c>
      <c r="C1003" s="731" t="s">
        <v>754</v>
      </c>
      <c r="D1003" s="732">
        <v>-101</v>
      </c>
      <c r="E1003" s="732">
        <v>-96</v>
      </c>
      <c r="F1003" s="732">
        <v>0</v>
      </c>
      <c r="G1003" s="732">
        <v>0</v>
      </c>
      <c r="H1003" s="731" t="s">
        <v>1105</v>
      </c>
      <c r="I1003" s="731" t="s">
        <v>1221</v>
      </c>
      <c r="J1003" s="731" t="s">
        <v>2890</v>
      </c>
      <c r="K1003" s="731" t="s">
        <v>1112</v>
      </c>
      <c r="L1003" s="733" t="s">
        <v>1079</v>
      </c>
      <c r="M1003" s="734">
        <v>43252</v>
      </c>
      <c r="N1003" s="733"/>
      <c r="O1003" s="732">
        <v>1</v>
      </c>
      <c r="P1003" s="731" t="s">
        <v>1080</v>
      </c>
      <c r="Q1003" s="731" t="s">
        <v>1081</v>
      </c>
      <c r="R1003" s="731" t="s">
        <v>1082</v>
      </c>
      <c r="S1003" s="733" t="s">
        <v>1083</v>
      </c>
      <c r="T1003" s="733"/>
    </row>
    <row r="1004" spans="1:20" s="402" customFormat="1" ht="15.95" customHeight="1">
      <c r="A1004" s="402" t="str">
        <f t="shared" si="15"/>
        <v>SKIOSLO标准所有0~999</v>
      </c>
      <c r="B1004" s="731" t="s">
        <v>3579</v>
      </c>
      <c r="C1004" s="731" t="s">
        <v>758</v>
      </c>
      <c r="D1004" s="732">
        <v>21</v>
      </c>
      <c r="E1004" s="732">
        <v>26</v>
      </c>
      <c r="F1004" s="732">
        <v>0</v>
      </c>
      <c r="G1004" s="732">
        <v>0</v>
      </c>
      <c r="H1004" s="731" t="s">
        <v>1122</v>
      </c>
      <c r="I1004" s="731" t="s">
        <v>1123</v>
      </c>
      <c r="J1004" s="731" t="s">
        <v>1287</v>
      </c>
      <c r="K1004" s="731" t="s">
        <v>1204</v>
      </c>
      <c r="L1004" s="733" t="s">
        <v>1079</v>
      </c>
      <c r="M1004" s="734">
        <v>43358</v>
      </c>
      <c r="N1004" s="733"/>
      <c r="O1004" s="732">
        <v>2</v>
      </c>
      <c r="P1004" s="731" t="s">
        <v>1080</v>
      </c>
      <c r="Q1004" s="731" t="s">
        <v>1081</v>
      </c>
      <c r="R1004" s="731" t="s">
        <v>1082</v>
      </c>
      <c r="S1004" s="733" t="s">
        <v>1083</v>
      </c>
      <c r="T1004" s="731" t="s">
        <v>2497</v>
      </c>
    </row>
    <row r="1005" spans="1:20" s="402" customFormat="1" ht="15.95" customHeight="1">
      <c r="A1005" s="402" t="str">
        <f t="shared" si="15"/>
        <v>SKIENOSLO标准所有0~999</v>
      </c>
      <c r="B1005" s="731" t="s">
        <v>3580</v>
      </c>
      <c r="C1005" s="731" t="s">
        <v>758</v>
      </c>
      <c r="D1005" s="732">
        <v>32</v>
      </c>
      <c r="E1005" s="732">
        <v>37</v>
      </c>
      <c r="F1005" s="732">
        <v>0</v>
      </c>
      <c r="G1005" s="732">
        <v>0</v>
      </c>
      <c r="H1005" s="731" t="s">
        <v>1122</v>
      </c>
      <c r="I1005" s="731" t="s">
        <v>1123</v>
      </c>
      <c r="J1005" s="731" t="s">
        <v>1287</v>
      </c>
      <c r="K1005" s="731" t="s">
        <v>1204</v>
      </c>
      <c r="L1005" s="733" t="s">
        <v>1079</v>
      </c>
      <c r="M1005" s="734">
        <v>43358</v>
      </c>
      <c r="N1005" s="733"/>
      <c r="O1005" s="732">
        <v>2</v>
      </c>
      <c r="P1005" s="731" t="s">
        <v>1080</v>
      </c>
      <c r="Q1005" s="731" t="s">
        <v>1081</v>
      </c>
      <c r="R1005" s="731" t="s">
        <v>1082</v>
      </c>
      <c r="S1005" s="733" t="s">
        <v>1083</v>
      </c>
      <c r="T1005" s="731" t="s">
        <v>2497</v>
      </c>
    </row>
    <row r="1006" spans="1:20" s="402" customFormat="1" ht="15.95" customHeight="1">
      <c r="A1006" s="402" t="str">
        <f t="shared" si="15"/>
        <v>SKIKDAALGIERS标准所有0~999</v>
      </c>
      <c r="B1006" s="731" t="s">
        <v>2463</v>
      </c>
      <c r="C1006" s="731" t="s">
        <v>1127</v>
      </c>
      <c r="D1006" s="732">
        <v>171</v>
      </c>
      <c r="E1006" s="732">
        <v>176</v>
      </c>
      <c r="F1006" s="732">
        <v>0</v>
      </c>
      <c r="G1006" s="732">
        <v>0</v>
      </c>
      <c r="H1006" s="731" t="s">
        <v>1122</v>
      </c>
      <c r="I1006" s="731" t="s">
        <v>1123</v>
      </c>
      <c r="J1006" s="731" t="s">
        <v>1408</v>
      </c>
      <c r="K1006" s="731" t="s">
        <v>1112</v>
      </c>
      <c r="L1006" s="733" t="s">
        <v>1079</v>
      </c>
      <c r="M1006" s="734">
        <v>43309</v>
      </c>
      <c r="N1006" s="733"/>
      <c r="O1006" s="732">
        <v>2</v>
      </c>
      <c r="P1006" s="731" t="s">
        <v>1080</v>
      </c>
      <c r="Q1006" s="731" t="s">
        <v>1090</v>
      </c>
      <c r="R1006" s="733"/>
      <c r="S1006" s="733" t="s">
        <v>1083</v>
      </c>
      <c r="T1006" s="731" t="s">
        <v>3562</v>
      </c>
    </row>
    <row r="1007" spans="1:20" s="402" customFormat="1" ht="15.95" customHeight="1">
      <c r="A1007" s="402" t="str">
        <f t="shared" si="15"/>
        <v>SKOPJEKOPER标准所有0~999</v>
      </c>
      <c r="B1007" s="731" t="s">
        <v>1731</v>
      </c>
      <c r="C1007" s="731" t="s">
        <v>1131</v>
      </c>
      <c r="D1007" s="732">
        <v>-28</v>
      </c>
      <c r="E1007" s="732">
        <v>-23</v>
      </c>
      <c r="F1007" s="732">
        <v>0</v>
      </c>
      <c r="G1007" s="732">
        <v>0</v>
      </c>
      <c r="H1007" s="731" t="s">
        <v>1137</v>
      </c>
      <c r="I1007" s="731" t="s">
        <v>1122</v>
      </c>
      <c r="J1007" s="731" t="s">
        <v>2889</v>
      </c>
      <c r="K1007" s="733"/>
      <c r="L1007" s="733" t="s">
        <v>1079</v>
      </c>
      <c r="M1007" s="734">
        <v>43330</v>
      </c>
      <c r="N1007" s="733"/>
      <c r="O1007" s="732">
        <v>1</v>
      </c>
      <c r="P1007" s="731" t="s">
        <v>1080</v>
      </c>
      <c r="Q1007" s="731" t="s">
        <v>1081</v>
      </c>
      <c r="R1007" s="731" t="s">
        <v>1082</v>
      </c>
      <c r="S1007" s="733" t="s">
        <v>1083</v>
      </c>
      <c r="T1007" s="731" t="s">
        <v>2527</v>
      </c>
    </row>
    <row r="1008" spans="1:20" s="402" customFormat="1" ht="15.95" customHeight="1">
      <c r="A1008" s="402" t="str">
        <f t="shared" si="15"/>
        <v>SOFIAVARNA低所有0~999</v>
      </c>
      <c r="B1008" s="731" t="s">
        <v>3581</v>
      </c>
      <c r="C1008" s="731" t="s">
        <v>1248</v>
      </c>
      <c r="D1008" s="732">
        <v>-117</v>
      </c>
      <c r="E1008" s="732">
        <v>-112</v>
      </c>
      <c r="F1008" s="732">
        <v>40</v>
      </c>
      <c r="G1008" s="732">
        <v>0</v>
      </c>
      <c r="H1008" s="731" t="s">
        <v>1123</v>
      </c>
      <c r="I1008" s="731" t="s">
        <v>1132</v>
      </c>
      <c r="J1008" s="731" t="s">
        <v>2732</v>
      </c>
      <c r="K1008" s="731" t="s">
        <v>1249</v>
      </c>
      <c r="L1008" s="733" t="s">
        <v>1079</v>
      </c>
      <c r="M1008" s="734">
        <v>43330</v>
      </c>
      <c r="N1008" s="733"/>
      <c r="O1008" s="732">
        <v>1</v>
      </c>
      <c r="P1008" s="731" t="s">
        <v>1080</v>
      </c>
      <c r="Q1008" s="731" t="s">
        <v>1081</v>
      </c>
      <c r="R1008" s="731" t="s">
        <v>1082</v>
      </c>
      <c r="S1008" s="733" t="s">
        <v>1084</v>
      </c>
      <c r="T1008" s="731" t="s">
        <v>2496</v>
      </c>
    </row>
    <row r="1009" spans="1:20" s="402" customFormat="1" ht="15.95" customHeight="1">
      <c r="A1009" s="402" t="str">
        <f t="shared" si="15"/>
        <v>SOFIAVARNA标准所有0~999</v>
      </c>
      <c r="B1009" s="731" t="s">
        <v>3581</v>
      </c>
      <c r="C1009" s="731" t="s">
        <v>1248</v>
      </c>
      <c r="D1009" s="732">
        <v>-77</v>
      </c>
      <c r="E1009" s="732">
        <v>-72</v>
      </c>
      <c r="F1009" s="732">
        <v>0</v>
      </c>
      <c r="G1009" s="732">
        <v>0</v>
      </c>
      <c r="H1009" s="731" t="s">
        <v>1123</v>
      </c>
      <c r="I1009" s="731" t="s">
        <v>1132</v>
      </c>
      <c r="J1009" s="731" t="s">
        <v>2732</v>
      </c>
      <c r="K1009" s="731" t="s">
        <v>1249</v>
      </c>
      <c r="L1009" s="733" t="s">
        <v>1079</v>
      </c>
      <c r="M1009" s="734">
        <v>43330</v>
      </c>
      <c r="N1009" s="733"/>
      <c r="O1009" s="732">
        <v>1</v>
      </c>
      <c r="P1009" s="731" t="s">
        <v>1080</v>
      </c>
      <c r="Q1009" s="731" t="s">
        <v>1081</v>
      </c>
      <c r="R1009" s="731" t="s">
        <v>1082</v>
      </c>
      <c r="S1009" s="733" t="s">
        <v>1083</v>
      </c>
      <c r="T1009" s="731" t="s">
        <v>2497</v>
      </c>
    </row>
    <row r="1010" spans="1:20" s="402" customFormat="1" ht="15.95" customHeight="1">
      <c r="A1010" s="402" t="str">
        <f t="shared" si="15"/>
        <v>SOHARJEBEL ALI标准所有0~999</v>
      </c>
      <c r="B1010" s="731" t="s">
        <v>1732</v>
      </c>
      <c r="C1010" s="731" t="s">
        <v>230</v>
      </c>
      <c r="D1010" s="732">
        <v>-15</v>
      </c>
      <c r="E1010" s="732">
        <v>-10</v>
      </c>
      <c r="F1010" s="732">
        <v>0</v>
      </c>
      <c r="G1010" s="732">
        <v>0</v>
      </c>
      <c r="H1010" s="731" t="s">
        <v>1092</v>
      </c>
      <c r="I1010" s="731" t="s">
        <v>1093</v>
      </c>
      <c r="J1010" s="731" t="s">
        <v>2908</v>
      </c>
      <c r="K1010" s="731" t="s">
        <v>1094</v>
      </c>
      <c r="L1010" s="733" t="s">
        <v>1079</v>
      </c>
      <c r="M1010" s="734">
        <v>43287</v>
      </c>
      <c r="N1010" s="733"/>
      <c r="O1010" s="732">
        <v>1</v>
      </c>
      <c r="P1010" s="731" t="s">
        <v>1080</v>
      </c>
      <c r="Q1010" s="731" t="s">
        <v>1081</v>
      </c>
      <c r="R1010" s="731" t="s">
        <v>1082</v>
      </c>
      <c r="S1010" s="733" t="s">
        <v>1083</v>
      </c>
      <c r="T1010" s="731" t="s">
        <v>2498</v>
      </c>
    </row>
    <row r="1011" spans="1:20" s="402" customFormat="1" ht="15.95" customHeight="1">
      <c r="A1011" s="402" t="str">
        <f t="shared" si="15"/>
        <v>SOKHNAALEXANDRIA标准所有0~999</v>
      </c>
      <c r="B1011" s="731" t="s">
        <v>1733</v>
      </c>
      <c r="C1011" s="731" t="s">
        <v>1125</v>
      </c>
      <c r="D1011" s="732">
        <v>36</v>
      </c>
      <c r="E1011" s="732">
        <v>41</v>
      </c>
      <c r="F1011" s="732">
        <v>0</v>
      </c>
      <c r="G1011" s="732">
        <v>0</v>
      </c>
      <c r="H1011" s="731" t="s">
        <v>3398</v>
      </c>
      <c r="I1011" s="731" t="s">
        <v>2443</v>
      </c>
      <c r="J1011" s="731" t="s">
        <v>3399</v>
      </c>
      <c r="K1011" s="731" t="s">
        <v>2464</v>
      </c>
      <c r="L1011" s="733" t="s">
        <v>1079</v>
      </c>
      <c r="M1011" s="734">
        <v>43351</v>
      </c>
      <c r="N1011" s="733"/>
      <c r="O1011" s="732">
        <v>1</v>
      </c>
      <c r="P1011" s="731" t="s">
        <v>1080</v>
      </c>
      <c r="Q1011" s="731" t="s">
        <v>1090</v>
      </c>
      <c r="R1011" s="733"/>
      <c r="S1011" s="733" t="s">
        <v>1083</v>
      </c>
      <c r="T1011" s="731" t="s">
        <v>2506</v>
      </c>
    </row>
    <row r="1012" spans="1:20" s="402" customFormat="1" ht="15.95" customHeight="1">
      <c r="A1012" s="402" t="str">
        <f t="shared" si="15"/>
        <v>SOLIGORSKHAMBURG标准所有0~999</v>
      </c>
      <c r="B1012" s="731" t="s">
        <v>3709</v>
      </c>
      <c r="C1012" s="731" t="s">
        <v>759</v>
      </c>
      <c r="D1012" s="732">
        <v>168</v>
      </c>
      <c r="E1012" s="732">
        <v>173</v>
      </c>
      <c r="F1012" s="732">
        <v>0</v>
      </c>
      <c r="G1012" s="732">
        <v>0</v>
      </c>
      <c r="H1012" s="731" t="s">
        <v>1119</v>
      </c>
      <c r="I1012" s="731" t="s">
        <v>3256</v>
      </c>
      <c r="J1012" s="731" t="s">
        <v>3257</v>
      </c>
      <c r="K1012" s="731" t="s">
        <v>3260</v>
      </c>
      <c r="L1012" s="733" t="s">
        <v>1079</v>
      </c>
      <c r="M1012" s="734">
        <v>43344</v>
      </c>
      <c r="N1012" s="733"/>
      <c r="O1012" s="732">
        <v>1</v>
      </c>
      <c r="P1012" s="731" t="s">
        <v>1080</v>
      </c>
      <c r="Q1012" s="731" t="s">
        <v>1090</v>
      </c>
      <c r="R1012" s="733"/>
      <c r="S1012" s="733" t="s">
        <v>1083</v>
      </c>
      <c r="T1012" s="731" t="s">
        <v>3695</v>
      </c>
    </row>
    <row r="1013" spans="1:20" s="402" customFormat="1" ht="15.95" customHeight="1">
      <c r="A1013" s="402" t="str">
        <f t="shared" si="15"/>
        <v>SONDRIOGENOVA标准所有0~999</v>
      </c>
      <c r="B1013" s="731" t="s">
        <v>1734</v>
      </c>
      <c r="C1013" s="731" t="s">
        <v>754</v>
      </c>
      <c r="D1013" s="732">
        <v>-151</v>
      </c>
      <c r="E1013" s="732">
        <v>-146</v>
      </c>
      <c r="F1013" s="732">
        <v>0</v>
      </c>
      <c r="G1013" s="732">
        <v>0</v>
      </c>
      <c r="H1013" s="731" t="s">
        <v>1105</v>
      </c>
      <c r="I1013" s="731" t="s">
        <v>1221</v>
      </c>
      <c r="J1013" s="731" t="s">
        <v>2890</v>
      </c>
      <c r="K1013" s="731" t="s">
        <v>1145</v>
      </c>
      <c r="L1013" s="733" t="s">
        <v>1079</v>
      </c>
      <c r="M1013" s="734">
        <v>43252</v>
      </c>
      <c r="N1013" s="733"/>
      <c r="O1013" s="732">
        <v>1</v>
      </c>
      <c r="P1013" s="731" t="s">
        <v>1080</v>
      </c>
      <c r="Q1013" s="731" t="s">
        <v>1081</v>
      </c>
      <c r="R1013" s="731" t="s">
        <v>1082</v>
      </c>
      <c r="S1013" s="733" t="s">
        <v>1083</v>
      </c>
      <c r="T1013" s="733"/>
    </row>
    <row r="1014" spans="1:20" s="402" customFormat="1" ht="15.95" customHeight="1">
      <c r="A1014" s="402" t="str">
        <f t="shared" si="15"/>
        <v>SOUSSETUNIS标准所有0~999</v>
      </c>
      <c r="B1014" s="731" t="s">
        <v>1735</v>
      </c>
      <c r="C1014" s="731" t="s">
        <v>769</v>
      </c>
      <c r="D1014" s="732">
        <v>150</v>
      </c>
      <c r="E1014" s="732">
        <v>155</v>
      </c>
      <c r="F1014" s="732">
        <v>0</v>
      </c>
      <c r="G1014" s="732">
        <v>0</v>
      </c>
      <c r="H1014" s="731" t="s">
        <v>1076</v>
      </c>
      <c r="I1014" s="731" t="s">
        <v>1077</v>
      </c>
      <c r="J1014" s="731" t="s">
        <v>3372</v>
      </c>
      <c r="K1014" s="731" t="s">
        <v>1723</v>
      </c>
      <c r="L1014" s="733" t="s">
        <v>1079</v>
      </c>
      <c r="M1014" s="734">
        <v>43351</v>
      </c>
      <c r="N1014" s="733"/>
      <c r="O1014" s="732">
        <v>1</v>
      </c>
      <c r="P1014" s="731" t="s">
        <v>1080</v>
      </c>
      <c r="Q1014" s="731" t="s">
        <v>1090</v>
      </c>
      <c r="R1014" s="733"/>
      <c r="S1014" s="733" t="s">
        <v>1083</v>
      </c>
      <c r="T1014" s="733"/>
    </row>
    <row r="1015" spans="1:20" s="402" customFormat="1" ht="15.95" customHeight="1">
      <c r="A1015" s="402" t="str">
        <f t="shared" si="15"/>
        <v>SOUTH SHIELDSFELIXSTOWE低所有0~999</v>
      </c>
      <c r="B1015" s="731" t="s">
        <v>2402</v>
      </c>
      <c r="C1015" s="731" t="s">
        <v>1214</v>
      </c>
      <c r="D1015" s="732">
        <v>-144</v>
      </c>
      <c r="E1015" s="732">
        <v>-139</v>
      </c>
      <c r="F1015" s="732">
        <v>70</v>
      </c>
      <c r="G1015" s="732">
        <v>0</v>
      </c>
      <c r="H1015" s="731" t="s">
        <v>1158</v>
      </c>
      <c r="I1015" s="731" t="s">
        <v>1527</v>
      </c>
      <c r="J1015" s="731" t="s">
        <v>3042</v>
      </c>
      <c r="K1015" s="731" t="s">
        <v>1369</v>
      </c>
      <c r="L1015" s="733" t="s">
        <v>1079</v>
      </c>
      <c r="M1015" s="734">
        <v>43252</v>
      </c>
      <c r="N1015" s="733"/>
      <c r="O1015" s="732">
        <v>1</v>
      </c>
      <c r="P1015" s="731" t="s">
        <v>1080</v>
      </c>
      <c r="Q1015" s="731" t="s">
        <v>1081</v>
      </c>
      <c r="R1015" s="731" t="s">
        <v>1082</v>
      </c>
      <c r="S1015" s="733" t="s">
        <v>1084</v>
      </c>
      <c r="T1015" s="731" t="s">
        <v>2496</v>
      </c>
    </row>
    <row r="1016" spans="1:20" s="402" customFormat="1" ht="15.95" customHeight="1">
      <c r="A1016" s="402" t="str">
        <f t="shared" si="15"/>
        <v>SOUTH SHIELDSFELIXSTOWE低所有0~999</v>
      </c>
      <c r="B1016" s="731" t="s">
        <v>2402</v>
      </c>
      <c r="C1016" s="731" t="s">
        <v>1214</v>
      </c>
      <c r="D1016" s="732">
        <v>-144</v>
      </c>
      <c r="E1016" s="732">
        <v>-139</v>
      </c>
      <c r="F1016" s="732">
        <v>70</v>
      </c>
      <c r="G1016" s="732">
        <v>0</v>
      </c>
      <c r="H1016" s="731" t="s">
        <v>1158</v>
      </c>
      <c r="I1016" s="731" t="s">
        <v>1527</v>
      </c>
      <c r="J1016" s="731" t="s">
        <v>3706</v>
      </c>
      <c r="K1016" s="731" t="s">
        <v>1369</v>
      </c>
      <c r="L1016" s="733" t="s">
        <v>1079</v>
      </c>
      <c r="M1016" s="734">
        <v>43351</v>
      </c>
      <c r="N1016" s="733"/>
      <c r="O1016" s="732">
        <v>1</v>
      </c>
      <c r="P1016" s="731" t="s">
        <v>1080</v>
      </c>
      <c r="Q1016" s="731" t="s">
        <v>1081</v>
      </c>
      <c r="R1016" s="731" t="s">
        <v>1082</v>
      </c>
      <c r="S1016" s="733" t="s">
        <v>1084</v>
      </c>
      <c r="T1016" s="731" t="s">
        <v>2496</v>
      </c>
    </row>
    <row r="1017" spans="1:20" s="402" customFormat="1" ht="15.95" customHeight="1">
      <c r="A1017" s="402" t="str">
        <f t="shared" si="15"/>
        <v>SOUTH SHIELDSSOUTHAMPTON低所有0~999</v>
      </c>
      <c r="B1017" s="731" t="s">
        <v>2402</v>
      </c>
      <c r="C1017" s="731" t="s">
        <v>1217</v>
      </c>
      <c r="D1017" s="732">
        <v>-144</v>
      </c>
      <c r="E1017" s="732">
        <v>-139</v>
      </c>
      <c r="F1017" s="732">
        <v>70</v>
      </c>
      <c r="G1017" s="732">
        <v>0</v>
      </c>
      <c r="H1017" s="731" t="s">
        <v>1122</v>
      </c>
      <c r="I1017" s="731" t="s">
        <v>1123</v>
      </c>
      <c r="J1017" s="731" t="s">
        <v>2456</v>
      </c>
      <c r="K1017" s="731" t="s">
        <v>1369</v>
      </c>
      <c r="L1017" s="733" t="s">
        <v>1079</v>
      </c>
      <c r="M1017" s="734">
        <v>43252</v>
      </c>
      <c r="N1017" s="733"/>
      <c r="O1017" s="732">
        <v>1</v>
      </c>
      <c r="P1017" s="731" t="s">
        <v>1080</v>
      </c>
      <c r="Q1017" s="731" t="s">
        <v>1081</v>
      </c>
      <c r="R1017" s="731" t="s">
        <v>1082</v>
      </c>
      <c r="S1017" s="733" t="s">
        <v>1084</v>
      </c>
      <c r="T1017" s="731" t="s">
        <v>2496</v>
      </c>
    </row>
    <row r="1018" spans="1:20" s="402" customFormat="1" ht="15.95" customHeight="1">
      <c r="A1018" s="402" t="str">
        <f t="shared" si="15"/>
        <v>SOUTHAMPTONSOUTHAMPTON标准所有1~3</v>
      </c>
      <c r="B1018" s="731" t="s">
        <v>1217</v>
      </c>
      <c r="C1018" s="731" t="s">
        <v>1217</v>
      </c>
      <c r="D1018" s="732">
        <v>-89</v>
      </c>
      <c r="E1018" s="732">
        <v>-84</v>
      </c>
      <c r="F1018" s="732">
        <v>0</v>
      </c>
      <c r="G1018" s="732">
        <v>0</v>
      </c>
      <c r="H1018" s="731" t="s">
        <v>1122</v>
      </c>
      <c r="I1018" s="731" t="s">
        <v>1123</v>
      </c>
      <c r="J1018" s="731" t="s">
        <v>2456</v>
      </c>
      <c r="K1018" s="731" t="s">
        <v>1168</v>
      </c>
      <c r="L1018" s="733" t="s">
        <v>1079</v>
      </c>
      <c r="M1018" s="734">
        <v>43252</v>
      </c>
      <c r="N1018" s="733"/>
      <c r="O1018" s="732">
        <v>1</v>
      </c>
      <c r="P1018" s="731" t="s">
        <v>1187</v>
      </c>
      <c r="Q1018" s="731" t="s">
        <v>1081</v>
      </c>
      <c r="R1018" s="731" t="s">
        <v>1082</v>
      </c>
      <c r="S1018" s="733" t="s">
        <v>1083</v>
      </c>
      <c r="T1018" s="731" t="s">
        <v>2521</v>
      </c>
    </row>
    <row r="1019" spans="1:20" s="402" customFormat="1" ht="15.95" customHeight="1">
      <c r="A1019" s="402" t="str">
        <f t="shared" si="15"/>
        <v>SOUTHAMPTONSOUTHAMPTON低所有3~999</v>
      </c>
      <c r="B1019" s="731" t="s">
        <v>1217</v>
      </c>
      <c r="C1019" s="731" t="s">
        <v>1217</v>
      </c>
      <c r="D1019" s="732">
        <v>-149</v>
      </c>
      <c r="E1019" s="732">
        <v>-144</v>
      </c>
      <c r="F1019" s="732">
        <v>70</v>
      </c>
      <c r="G1019" s="732">
        <v>0</v>
      </c>
      <c r="H1019" s="731" t="s">
        <v>1122</v>
      </c>
      <c r="I1019" s="731" t="s">
        <v>1123</v>
      </c>
      <c r="J1019" s="731" t="s">
        <v>2456</v>
      </c>
      <c r="K1019" s="731" t="s">
        <v>1168</v>
      </c>
      <c r="L1019" s="733" t="s">
        <v>1079</v>
      </c>
      <c r="M1019" s="734">
        <v>43252</v>
      </c>
      <c r="N1019" s="733"/>
      <c r="O1019" s="732">
        <v>1</v>
      </c>
      <c r="P1019" s="731" t="s">
        <v>1188</v>
      </c>
      <c r="Q1019" s="731" t="s">
        <v>1081</v>
      </c>
      <c r="R1019" s="731" t="s">
        <v>1082</v>
      </c>
      <c r="S1019" s="733" t="s">
        <v>1084</v>
      </c>
      <c r="T1019" s="731" t="s">
        <v>2520</v>
      </c>
    </row>
    <row r="1020" spans="1:20" s="402" customFormat="1" ht="15.95" customHeight="1">
      <c r="A1020" s="402" t="str">
        <f t="shared" si="15"/>
        <v>SOUTHAMPTONSOUTHAMPTON标准所有3~999</v>
      </c>
      <c r="B1020" s="731" t="s">
        <v>1217</v>
      </c>
      <c r="C1020" s="731" t="s">
        <v>1217</v>
      </c>
      <c r="D1020" s="732">
        <v>-79</v>
      </c>
      <c r="E1020" s="732">
        <v>-74</v>
      </c>
      <c r="F1020" s="732">
        <v>0</v>
      </c>
      <c r="G1020" s="732">
        <v>0</v>
      </c>
      <c r="H1020" s="731" t="s">
        <v>1122</v>
      </c>
      <c r="I1020" s="731" t="s">
        <v>1123</v>
      </c>
      <c r="J1020" s="731" t="s">
        <v>2456</v>
      </c>
      <c r="K1020" s="731" t="s">
        <v>1168</v>
      </c>
      <c r="L1020" s="733" t="s">
        <v>1079</v>
      </c>
      <c r="M1020" s="734">
        <v>43252</v>
      </c>
      <c r="N1020" s="733"/>
      <c r="O1020" s="732">
        <v>1</v>
      </c>
      <c r="P1020" s="731" t="s">
        <v>1188</v>
      </c>
      <c r="Q1020" s="731" t="s">
        <v>1081</v>
      </c>
      <c r="R1020" s="731" t="s">
        <v>1082</v>
      </c>
      <c r="S1020" s="733" t="s">
        <v>1083</v>
      </c>
      <c r="T1020" s="731" t="s">
        <v>2518</v>
      </c>
    </row>
    <row r="1021" spans="1:20" s="402" customFormat="1" ht="15.95" customHeight="1">
      <c r="A1021" s="402" t="str">
        <f t="shared" si="15"/>
        <v>SOUTHAMPTONSOUTHAMPTON低所有1~3</v>
      </c>
      <c r="B1021" s="731" t="s">
        <v>1217</v>
      </c>
      <c r="C1021" s="731" t="s">
        <v>1217</v>
      </c>
      <c r="D1021" s="732">
        <v>-159</v>
      </c>
      <c r="E1021" s="732">
        <v>-154</v>
      </c>
      <c r="F1021" s="732">
        <v>70</v>
      </c>
      <c r="G1021" s="732">
        <v>0</v>
      </c>
      <c r="H1021" s="731" t="s">
        <v>1122</v>
      </c>
      <c r="I1021" s="731" t="s">
        <v>1123</v>
      </c>
      <c r="J1021" s="731" t="s">
        <v>2456</v>
      </c>
      <c r="K1021" s="731" t="s">
        <v>1168</v>
      </c>
      <c r="L1021" s="733" t="s">
        <v>1079</v>
      </c>
      <c r="M1021" s="734">
        <v>43252</v>
      </c>
      <c r="N1021" s="733"/>
      <c r="O1021" s="732">
        <v>1</v>
      </c>
      <c r="P1021" s="731" t="s">
        <v>1187</v>
      </c>
      <c r="Q1021" s="731" t="s">
        <v>1081</v>
      </c>
      <c r="R1021" s="731" t="s">
        <v>1082</v>
      </c>
      <c r="S1021" s="733" t="s">
        <v>1084</v>
      </c>
      <c r="T1021" s="731" t="s">
        <v>2522</v>
      </c>
    </row>
    <row r="1022" spans="1:20" s="402" customFormat="1" ht="15.95" customHeight="1">
      <c r="A1022" s="402" t="str">
        <f t="shared" si="15"/>
        <v>SOUTHAMPTONSOUTHAMPTON标准所有0~1</v>
      </c>
      <c r="B1022" s="731" t="s">
        <v>1217</v>
      </c>
      <c r="C1022" s="731" t="s">
        <v>1217</v>
      </c>
      <c r="D1022" s="732">
        <v>-94</v>
      </c>
      <c r="E1022" s="732">
        <v>-89</v>
      </c>
      <c r="F1022" s="732">
        <v>0</v>
      </c>
      <c r="G1022" s="732">
        <v>0</v>
      </c>
      <c r="H1022" s="731" t="s">
        <v>1122</v>
      </c>
      <c r="I1022" s="731" t="s">
        <v>1123</v>
      </c>
      <c r="J1022" s="731" t="s">
        <v>2456</v>
      </c>
      <c r="K1022" s="731" t="s">
        <v>1168</v>
      </c>
      <c r="L1022" s="733" t="s">
        <v>1079</v>
      </c>
      <c r="M1022" s="734">
        <v>43252</v>
      </c>
      <c r="N1022" s="733"/>
      <c r="O1022" s="732">
        <v>1</v>
      </c>
      <c r="P1022" s="731" t="s">
        <v>1186</v>
      </c>
      <c r="Q1022" s="731" t="s">
        <v>1081</v>
      </c>
      <c r="R1022" s="731" t="s">
        <v>1082</v>
      </c>
      <c r="S1022" s="733" t="s">
        <v>1083</v>
      </c>
      <c r="T1022" s="731" t="s">
        <v>2523</v>
      </c>
    </row>
    <row r="1023" spans="1:20" s="402" customFormat="1" ht="15.95" customHeight="1">
      <c r="A1023" s="402" t="str">
        <f t="shared" si="15"/>
        <v>SOUTHAMPTONSOUTHAMPTON低所有0~1</v>
      </c>
      <c r="B1023" s="731" t="s">
        <v>1217</v>
      </c>
      <c r="C1023" s="731" t="s">
        <v>1217</v>
      </c>
      <c r="D1023" s="732">
        <v>-164</v>
      </c>
      <c r="E1023" s="732">
        <v>-159</v>
      </c>
      <c r="F1023" s="732">
        <v>70</v>
      </c>
      <c r="G1023" s="732">
        <v>0</v>
      </c>
      <c r="H1023" s="731" t="s">
        <v>1122</v>
      </c>
      <c r="I1023" s="731" t="s">
        <v>1123</v>
      </c>
      <c r="J1023" s="731" t="s">
        <v>2456</v>
      </c>
      <c r="K1023" s="731" t="s">
        <v>1168</v>
      </c>
      <c r="L1023" s="733" t="s">
        <v>1079</v>
      </c>
      <c r="M1023" s="734">
        <v>43252</v>
      </c>
      <c r="N1023" s="733"/>
      <c r="O1023" s="732">
        <v>1</v>
      </c>
      <c r="P1023" s="731" t="s">
        <v>1186</v>
      </c>
      <c r="Q1023" s="731" t="s">
        <v>1081</v>
      </c>
      <c r="R1023" s="731" t="s">
        <v>1082</v>
      </c>
      <c r="S1023" s="733" t="s">
        <v>1084</v>
      </c>
      <c r="T1023" s="731" t="s">
        <v>2519</v>
      </c>
    </row>
    <row r="1024" spans="1:20" s="402" customFormat="1" ht="15.95" customHeight="1">
      <c r="A1024" s="402" t="str">
        <f t="shared" si="15"/>
        <v>SPLITKOPER低所有0~999</v>
      </c>
      <c r="B1024" s="731" t="s">
        <v>1736</v>
      </c>
      <c r="C1024" s="731" t="s">
        <v>1131</v>
      </c>
      <c r="D1024" s="732">
        <v>-96</v>
      </c>
      <c r="E1024" s="732">
        <v>-91</v>
      </c>
      <c r="F1024" s="732">
        <v>45</v>
      </c>
      <c r="G1024" s="732">
        <v>0</v>
      </c>
      <c r="H1024" s="731" t="s">
        <v>1137</v>
      </c>
      <c r="I1024" s="731" t="s">
        <v>1122</v>
      </c>
      <c r="J1024" s="731" t="s">
        <v>2889</v>
      </c>
      <c r="K1024" s="731" t="s">
        <v>1249</v>
      </c>
      <c r="L1024" s="733" t="s">
        <v>1079</v>
      </c>
      <c r="M1024" s="734">
        <v>43330</v>
      </c>
      <c r="N1024" s="733"/>
      <c r="O1024" s="732">
        <v>1</v>
      </c>
      <c r="P1024" s="731" t="s">
        <v>1080</v>
      </c>
      <c r="Q1024" s="731" t="s">
        <v>1081</v>
      </c>
      <c r="R1024" s="731" t="s">
        <v>1082</v>
      </c>
      <c r="S1024" s="733" t="s">
        <v>1084</v>
      </c>
      <c r="T1024" s="731" t="s">
        <v>2527</v>
      </c>
    </row>
    <row r="1025" spans="1:20" s="402" customFormat="1" ht="15.95" customHeight="1">
      <c r="A1025" s="402" t="str">
        <f t="shared" si="15"/>
        <v>ST PETERSBURGST PETERSBURG标准所有0~999</v>
      </c>
      <c r="B1025" s="731" t="s">
        <v>583</v>
      </c>
      <c r="C1025" s="731" t="s">
        <v>583</v>
      </c>
      <c r="D1025" s="732">
        <v>-6</v>
      </c>
      <c r="E1025" s="732">
        <v>-1</v>
      </c>
      <c r="F1025" s="732">
        <v>0</v>
      </c>
      <c r="G1025" s="732">
        <v>0</v>
      </c>
      <c r="H1025" s="731" t="s">
        <v>1137</v>
      </c>
      <c r="I1025" s="731" t="s">
        <v>1122</v>
      </c>
      <c r="J1025" s="731" t="s">
        <v>1314</v>
      </c>
      <c r="K1025" s="731" t="s">
        <v>1112</v>
      </c>
      <c r="L1025" s="733" t="s">
        <v>1079</v>
      </c>
      <c r="M1025" s="734">
        <v>43330</v>
      </c>
      <c r="N1025" s="733"/>
      <c r="O1025" s="732">
        <v>1</v>
      </c>
      <c r="P1025" s="731" t="s">
        <v>1080</v>
      </c>
      <c r="Q1025" s="731" t="s">
        <v>1081</v>
      </c>
      <c r="R1025" s="731" t="s">
        <v>1082</v>
      </c>
      <c r="S1025" s="733" t="s">
        <v>1083</v>
      </c>
      <c r="T1025" s="731" t="s">
        <v>3605</v>
      </c>
    </row>
    <row r="1026" spans="1:20" s="402" customFormat="1" ht="15.95" customHeight="1">
      <c r="A1026" s="402" t="str">
        <f t="shared" si="15"/>
        <v>ST.ETIENNELE HAVRE标准所有0~999</v>
      </c>
      <c r="B1026" s="731" t="s">
        <v>1737</v>
      </c>
      <c r="C1026" s="731" t="s">
        <v>1136</v>
      </c>
      <c r="D1026" s="732">
        <v>-20</v>
      </c>
      <c r="E1026" s="732">
        <v>-15</v>
      </c>
      <c r="F1026" s="732">
        <v>0</v>
      </c>
      <c r="G1026" s="732">
        <v>0</v>
      </c>
      <c r="H1026" s="731" t="s">
        <v>1122</v>
      </c>
      <c r="I1026" s="731" t="s">
        <v>1123</v>
      </c>
      <c r="J1026" s="731" t="s">
        <v>2435</v>
      </c>
      <c r="K1026" s="731" t="s">
        <v>1139</v>
      </c>
      <c r="L1026" s="733" t="s">
        <v>1079</v>
      </c>
      <c r="M1026" s="734">
        <v>43252</v>
      </c>
      <c r="N1026" s="733"/>
      <c r="O1026" s="732">
        <v>1</v>
      </c>
      <c r="P1026" s="731" t="s">
        <v>1080</v>
      </c>
      <c r="Q1026" s="731" t="s">
        <v>1081</v>
      </c>
      <c r="R1026" s="731" t="s">
        <v>1082</v>
      </c>
      <c r="S1026" s="733" t="s">
        <v>1083</v>
      </c>
      <c r="T1026" s="733"/>
    </row>
    <row r="1027" spans="1:20" s="402" customFormat="1" ht="15.95" customHeight="1">
      <c r="A1027" s="402" t="str">
        <f t="shared" si="15"/>
        <v>ST.GEORGE'SCOLON FREE ZONE标准所有0~999</v>
      </c>
      <c r="B1027" s="731" t="s">
        <v>1738</v>
      </c>
      <c r="C1027" s="731" t="s">
        <v>753</v>
      </c>
      <c r="D1027" s="732">
        <v>254</v>
      </c>
      <c r="E1027" s="732">
        <v>264</v>
      </c>
      <c r="F1027" s="732">
        <v>0</v>
      </c>
      <c r="G1027" s="732">
        <v>0</v>
      </c>
      <c r="H1027" s="731" t="s">
        <v>1177</v>
      </c>
      <c r="I1027" s="731" t="s">
        <v>1132</v>
      </c>
      <c r="J1027" s="731" t="s">
        <v>3239</v>
      </c>
      <c r="K1027" s="731" t="s">
        <v>1098</v>
      </c>
      <c r="L1027" s="733" t="s">
        <v>1079</v>
      </c>
      <c r="M1027" s="734">
        <v>43358</v>
      </c>
      <c r="N1027" s="733"/>
      <c r="O1027" s="732">
        <v>1</v>
      </c>
      <c r="P1027" s="731" t="s">
        <v>1080</v>
      </c>
      <c r="Q1027" s="731" t="s">
        <v>1090</v>
      </c>
      <c r="R1027" s="733"/>
      <c r="S1027" s="733" t="s">
        <v>1083</v>
      </c>
      <c r="T1027" s="731" t="s">
        <v>2540</v>
      </c>
    </row>
    <row r="1028" spans="1:20" s="402" customFormat="1" ht="15.95" customHeight="1">
      <c r="A1028" s="402" t="str">
        <f t="shared" si="15"/>
        <v>ST.THOMASMIAMI,FL标准所有0~999</v>
      </c>
      <c r="B1028" s="731" t="s">
        <v>1739</v>
      </c>
      <c r="C1028" s="731" t="s">
        <v>391</v>
      </c>
      <c r="D1028" s="732">
        <v>284</v>
      </c>
      <c r="E1028" s="732">
        <v>284</v>
      </c>
      <c r="F1028" s="732">
        <v>0</v>
      </c>
      <c r="G1028" s="732">
        <v>0</v>
      </c>
      <c r="H1028" s="731" t="s">
        <v>1132</v>
      </c>
      <c r="I1028" s="731" t="s">
        <v>1122</v>
      </c>
      <c r="J1028" s="731" t="s">
        <v>2891</v>
      </c>
      <c r="K1028" s="733"/>
      <c r="L1028" s="733" t="s">
        <v>1079</v>
      </c>
      <c r="M1028" s="734">
        <v>43346</v>
      </c>
      <c r="N1028" s="733"/>
      <c r="O1028" s="732">
        <v>1</v>
      </c>
      <c r="P1028" s="731" t="s">
        <v>1080</v>
      </c>
      <c r="Q1028" s="731" t="s">
        <v>1090</v>
      </c>
      <c r="R1028" s="733"/>
      <c r="S1028" s="733" t="s">
        <v>1083</v>
      </c>
      <c r="T1028" s="731" t="s">
        <v>2513</v>
      </c>
    </row>
    <row r="1029" spans="1:20" s="402" customFormat="1" ht="15.95" customHeight="1">
      <c r="A1029" s="402" t="str">
        <f t="shared" si="15"/>
        <v>STAVANGEROSLO低所有0~999</v>
      </c>
      <c r="B1029" s="731" t="s">
        <v>1740</v>
      </c>
      <c r="C1029" s="731" t="s">
        <v>758</v>
      </c>
      <c r="D1029" s="732">
        <v>-107</v>
      </c>
      <c r="E1029" s="732">
        <v>-102</v>
      </c>
      <c r="F1029" s="732">
        <v>100</v>
      </c>
      <c r="G1029" s="732">
        <v>0</v>
      </c>
      <c r="H1029" s="731" t="s">
        <v>1122</v>
      </c>
      <c r="I1029" s="731" t="s">
        <v>1123</v>
      </c>
      <c r="J1029" s="731" t="s">
        <v>1287</v>
      </c>
      <c r="K1029" s="731" t="s">
        <v>1204</v>
      </c>
      <c r="L1029" s="733" t="s">
        <v>1079</v>
      </c>
      <c r="M1029" s="734">
        <v>43358</v>
      </c>
      <c r="N1029" s="733"/>
      <c r="O1029" s="732">
        <v>1</v>
      </c>
      <c r="P1029" s="731" t="s">
        <v>1080</v>
      </c>
      <c r="Q1029" s="731" t="s">
        <v>1081</v>
      </c>
      <c r="R1029" s="731" t="s">
        <v>1082</v>
      </c>
      <c r="S1029" s="733" t="s">
        <v>1084</v>
      </c>
      <c r="T1029" s="731" t="s">
        <v>2496</v>
      </c>
    </row>
    <row r="1030" spans="1:20" s="402" customFormat="1" ht="15.95" customHeight="1">
      <c r="A1030" s="402" t="str">
        <f t="shared" si="15"/>
        <v>STAVANGEROSLO标准所有0~999</v>
      </c>
      <c r="B1030" s="731" t="s">
        <v>1740</v>
      </c>
      <c r="C1030" s="731" t="s">
        <v>758</v>
      </c>
      <c r="D1030" s="732">
        <v>-7</v>
      </c>
      <c r="E1030" s="732">
        <v>-2</v>
      </c>
      <c r="F1030" s="732">
        <v>0</v>
      </c>
      <c r="G1030" s="732">
        <v>0</v>
      </c>
      <c r="H1030" s="731" t="s">
        <v>1122</v>
      </c>
      <c r="I1030" s="731" t="s">
        <v>1123</v>
      </c>
      <c r="J1030" s="731" t="s">
        <v>1287</v>
      </c>
      <c r="K1030" s="731" t="s">
        <v>1204</v>
      </c>
      <c r="L1030" s="733" t="s">
        <v>1079</v>
      </c>
      <c r="M1030" s="734">
        <v>43358</v>
      </c>
      <c r="N1030" s="733"/>
      <c r="O1030" s="732">
        <v>1</v>
      </c>
      <c r="P1030" s="731" t="s">
        <v>1080</v>
      </c>
      <c r="Q1030" s="731" t="s">
        <v>1081</v>
      </c>
      <c r="R1030" s="731" t="s">
        <v>1082</v>
      </c>
      <c r="S1030" s="733" t="s">
        <v>1083</v>
      </c>
      <c r="T1030" s="731" t="s">
        <v>2497</v>
      </c>
    </row>
    <row r="1031" spans="1:20" s="402" customFormat="1" ht="15.95" customHeight="1">
      <c r="A1031" s="402" t="str">
        <f t="shared" si="15"/>
        <v>STOCKHOLMGOTHENBURG低所有0~999</v>
      </c>
      <c r="B1031" s="731" t="s">
        <v>1741</v>
      </c>
      <c r="C1031" s="731" t="s">
        <v>1371</v>
      </c>
      <c r="D1031" s="732">
        <v>-129</v>
      </c>
      <c r="E1031" s="732">
        <v>-124</v>
      </c>
      <c r="F1031" s="732">
        <v>100</v>
      </c>
      <c r="G1031" s="732">
        <v>0</v>
      </c>
      <c r="H1031" s="731" t="s">
        <v>1132</v>
      </c>
      <c r="I1031" s="731" t="s">
        <v>1122</v>
      </c>
      <c r="J1031" s="731" t="s">
        <v>2732</v>
      </c>
      <c r="K1031" s="731" t="s">
        <v>1394</v>
      </c>
      <c r="L1031" s="733" t="s">
        <v>1079</v>
      </c>
      <c r="M1031" s="734">
        <v>43358</v>
      </c>
      <c r="N1031" s="733"/>
      <c r="O1031" s="732">
        <v>1</v>
      </c>
      <c r="P1031" s="731" t="s">
        <v>1080</v>
      </c>
      <c r="Q1031" s="731" t="s">
        <v>1081</v>
      </c>
      <c r="R1031" s="731" t="s">
        <v>1082</v>
      </c>
      <c r="S1031" s="733" t="s">
        <v>1084</v>
      </c>
      <c r="T1031" s="731" t="s">
        <v>3708</v>
      </c>
    </row>
    <row r="1032" spans="1:20" s="402" customFormat="1" ht="15.95" customHeight="1">
      <c r="A1032" s="402" t="str">
        <f t="shared" si="15"/>
        <v>STOCKHOLMGOTHENBURG标准所有0~999</v>
      </c>
      <c r="B1032" s="731" t="s">
        <v>1741</v>
      </c>
      <c r="C1032" s="731" t="s">
        <v>1371</v>
      </c>
      <c r="D1032" s="732">
        <v>-29</v>
      </c>
      <c r="E1032" s="732">
        <v>-24</v>
      </c>
      <c r="F1032" s="732">
        <v>0</v>
      </c>
      <c r="G1032" s="732">
        <v>0</v>
      </c>
      <c r="H1032" s="731" t="s">
        <v>1132</v>
      </c>
      <c r="I1032" s="731" t="s">
        <v>1122</v>
      </c>
      <c r="J1032" s="731" t="s">
        <v>2732</v>
      </c>
      <c r="K1032" s="731" t="s">
        <v>1394</v>
      </c>
      <c r="L1032" s="733" t="s">
        <v>1079</v>
      </c>
      <c r="M1032" s="734">
        <v>43358</v>
      </c>
      <c r="N1032" s="733"/>
      <c r="O1032" s="732">
        <v>1</v>
      </c>
      <c r="P1032" s="731" t="s">
        <v>1080</v>
      </c>
      <c r="Q1032" s="731" t="s">
        <v>1081</v>
      </c>
      <c r="R1032" s="731" t="s">
        <v>1082</v>
      </c>
      <c r="S1032" s="733" t="s">
        <v>1083</v>
      </c>
      <c r="T1032" s="731" t="s">
        <v>3707</v>
      </c>
    </row>
    <row r="1033" spans="1:20" s="402" customFormat="1" ht="15.95" customHeight="1">
      <c r="A1033" s="402" t="str">
        <f t="shared" ref="A1033:A1096" si="16">B1033&amp;C1033&amp;S1033&amp;L1033&amp;P1033</f>
        <v>STOCKPORTFELIXSTOWE低所有0~999</v>
      </c>
      <c r="B1033" s="731" t="s">
        <v>2414</v>
      </c>
      <c r="C1033" s="731" t="s">
        <v>1214</v>
      </c>
      <c r="D1033" s="732">
        <v>-139</v>
      </c>
      <c r="E1033" s="732">
        <v>-134</v>
      </c>
      <c r="F1033" s="732">
        <v>70</v>
      </c>
      <c r="G1033" s="732">
        <v>0</v>
      </c>
      <c r="H1033" s="731" t="s">
        <v>1158</v>
      </c>
      <c r="I1033" s="731" t="s">
        <v>1527</v>
      </c>
      <c r="J1033" s="731" t="s">
        <v>3042</v>
      </c>
      <c r="K1033" s="731" t="s">
        <v>1369</v>
      </c>
      <c r="L1033" s="733" t="s">
        <v>1079</v>
      </c>
      <c r="M1033" s="734">
        <v>43252</v>
      </c>
      <c r="N1033" s="733"/>
      <c r="O1033" s="732">
        <v>1</v>
      </c>
      <c r="P1033" s="731" t="s">
        <v>1080</v>
      </c>
      <c r="Q1033" s="731" t="s">
        <v>1081</v>
      </c>
      <c r="R1033" s="731" t="s">
        <v>1082</v>
      </c>
      <c r="S1033" s="733" t="s">
        <v>1084</v>
      </c>
      <c r="T1033" s="731" t="s">
        <v>2496</v>
      </c>
    </row>
    <row r="1034" spans="1:20" s="402" customFormat="1" ht="15.95" customHeight="1">
      <c r="A1034" s="402" t="str">
        <f t="shared" si="16"/>
        <v>STOCKPORTFELIXSTOWE低所有0~999</v>
      </c>
      <c r="B1034" s="731" t="s">
        <v>2414</v>
      </c>
      <c r="C1034" s="731" t="s">
        <v>1214</v>
      </c>
      <c r="D1034" s="732">
        <v>-139</v>
      </c>
      <c r="E1034" s="732">
        <v>-134</v>
      </c>
      <c r="F1034" s="732">
        <v>70</v>
      </c>
      <c r="G1034" s="732">
        <v>0</v>
      </c>
      <c r="H1034" s="731" t="s">
        <v>1158</v>
      </c>
      <c r="I1034" s="731" t="s">
        <v>1527</v>
      </c>
      <c r="J1034" s="731" t="s">
        <v>3706</v>
      </c>
      <c r="K1034" s="731" t="s">
        <v>1369</v>
      </c>
      <c r="L1034" s="733" t="s">
        <v>1079</v>
      </c>
      <c r="M1034" s="734">
        <v>43351</v>
      </c>
      <c r="N1034" s="733"/>
      <c r="O1034" s="732">
        <v>1</v>
      </c>
      <c r="P1034" s="731" t="s">
        <v>1080</v>
      </c>
      <c r="Q1034" s="731" t="s">
        <v>1081</v>
      </c>
      <c r="R1034" s="731" t="s">
        <v>1082</v>
      </c>
      <c r="S1034" s="733" t="s">
        <v>1084</v>
      </c>
      <c r="T1034" s="731" t="s">
        <v>2496</v>
      </c>
    </row>
    <row r="1035" spans="1:20" s="402" customFormat="1" ht="15.95" customHeight="1">
      <c r="A1035" s="402" t="str">
        <f t="shared" si="16"/>
        <v>STOCKPORTSOUTHAMPTON低所有0~999</v>
      </c>
      <c r="B1035" s="731" t="s">
        <v>2414</v>
      </c>
      <c r="C1035" s="731" t="s">
        <v>1217</v>
      </c>
      <c r="D1035" s="732">
        <v>-144</v>
      </c>
      <c r="E1035" s="732">
        <v>-139</v>
      </c>
      <c r="F1035" s="732">
        <v>70</v>
      </c>
      <c r="G1035" s="732">
        <v>0</v>
      </c>
      <c r="H1035" s="731" t="s">
        <v>1122</v>
      </c>
      <c r="I1035" s="731" t="s">
        <v>1123</v>
      </c>
      <c r="J1035" s="731" t="s">
        <v>2456</v>
      </c>
      <c r="K1035" s="731" t="s">
        <v>1369</v>
      </c>
      <c r="L1035" s="733" t="s">
        <v>1079</v>
      </c>
      <c r="M1035" s="734">
        <v>43252</v>
      </c>
      <c r="N1035" s="733"/>
      <c r="O1035" s="732">
        <v>1</v>
      </c>
      <c r="P1035" s="731" t="s">
        <v>1080</v>
      </c>
      <c r="Q1035" s="731" t="s">
        <v>1081</v>
      </c>
      <c r="R1035" s="731" t="s">
        <v>1082</v>
      </c>
      <c r="S1035" s="733" t="s">
        <v>1084</v>
      </c>
      <c r="T1035" s="731" t="s">
        <v>2496</v>
      </c>
    </row>
    <row r="1036" spans="1:20" s="402" customFormat="1" ht="15.95" customHeight="1">
      <c r="A1036" s="402" t="str">
        <f t="shared" si="16"/>
        <v>STRASBOURGLE HAVRE标准所有0~999</v>
      </c>
      <c r="B1036" s="731" t="s">
        <v>1742</v>
      </c>
      <c r="C1036" s="731" t="s">
        <v>1136</v>
      </c>
      <c r="D1036" s="732">
        <v>-24</v>
      </c>
      <c r="E1036" s="732">
        <v>-19</v>
      </c>
      <c r="F1036" s="732">
        <v>0</v>
      </c>
      <c r="G1036" s="732">
        <v>0</v>
      </c>
      <c r="H1036" s="731" t="s">
        <v>1122</v>
      </c>
      <c r="I1036" s="731" t="s">
        <v>1123</v>
      </c>
      <c r="J1036" s="731" t="s">
        <v>2435</v>
      </c>
      <c r="K1036" s="731" t="s">
        <v>1139</v>
      </c>
      <c r="L1036" s="733" t="s">
        <v>1079</v>
      </c>
      <c r="M1036" s="734">
        <v>43274</v>
      </c>
      <c r="N1036" s="733"/>
      <c r="O1036" s="732">
        <v>1</v>
      </c>
      <c r="P1036" s="731" t="s">
        <v>1080</v>
      </c>
      <c r="Q1036" s="731" t="s">
        <v>1081</v>
      </c>
      <c r="R1036" s="731" t="s">
        <v>1082</v>
      </c>
      <c r="S1036" s="733" t="s">
        <v>1083</v>
      </c>
      <c r="T1036" s="733"/>
    </row>
    <row r="1037" spans="1:20" s="402" customFormat="1" ht="15.95" customHeight="1">
      <c r="A1037" s="402" t="str">
        <f t="shared" si="16"/>
        <v>STUTTGARTHAMBURG标准所有0~999</v>
      </c>
      <c r="B1037" s="731" t="s">
        <v>1743</v>
      </c>
      <c r="C1037" s="731" t="s">
        <v>759</v>
      </c>
      <c r="D1037" s="732">
        <v>-63</v>
      </c>
      <c r="E1037" s="732">
        <v>-58</v>
      </c>
      <c r="F1037" s="732">
        <v>90</v>
      </c>
      <c r="G1037" s="732">
        <v>0</v>
      </c>
      <c r="H1037" s="731" t="s">
        <v>1119</v>
      </c>
      <c r="I1037" s="731" t="s">
        <v>3256</v>
      </c>
      <c r="J1037" s="731" t="s">
        <v>3257</v>
      </c>
      <c r="K1037" s="731" t="s">
        <v>1206</v>
      </c>
      <c r="L1037" s="733" t="s">
        <v>1079</v>
      </c>
      <c r="M1037" s="734">
        <v>43252</v>
      </c>
      <c r="N1037" s="733"/>
      <c r="O1037" s="732">
        <v>1</v>
      </c>
      <c r="P1037" s="731" t="s">
        <v>1080</v>
      </c>
      <c r="Q1037" s="731" t="s">
        <v>1081</v>
      </c>
      <c r="R1037" s="731" t="s">
        <v>1082</v>
      </c>
      <c r="S1037" s="733" t="s">
        <v>1083</v>
      </c>
      <c r="T1037" s="731" t="s">
        <v>2529</v>
      </c>
    </row>
    <row r="1038" spans="1:20" s="402" customFormat="1" ht="15.95" customHeight="1">
      <c r="A1038" s="402" t="str">
        <f t="shared" si="16"/>
        <v>SURABAYASURABAYA标准所有0~999</v>
      </c>
      <c r="B1038" s="731" t="s">
        <v>1744</v>
      </c>
      <c r="C1038" s="731" t="s">
        <v>1744</v>
      </c>
      <c r="D1038" s="732">
        <v>-35</v>
      </c>
      <c r="E1038" s="732">
        <v>-30</v>
      </c>
      <c r="F1038" s="732">
        <v>0</v>
      </c>
      <c r="G1038" s="732">
        <v>0</v>
      </c>
      <c r="H1038" s="731" t="s">
        <v>1076</v>
      </c>
      <c r="I1038" s="731" t="s">
        <v>1137</v>
      </c>
      <c r="J1038" s="731" t="s">
        <v>2949</v>
      </c>
      <c r="K1038" s="731" t="s">
        <v>1506</v>
      </c>
      <c r="L1038" s="733" t="s">
        <v>1079</v>
      </c>
      <c r="M1038" s="734">
        <v>43287</v>
      </c>
      <c r="N1038" s="733"/>
      <c r="O1038" s="732">
        <v>1</v>
      </c>
      <c r="P1038" s="731" t="s">
        <v>1080</v>
      </c>
      <c r="Q1038" s="731" t="s">
        <v>1081</v>
      </c>
      <c r="R1038" s="731" t="s">
        <v>1082</v>
      </c>
      <c r="S1038" s="733" t="s">
        <v>1083</v>
      </c>
      <c r="T1038" s="731" t="s">
        <v>2624</v>
      </c>
    </row>
    <row r="1039" spans="1:20" s="402" customFormat="1" ht="15.95" customHeight="1">
      <c r="A1039" s="402" t="str">
        <f t="shared" si="16"/>
        <v>SUVAAUCKLAND标准所有0~999</v>
      </c>
      <c r="B1039" s="731" t="s">
        <v>1745</v>
      </c>
      <c r="C1039" s="731" t="s">
        <v>1114</v>
      </c>
      <c r="D1039" s="732">
        <v>150</v>
      </c>
      <c r="E1039" s="732">
        <v>155</v>
      </c>
      <c r="F1039" s="732">
        <v>0</v>
      </c>
      <c r="G1039" s="732">
        <v>0</v>
      </c>
      <c r="H1039" s="731" t="s">
        <v>1115</v>
      </c>
      <c r="I1039" s="731" t="s">
        <v>1150</v>
      </c>
      <c r="J1039" s="731" t="s">
        <v>2894</v>
      </c>
      <c r="K1039" s="731" t="s">
        <v>1206</v>
      </c>
      <c r="L1039" s="733" t="s">
        <v>1079</v>
      </c>
      <c r="M1039" s="734">
        <v>43287</v>
      </c>
      <c r="N1039" s="733"/>
      <c r="O1039" s="732">
        <v>1</v>
      </c>
      <c r="P1039" s="731" t="s">
        <v>1080</v>
      </c>
      <c r="Q1039" s="731" t="s">
        <v>1090</v>
      </c>
      <c r="R1039" s="733"/>
      <c r="S1039" s="733" t="s">
        <v>1083</v>
      </c>
      <c r="T1039" s="731" t="s">
        <v>2625</v>
      </c>
    </row>
    <row r="1040" spans="1:20" s="402" customFormat="1" ht="15.95" customHeight="1">
      <c r="A1040" s="402" t="str">
        <f t="shared" si="16"/>
        <v>SWAZILANDDURBAN标准所有0~999</v>
      </c>
      <c r="B1040" s="731" t="s">
        <v>1746</v>
      </c>
      <c r="C1040" s="731" t="s">
        <v>1086</v>
      </c>
      <c r="D1040" s="732">
        <v>237</v>
      </c>
      <c r="E1040" s="732">
        <v>242</v>
      </c>
      <c r="F1040" s="732">
        <v>0</v>
      </c>
      <c r="G1040" s="732">
        <v>0</v>
      </c>
      <c r="H1040" s="731" t="s">
        <v>1634</v>
      </c>
      <c r="I1040" s="731" t="s">
        <v>2447</v>
      </c>
      <c r="J1040" s="731" t="s">
        <v>3458</v>
      </c>
      <c r="K1040" s="731" t="s">
        <v>1098</v>
      </c>
      <c r="L1040" s="733" t="s">
        <v>1079</v>
      </c>
      <c r="M1040" s="734">
        <v>43302</v>
      </c>
      <c r="N1040" s="733"/>
      <c r="O1040" s="732">
        <v>1</v>
      </c>
      <c r="P1040" s="731" t="s">
        <v>1080</v>
      </c>
      <c r="Q1040" s="731" t="s">
        <v>1090</v>
      </c>
      <c r="R1040" s="733"/>
      <c r="S1040" s="733" t="s">
        <v>1083</v>
      </c>
      <c r="T1040" s="731" t="s">
        <v>3466</v>
      </c>
    </row>
    <row r="1041" spans="1:20" s="402" customFormat="1" ht="15.95" customHeight="1">
      <c r="A1041" s="402" t="str">
        <f t="shared" si="16"/>
        <v>SWINDONFELIXSTOWE低所有0~999</v>
      </c>
      <c r="B1041" s="731" t="s">
        <v>2411</v>
      </c>
      <c r="C1041" s="731" t="s">
        <v>1214</v>
      </c>
      <c r="D1041" s="732">
        <v>-144</v>
      </c>
      <c r="E1041" s="732">
        <v>-139</v>
      </c>
      <c r="F1041" s="732">
        <v>70</v>
      </c>
      <c r="G1041" s="732">
        <v>0</v>
      </c>
      <c r="H1041" s="731" t="s">
        <v>1158</v>
      </c>
      <c r="I1041" s="731" t="s">
        <v>1527</v>
      </c>
      <c r="J1041" s="731" t="s">
        <v>3042</v>
      </c>
      <c r="K1041" s="731" t="s">
        <v>1369</v>
      </c>
      <c r="L1041" s="733" t="s">
        <v>1079</v>
      </c>
      <c r="M1041" s="734">
        <v>43252</v>
      </c>
      <c r="N1041" s="733"/>
      <c r="O1041" s="732">
        <v>1</v>
      </c>
      <c r="P1041" s="731" t="s">
        <v>1080</v>
      </c>
      <c r="Q1041" s="731" t="s">
        <v>1081</v>
      </c>
      <c r="R1041" s="731" t="s">
        <v>1082</v>
      </c>
      <c r="S1041" s="733" t="s">
        <v>1084</v>
      </c>
      <c r="T1041" s="731" t="s">
        <v>2496</v>
      </c>
    </row>
    <row r="1042" spans="1:20" s="402" customFormat="1" ht="15.95" customHeight="1">
      <c r="A1042" s="402" t="str">
        <f t="shared" si="16"/>
        <v>SWINDONFELIXSTOWE低所有0~999</v>
      </c>
      <c r="B1042" s="731" t="s">
        <v>2411</v>
      </c>
      <c r="C1042" s="731" t="s">
        <v>1214</v>
      </c>
      <c r="D1042" s="732">
        <v>-144</v>
      </c>
      <c r="E1042" s="732">
        <v>-139</v>
      </c>
      <c r="F1042" s="732">
        <v>70</v>
      </c>
      <c r="G1042" s="732">
        <v>0</v>
      </c>
      <c r="H1042" s="731" t="s">
        <v>1158</v>
      </c>
      <c r="I1042" s="731" t="s">
        <v>1527</v>
      </c>
      <c r="J1042" s="731" t="s">
        <v>3706</v>
      </c>
      <c r="K1042" s="731" t="s">
        <v>1369</v>
      </c>
      <c r="L1042" s="733" t="s">
        <v>1079</v>
      </c>
      <c r="M1042" s="734">
        <v>43351</v>
      </c>
      <c r="N1042" s="733"/>
      <c r="O1042" s="732">
        <v>1</v>
      </c>
      <c r="P1042" s="731" t="s">
        <v>1080</v>
      </c>
      <c r="Q1042" s="731" t="s">
        <v>1081</v>
      </c>
      <c r="R1042" s="731" t="s">
        <v>1082</v>
      </c>
      <c r="S1042" s="733" t="s">
        <v>1084</v>
      </c>
      <c r="T1042" s="731" t="s">
        <v>2496</v>
      </c>
    </row>
    <row r="1043" spans="1:20" s="402" customFormat="1" ht="15.95" customHeight="1">
      <c r="A1043" s="402" t="str">
        <f t="shared" si="16"/>
        <v>SWINDONSOUTHAMPTON低所有0~999</v>
      </c>
      <c r="B1043" s="731" t="s">
        <v>2411</v>
      </c>
      <c r="C1043" s="731" t="s">
        <v>1217</v>
      </c>
      <c r="D1043" s="732">
        <v>-144</v>
      </c>
      <c r="E1043" s="732">
        <v>-139</v>
      </c>
      <c r="F1043" s="732">
        <v>70</v>
      </c>
      <c r="G1043" s="732">
        <v>0</v>
      </c>
      <c r="H1043" s="731" t="s">
        <v>1122</v>
      </c>
      <c r="I1043" s="731" t="s">
        <v>1123</v>
      </c>
      <c r="J1043" s="731" t="s">
        <v>2456</v>
      </c>
      <c r="K1043" s="731" t="s">
        <v>1369</v>
      </c>
      <c r="L1043" s="733" t="s">
        <v>1079</v>
      </c>
      <c r="M1043" s="734">
        <v>43252</v>
      </c>
      <c r="N1043" s="733"/>
      <c r="O1043" s="732">
        <v>1</v>
      </c>
      <c r="P1043" s="731" t="s">
        <v>1080</v>
      </c>
      <c r="Q1043" s="731" t="s">
        <v>1081</v>
      </c>
      <c r="R1043" s="731" t="s">
        <v>1082</v>
      </c>
      <c r="S1043" s="733" t="s">
        <v>1084</v>
      </c>
      <c r="T1043" s="731" t="s">
        <v>2496</v>
      </c>
    </row>
    <row r="1044" spans="1:20" s="402" customFormat="1" ht="15.95" customHeight="1">
      <c r="A1044" s="402" t="str">
        <f t="shared" si="16"/>
        <v>SYDNEYSYDNEY标准同行0~1</v>
      </c>
      <c r="B1044" s="731" t="s">
        <v>1747</v>
      </c>
      <c r="C1044" s="731" t="s">
        <v>1747</v>
      </c>
      <c r="D1044" s="732">
        <v>-35</v>
      </c>
      <c r="E1044" s="732">
        <v>-30</v>
      </c>
      <c r="F1044" s="732">
        <v>0</v>
      </c>
      <c r="G1044" s="732">
        <v>0</v>
      </c>
      <c r="H1044" s="731" t="s">
        <v>1115</v>
      </c>
      <c r="I1044" s="731" t="s">
        <v>1150</v>
      </c>
      <c r="J1044" s="731" t="s">
        <v>1748</v>
      </c>
      <c r="K1044" s="731" t="s">
        <v>3090</v>
      </c>
      <c r="L1044" s="733" t="s">
        <v>1107</v>
      </c>
      <c r="M1044" s="734">
        <v>43358</v>
      </c>
      <c r="N1044" s="733"/>
      <c r="O1044" s="732">
        <v>1</v>
      </c>
      <c r="P1044" s="731" t="s">
        <v>1186</v>
      </c>
      <c r="Q1044" s="731" t="s">
        <v>1081</v>
      </c>
      <c r="R1044" s="731" t="s">
        <v>1082</v>
      </c>
      <c r="S1044" s="733" t="s">
        <v>1083</v>
      </c>
      <c r="T1044" s="731" t="s">
        <v>2626</v>
      </c>
    </row>
    <row r="1045" spans="1:20" s="402" customFormat="1" ht="15.95" customHeight="1">
      <c r="A1045" s="402" t="str">
        <f t="shared" si="16"/>
        <v>SYDNEYSYDNEY标准同行1~999</v>
      </c>
      <c r="B1045" s="731" t="s">
        <v>1747</v>
      </c>
      <c r="C1045" s="731" t="s">
        <v>1747</v>
      </c>
      <c r="D1045" s="732">
        <v>-30</v>
      </c>
      <c r="E1045" s="732">
        <v>-25</v>
      </c>
      <c r="F1045" s="732">
        <v>0</v>
      </c>
      <c r="G1045" s="732">
        <v>0</v>
      </c>
      <c r="H1045" s="731" t="s">
        <v>1115</v>
      </c>
      <c r="I1045" s="731" t="s">
        <v>1150</v>
      </c>
      <c r="J1045" s="731" t="s">
        <v>1748</v>
      </c>
      <c r="K1045" s="731" t="s">
        <v>3090</v>
      </c>
      <c r="L1045" s="733" t="s">
        <v>1107</v>
      </c>
      <c r="M1045" s="734">
        <v>43358</v>
      </c>
      <c r="N1045" s="733"/>
      <c r="O1045" s="732">
        <v>1</v>
      </c>
      <c r="P1045" s="731" t="s">
        <v>1237</v>
      </c>
      <c r="Q1045" s="731" t="s">
        <v>1081</v>
      </c>
      <c r="R1045" s="731" t="s">
        <v>1082</v>
      </c>
      <c r="S1045" s="733" t="s">
        <v>1083</v>
      </c>
      <c r="T1045" s="731" t="s">
        <v>2627</v>
      </c>
    </row>
    <row r="1046" spans="1:20" s="402" customFormat="1" ht="15.95" customHeight="1">
      <c r="A1046" s="402" t="str">
        <f t="shared" si="16"/>
        <v>SYDNEYSYDNEY标准直客0~1</v>
      </c>
      <c r="B1046" s="731" t="s">
        <v>1747</v>
      </c>
      <c r="C1046" s="731" t="s">
        <v>1747</v>
      </c>
      <c r="D1046" s="732">
        <v>-75</v>
      </c>
      <c r="E1046" s="732">
        <v>-70</v>
      </c>
      <c r="F1046" s="732">
        <v>0</v>
      </c>
      <c r="G1046" s="732">
        <v>0</v>
      </c>
      <c r="H1046" s="731" t="s">
        <v>1115</v>
      </c>
      <c r="I1046" s="731" t="s">
        <v>1150</v>
      </c>
      <c r="J1046" s="731" t="s">
        <v>1748</v>
      </c>
      <c r="K1046" s="731" t="s">
        <v>3090</v>
      </c>
      <c r="L1046" s="733" t="s">
        <v>1108</v>
      </c>
      <c r="M1046" s="734">
        <v>43358</v>
      </c>
      <c r="N1046" s="733"/>
      <c r="O1046" s="732">
        <v>1</v>
      </c>
      <c r="P1046" s="731" t="s">
        <v>1186</v>
      </c>
      <c r="Q1046" s="731" t="s">
        <v>1081</v>
      </c>
      <c r="R1046" s="731" t="s">
        <v>1082</v>
      </c>
      <c r="S1046" s="733" t="s">
        <v>1083</v>
      </c>
      <c r="T1046" s="731" t="s">
        <v>2628</v>
      </c>
    </row>
    <row r="1047" spans="1:20" s="402" customFormat="1" ht="15.95" customHeight="1">
      <c r="A1047" s="402" t="str">
        <f t="shared" si="16"/>
        <v>SYDNEYSYDNEY标准直客1~999</v>
      </c>
      <c r="B1047" s="731" t="s">
        <v>1747</v>
      </c>
      <c r="C1047" s="731" t="s">
        <v>1747</v>
      </c>
      <c r="D1047" s="732">
        <v>-70</v>
      </c>
      <c r="E1047" s="732">
        <v>-65</v>
      </c>
      <c r="F1047" s="732">
        <v>0</v>
      </c>
      <c r="G1047" s="732">
        <v>0</v>
      </c>
      <c r="H1047" s="731" t="s">
        <v>1115</v>
      </c>
      <c r="I1047" s="731" t="s">
        <v>1150</v>
      </c>
      <c r="J1047" s="731" t="s">
        <v>1748</v>
      </c>
      <c r="K1047" s="731" t="s">
        <v>3090</v>
      </c>
      <c r="L1047" s="733" t="s">
        <v>1108</v>
      </c>
      <c r="M1047" s="734">
        <v>43358</v>
      </c>
      <c r="N1047" s="733"/>
      <c r="O1047" s="732">
        <v>1</v>
      </c>
      <c r="P1047" s="731" t="s">
        <v>1237</v>
      </c>
      <c r="Q1047" s="731" t="s">
        <v>1081</v>
      </c>
      <c r="R1047" s="731" t="s">
        <v>1082</v>
      </c>
      <c r="S1047" s="733" t="s">
        <v>1083</v>
      </c>
      <c r="T1047" s="731" t="s">
        <v>2629</v>
      </c>
    </row>
    <row r="1048" spans="1:20" s="402" customFormat="1" ht="15.95" customHeight="1">
      <c r="A1048" s="402" t="str">
        <f t="shared" si="16"/>
        <v>SZCZECINGDYNIA低所有0~999</v>
      </c>
      <c r="B1048" s="731" t="s">
        <v>1749</v>
      </c>
      <c r="C1048" s="731" t="s">
        <v>1253</v>
      </c>
      <c r="D1048" s="732">
        <v>-128</v>
      </c>
      <c r="E1048" s="732">
        <v>-123</v>
      </c>
      <c r="F1048" s="732">
        <v>40</v>
      </c>
      <c r="G1048" s="732">
        <v>0</v>
      </c>
      <c r="H1048" s="731" t="s">
        <v>1122</v>
      </c>
      <c r="I1048" s="731" t="s">
        <v>1123</v>
      </c>
      <c r="J1048" s="731" t="s">
        <v>1287</v>
      </c>
      <c r="K1048" s="731" t="s">
        <v>1204</v>
      </c>
      <c r="L1048" s="733" t="s">
        <v>1079</v>
      </c>
      <c r="M1048" s="734">
        <v>43330</v>
      </c>
      <c r="N1048" s="733"/>
      <c r="O1048" s="732">
        <v>1</v>
      </c>
      <c r="P1048" s="731" t="s">
        <v>1080</v>
      </c>
      <c r="Q1048" s="731" t="s">
        <v>1081</v>
      </c>
      <c r="R1048" s="731" t="s">
        <v>1082</v>
      </c>
      <c r="S1048" s="733" t="s">
        <v>1084</v>
      </c>
      <c r="T1048" s="733"/>
    </row>
    <row r="1049" spans="1:20" s="402" customFormat="1" ht="15.95" customHeight="1">
      <c r="A1049" s="402" t="str">
        <f t="shared" si="16"/>
        <v>SZCZECINGDYNIA标准所有0~999</v>
      </c>
      <c r="B1049" s="731" t="s">
        <v>1749</v>
      </c>
      <c r="C1049" s="731" t="s">
        <v>1253</v>
      </c>
      <c r="D1049" s="732">
        <v>-88</v>
      </c>
      <c r="E1049" s="732">
        <v>-83</v>
      </c>
      <c r="F1049" s="732">
        <v>0</v>
      </c>
      <c r="G1049" s="732">
        <v>0</v>
      </c>
      <c r="H1049" s="731" t="s">
        <v>1122</v>
      </c>
      <c r="I1049" s="731" t="s">
        <v>1123</v>
      </c>
      <c r="J1049" s="731" t="s">
        <v>1287</v>
      </c>
      <c r="K1049" s="731" t="s">
        <v>1204</v>
      </c>
      <c r="L1049" s="733" t="s">
        <v>1079</v>
      </c>
      <c r="M1049" s="734">
        <v>43330</v>
      </c>
      <c r="N1049" s="733"/>
      <c r="O1049" s="732">
        <v>1</v>
      </c>
      <c r="P1049" s="731" t="s">
        <v>1080</v>
      </c>
      <c r="Q1049" s="731" t="s">
        <v>1081</v>
      </c>
      <c r="R1049" s="731" t="s">
        <v>1082</v>
      </c>
      <c r="S1049" s="733" t="s">
        <v>1083</v>
      </c>
      <c r="T1049" s="733"/>
    </row>
    <row r="1050" spans="1:20" s="402" customFormat="1" ht="15.95" customHeight="1">
      <c r="A1050" s="402" t="str">
        <f t="shared" si="16"/>
        <v>TACOMASEATTLE,WA标准直客0~999</v>
      </c>
      <c r="B1050" s="731" t="s">
        <v>1750</v>
      </c>
      <c r="C1050" s="731" t="s">
        <v>399</v>
      </c>
      <c r="D1050" s="732">
        <v>40</v>
      </c>
      <c r="E1050" s="732">
        <v>60</v>
      </c>
      <c r="F1050" s="732">
        <v>0</v>
      </c>
      <c r="G1050" s="732">
        <v>0</v>
      </c>
      <c r="H1050" s="731" t="s">
        <v>1137</v>
      </c>
      <c r="I1050" s="731" t="s">
        <v>1122</v>
      </c>
      <c r="J1050" s="731" t="s">
        <v>1138</v>
      </c>
      <c r="K1050" s="731" t="s">
        <v>1751</v>
      </c>
      <c r="L1050" s="733" t="s">
        <v>1108</v>
      </c>
      <c r="M1050" s="734">
        <v>43346</v>
      </c>
      <c r="N1050" s="733"/>
      <c r="O1050" s="732">
        <v>1</v>
      </c>
      <c r="P1050" s="731" t="s">
        <v>1080</v>
      </c>
      <c r="Q1050" s="731" t="s">
        <v>1081</v>
      </c>
      <c r="R1050" s="731" t="s">
        <v>1082</v>
      </c>
      <c r="S1050" s="733" t="s">
        <v>1083</v>
      </c>
      <c r="T1050" s="731" t="s">
        <v>2513</v>
      </c>
    </row>
    <row r="1051" spans="1:20" s="402" customFormat="1" ht="15.95" customHeight="1">
      <c r="A1051" s="402" t="str">
        <f t="shared" si="16"/>
        <v>TACOMASEATTLE,WA标准同行0~999</v>
      </c>
      <c r="B1051" s="731" t="s">
        <v>1750</v>
      </c>
      <c r="C1051" s="731" t="s">
        <v>399</v>
      </c>
      <c r="D1051" s="732">
        <v>45</v>
      </c>
      <c r="E1051" s="732">
        <v>65</v>
      </c>
      <c r="F1051" s="732">
        <v>0</v>
      </c>
      <c r="G1051" s="732">
        <v>0</v>
      </c>
      <c r="H1051" s="731" t="s">
        <v>1137</v>
      </c>
      <c r="I1051" s="731" t="s">
        <v>1122</v>
      </c>
      <c r="J1051" s="731" t="s">
        <v>1138</v>
      </c>
      <c r="K1051" s="731" t="s">
        <v>1751</v>
      </c>
      <c r="L1051" s="733" t="s">
        <v>1107</v>
      </c>
      <c r="M1051" s="734">
        <v>43346</v>
      </c>
      <c r="N1051" s="733"/>
      <c r="O1051" s="732">
        <v>1</v>
      </c>
      <c r="P1051" s="731" t="s">
        <v>1080</v>
      </c>
      <c r="Q1051" s="731" t="s">
        <v>1081</v>
      </c>
      <c r="R1051" s="731" t="s">
        <v>1082</v>
      </c>
      <c r="S1051" s="733" t="s">
        <v>1083</v>
      </c>
      <c r="T1051" s="731" t="s">
        <v>2513</v>
      </c>
    </row>
    <row r="1052" spans="1:20" s="402" customFormat="1" ht="15.95" customHeight="1">
      <c r="A1052" s="402" t="str">
        <f t="shared" si="16"/>
        <v>TAICHUNGTAICHUNG标准所有0~999</v>
      </c>
      <c r="B1052" s="731" t="s">
        <v>1752</v>
      </c>
      <c r="C1052" s="731" t="s">
        <v>1752</v>
      </c>
      <c r="D1052" s="732">
        <v>8</v>
      </c>
      <c r="E1052" s="732">
        <v>10</v>
      </c>
      <c r="F1052" s="732">
        <v>0</v>
      </c>
      <c r="G1052" s="732">
        <v>0</v>
      </c>
      <c r="H1052" s="731" t="s">
        <v>1115</v>
      </c>
      <c r="I1052" s="731" t="s">
        <v>1150</v>
      </c>
      <c r="J1052" s="731" t="s">
        <v>2586</v>
      </c>
      <c r="K1052" s="731" t="s">
        <v>1442</v>
      </c>
      <c r="L1052" s="733" t="s">
        <v>1079</v>
      </c>
      <c r="M1052" s="734">
        <v>43287</v>
      </c>
      <c r="N1052" s="733"/>
      <c r="O1052" s="732">
        <v>1</v>
      </c>
      <c r="P1052" s="731" t="s">
        <v>1080</v>
      </c>
      <c r="Q1052" s="731" t="s">
        <v>1081</v>
      </c>
      <c r="R1052" s="731" t="s">
        <v>1082</v>
      </c>
      <c r="S1052" s="733" t="s">
        <v>1083</v>
      </c>
      <c r="T1052" s="731" t="s">
        <v>2584</v>
      </c>
    </row>
    <row r="1053" spans="1:20" s="402" customFormat="1" ht="15.95" customHeight="1">
      <c r="A1053" s="402" t="str">
        <f t="shared" si="16"/>
        <v>TAKAMATSUBUSAN标准所有0~999</v>
      </c>
      <c r="B1053" s="731" t="s">
        <v>1753</v>
      </c>
      <c r="C1053" s="731" t="s">
        <v>1118</v>
      </c>
      <c r="D1053" s="732">
        <v>25</v>
      </c>
      <c r="E1053" s="732">
        <v>30</v>
      </c>
      <c r="F1053" s="732">
        <v>0</v>
      </c>
      <c r="G1053" s="732">
        <v>0</v>
      </c>
      <c r="H1053" s="731" t="s">
        <v>1119</v>
      </c>
      <c r="I1053" s="731" t="s">
        <v>2909</v>
      </c>
      <c r="J1053" s="731" t="s">
        <v>2878</v>
      </c>
      <c r="K1053" s="731" t="s">
        <v>1120</v>
      </c>
      <c r="L1053" s="733" t="s">
        <v>1079</v>
      </c>
      <c r="M1053" s="734">
        <v>43287</v>
      </c>
      <c r="N1053" s="733"/>
      <c r="O1053" s="732">
        <v>1</v>
      </c>
      <c r="P1053" s="731" t="s">
        <v>1080</v>
      </c>
      <c r="Q1053" s="731" t="s">
        <v>1081</v>
      </c>
      <c r="R1053" s="731" t="s">
        <v>1082</v>
      </c>
      <c r="S1053" s="733" t="s">
        <v>1083</v>
      </c>
      <c r="T1053" s="731" t="s">
        <v>2505</v>
      </c>
    </row>
    <row r="1054" spans="1:20" s="402" customFormat="1" ht="15.95" customHeight="1">
      <c r="A1054" s="402" t="str">
        <f t="shared" si="16"/>
        <v>TALCAHUANOVALPARAISO标准所有0~999</v>
      </c>
      <c r="B1054" s="731" t="s">
        <v>1754</v>
      </c>
      <c r="C1054" s="731" t="s">
        <v>1149</v>
      </c>
      <c r="D1054" s="732">
        <v>183</v>
      </c>
      <c r="E1054" s="732">
        <v>193</v>
      </c>
      <c r="F1054" s="732">
        <v>30</v>
      </c>
      <c r="G1054" s="732">
        <v>0</v>
      </c>
      <c r="H1054" s="731" t="s">
        <v>1150</v>
      </c>
      <c r="I1054" s="731" t="s">
        <v>1144</v>
      </c>
      <c r="J1054" s="731" t="s">
        <v>3254</v>
      </c>
      <c r="K1054" s="731" t="s">
        <v>1098</v>
      </c>
      <c r="L1054" s="733" t="s">
        <v>1079</v>
      </c>
      <c r="M1054" s="734">
        <v>43358</v>
      </c>
      <c r="N1054" s="733"/>
      <c r="O1054" s="732">
        <v>1</v>
      </c>
      <c r="P1054" s="731" t="s">
        <v>1080</v>
      </c>
      <c r="Q1054" s="731" t="s">
        <v>1081</v>
      </c>
      <c r="R1054" s="731" t="s">
        <v>1099</v>
      </c>
      <c r="S1054" s="733" t="s">
        <v>1083</v>
      </c>
      <c r="T1054" s="731" t="s">
        <v>2499</v>
      </c>
    </row>
    <row r="1055" spans="1:20" s="402" customFormat="1" ht="15.95" customHeight="1">
      <c r="A1055" s="402" t="str">
        <f t="shared" si="16"/>
        <v>TALLINNKLAIPEDA低所有0~999</v>
      </c>
      <c r="B1055" s="731" t="s">
        <v>1755</v>
      </c>
      <c r="C1055" s="731" t="s">
        <v>766</v>
      </c>
      <c r="D1055" s="732">
        <v>-91</v>
      </c>
      <c r="E1055" s="732">
        <v>-86</v>
      </c>
      <c r="F1055" s="732">
        <v>40</v>
      </c>
      <c r="G1055" s="732">
        <v>0</v>
      </c>
      <c r="H1055" s="731" t="s">
        <v>1122</v>
      </c>
      <c r="I1055" s="731" t="s">
        <v>1123</v>
      </c>
      <c r="J1055" s="731" t="s">
        <v>1287</v>
      </c>
      <c r="K1055" s="731" t="s">
        <v>1112</v>
      </c>
      <c r="L1055" s="733" t="s">
        <v>1079</v>
      </c>
      <c r="M1055" s="734">
        <v>43330</v>
      </c>
      <c r="N1055" s="733"/>
      <c r="O1055" s="732">
        <v>1</v>
      </c>
      <c r="P1055" s="731" t="s">
        <v>1080</v>
      </c>
      <c r="Q1055" s="731" t="s">
        <v>1081</v>
      </c>
      <c r="R1055" s="731" t="s">
        <v>1082</v>
      </c>
      <c r="S1055" s="733" t="s">
        <v>1084</v>
      </c>
      <c r="T1055" s="733"/>
    </row>
    <row r="1056" spans="1:20" s="402" customFormat="1" ht="15.95" customHeight="1">
      <c r="A1056" s="402" t="str">
        <f t="shared" si="16"/>
        <v>TALLINNKLAIPEDA标准所有0~999</v>
      </c>
      <c r="B1056" s="731" t="s">
        <v>1755</v>
      </c>
      <c r="C1056" s="731" t="s">
        <v>766</v>
      </c>
      <c r="D1056" s="732">
        <v>-51</v>
      </c>
      <c r="E1056" s="732">
        <v>-46</v>
      </c>
      <c r="F1056" s="732">
        <v>0</v>
      </c>
      <c r="G1056" s="732">
        <v>0</v>
      </c>
      <c r="H1056" s="731" t="s">
        <v>1122</v>
      </c>
      <c r="I1056" s="731" t="s">
        <v>1123</v>
      </c>
      <c r="J1056" s="731" t="s">
        <v>1287</v>
      </c>
      <c r="K1056" s="731" t="s">
        <v>1112</v>
      </c>
      <c r="L1056" s="733" t="s">
        <v>1079</v>
      </c>
      <c r="M1056" s="734">
        <v>43330</v>
      </c>
      <c r="N1056" s="733"/>
      <c r="O1056" s="732">
        <v>1</v>
      </c>
      <c r="P1056" s="731" t="s">
        <v>1080</v>
      </c>
      <c r="Q1056" s="731" t="s">
        <v>1081</v>
      </c>
      <c r="R1056" s="731" t="s">
        <v>1082</v>
      </c>
      <c r="S1056" s="733" t="s">
        <v>1083</v>
      </c>
      <c r="T1056" s="733"/>
    </row>
    <row r="1057" spans="1:20" s="402" customFormat="1" ht="15.95" customHeight="1">
      <c r="A1057" s="402" t="str">
        <f t="shared" si="16"/>
        <v>TALLINNRIGA低所有0~999</v>
      </c>
      <c r="B1057" s="731" t="s">
        <v>1755</v>
      </c>
      <c r="C1057" s="731" t="s">
        <v>1684</v>
      </c>
      <c r="D1057" s="732">
        <v>-91</v>
      </c>
      <c r="E1057" s="732">
        <v>-86</v>
      </c>
      <c r="F1057" s="732">
        <v>40</v>
      </c>
      <c r="G1057" s="732">
        <v>0</v>
      </c>
      <c r="H1057" s="731" t="s">
        <v>1122</v>
      </c>
      <c r="I1057" s="731" t="s">
        <v>1123</v>
      </c>
      <c r="J1057" s="731" t="s">
        <v>1287</v>
      </c>
      <c r="K1057" s="731" t="s">
        <v>1112</v>
      </c>
      <c r="L1057" s="733" t="s">
        <v>1079</v>
      </c>
      <c r="M1057" s="734">
        <v>43330</v>
      </c>
      <c r="N1057" s="733"/>
      <c r="O1057" s="732">
        <v>1</v>
      </c>
      <c r="P1057" s="731" t="s">
        <v>1080</v>
      </c>
      <c r="Q1057" s="731" t="s">
        <v>1081</v>
      </c>
      <c r="R1057" s="731" t="s">
        <v>1082</v>
      </c>
      <c r="S1057" s="733" t="s">
        <v>1084</v>
      </c>
      <c r="T1057" s="733"/>
    </row>
    <row r="1058" spans="1:20" s="402" customFormat="1" ht="15.95" customHeight="1">
      <c r="A1058" s="402" t="str">
        <f t="shared" si="16"/>
        <v>TALLINNRIGA标准所有0~999</v>
      </c>
      <c r="B1058" s="731" t="s">
        <v>1755</v>
      </c>
      <c r="C1058" s="731" t="s">
        <v>1684</v>
      </c>
      <c r="D1058" s="732">
        <v>-51</v>
      </c>
      <c r="E1058" s="732">
        <v>-46</v>
      </c>
      <c r="F1058" s="732">
        <v>0</v>
      </c>
      <c r="G1058" s="732">
        <v>0</v>
      </c>
      <c r="H1058" s="731" t="s">
        <v>1122</v>
      </c>
      <c r="I1058" s="731" t="s">
        <v>1123</v>
      </c>
      <c r="J1058" s="731" t="s">
        <v>1287</v>
      </c>
      <c r="K1058" s="731" t="s">
        <v>1112</v>
      </c>
      <c r="L1058" s="733" t="s">
        <v>1079</v>
      </c>
      <c r="M1058" s="734">
        <v>43330</v>
      </c>
      <c r="N1058" s="733"/>
      <c r="O1058" s="732">
        <v>1</v>
      </c>
      <c r="P1058" s="731" t="s">
        <v>1080</v>
      </c>
      <c r="Q1058" s="731" t="s">
        <v>1081</v>
      </c>
      <c r="R1058" s="731" t="s">
        <v>1082</v>
      </c>
      <c r="S1058" s="733" t="s">
        <v>1083</v>
      </c>
      <c r="T1058" s="733"/>
    </row>
    <row r="1059" spans="1:20" s="402" customFormat="1" ht="15.95" customHeight="1">
      <c r="A1059" s="402" t="str">
        <f t="shared" si="16"/>
        <v>TAMATAVEPORT LOUIS标准所有0~999</v>
      </c>
      <c r="B1059" s="731" t="s">
        <v>1756</v>
      </c>
      <c r="C1059" s="731" t="s">
        <v>1643</v>
      </c>
      <c r="D1059" s="732">
        <v>138</v>
      </c>
      <c r="E1059" s="732">
        <v>143</v>
      </c>
      <c r="F1059" s="732">
        <v>0</v>
      </c>
      <c r="G1059" s="732">
        <v>0</v>
      </c>
      <c r="H1059" s="731" t="s">
        <v>1123</v>
      </c>
      <c r="I1059" s="731" t="s">
        <v>1132</v>
      </c>
      <c r="J1059" s="731" t="s">
        <v>1133</v>
      </c>
      <c r="K1059" s="731" t="s">
        <v>1106</v>
      </c>
      <c r="L1059" s="733" t="s">
        <v>1079</v>
      </c>
      <c r="M1059" s="734">
        <v>43287</v>
      </c>
      <c r="N1059" s="733"/>
      <c r="O1059" s="732">
        <v>1</v>
      </c>
      <c r="P1059" s="731" t="s">
        <v>1080</v>
      </c>
      <c r="Q1059" s="731" t="s">
        <v>1090</v>
      </c>
      <c r="R1059" s="733"/>
      <c r="S1059" s="733" t="s">
        <v>1083</v>
      </c>
      <c r="T1059" s="731" t="s">
        <v>2834</v>
      </c>
    </row>
    <row r="1060" spans="1:20" s="402" customFormat="1" ht="15.95" customHeight="1">
      <c r="A1060" s="402" t="str">
        <f t="shared" si="16"/>
        <v>TAMATAVESINGAPORE标准所有0~999</v>
      </c>
      <c r="B1060" s="731" t="s">
        <v>1756</v>
      </c>
      <c r="C1060" s="731" t="s">
        <v>679</v>
      </c>
      <c r="D1060" s="732">
        <v>138</v>
      </c>
      <c r="E1060" s="732">
        <v>143</v>
      </c>
      <c r="F1060" s="732">
        <v>0</v>
      </c>
      <c r="G1060" s="732">
        <v>0</v>
      </c>
      <c r="H1060" s="731" t="s">
        <v>2911</v>
      </c>
      <c r="I1060" s="731" t="s">
        <v>2863</v>
      </c>
      <c r="J1060" s="731" t="s">
        <v>3149</v>
      </c>
      <c r="K1060" s="731" t="s">
        <v>1112</v>
      </c>
      <c r="L1060" s="733" t="s">
        <v>1079</v>
      </c>
      <c r="M1060" s="734">
        <v>43287</v>
      </c>
      <c r="N1060" s="733"/>
      <c r="O1060" s="732">
        <v>1</v>
      </c>
      <c r="P1060" s="731" t="s">
        <v>1080</v>
      </c>
      <c r="Q1060" s="731" t="s">
        <v>1090</v>
      </c>
      <c r="R1060" s="733"/>
      <c r="S1060" s="733" t="s">
        <v>1083</v>
      </c>
      <c r="T1060" s="731" t="s">
        <v>2835</v>
      </c>
    </row>
    <row r="1061" spans="1:20" s="402" customFormat="1" ht="15.95" customHeight="1">
      <c r="A1061" s="402" t="str">
        <f t="shared" si="16"/>
        <v>TAMPEREHELSINKI标准所有0~999</v>
      </c>
      <c r="B1061" s="731" t="s">
        <v>1757</v>
      </c>
      <c r="C1061" s="731" t="s">
        <v>765</v>
      </c>
      <c r="D1061" s="732">
        <v>-2</v>
      </c>
      <c r="E1061" s="732">
        <v>3</v>
      </c>
      <c r="F1061" s="732">
        <v>0</v>
      </c>
      <c r="G1061" s="732">
        <v>0</v>
      </c>
      <c r="H1061" s="731" t="s">
        <v>1122</v>
      </c>
      <c r="I1061" s="731" t="s">
        <v>1123</v>
      </c>
      <c r="J1061" s="731" t="s">
        <v>1287</v>
      </c>
      <c r="K1061" s="733"/>
      <c r="L1061" s="733" t="s">
        <v>1079</v>
      </c>
      <c r="M1061" s="734">
        <v>43358</v>
      </c>
      <c r="N1061" s="733"/>
      <c r="O1061" s="732">
        <v>1</v>
      </c>
      <c r="P1061" s="731" t="s">
        <v>1080</v>
      </c>
      <c r="Q1061" s="731" t="s">
        <v>1090</v>
      </c>
      <c r="R1061" s="733"/>
      <c r="S1061" s="733" t="s">
        <v>1083</v>
      </c>
      <c r="T1061" s="733"/>
    </row>
    <row r="1062" spans="1:20" s="402" customFormat="1" ht="15.95" customHeight="1">
      <c r="A1062" s="402" t="str">
        <f t="shared" si="16"/>
        <v>TANGIERCASABLANCA标准所有0~999</v>
      </c>
      <c r="B1062" s="731" t="s">
        <v>1810</v>
      </c>
      <c r="C1062" s="731" t="s">
        <v>763</v>
      </c>
      <c r="D1062" s="732">
        <v>82</v>
      </c>
      <c r="E1062" s="732">
        <v>87</v>
      </c>
      <c r="F1062" s="732">
        <v>0</v>
      </c>
      <c r="G1062" s="732">
        <v>0</v>
      </c>
      <c r="H1062" s="731" t="s">
        <v>1076</v>
      </c>
      <c r="I1062" s="731" t="s">
        <v>1077</v>
      </c>
      <c r="J1062" s="731" t="s">
        <v>1287</v>
      </c>
      <c r="K1062" s="731" t="s">
        <v>1112</v>
      </c>
      <c r="L1062" s="733" t="s">
        <v>1079</v>
      </c>
      <c r="M1062" s="734">
        <v>43358</v>
      </c>
      <c r="N1062" s="733"/>
      <c r="O1062" s="732">
        <v>1</v>
      </c>
      <c r="P1062" s="731" t="s">
        <v>1080</v>
      </c>
      <c r="Q1062" s="731" t="s">
        <v>1090</v>
      </c>
      <c r="R1062" s="733"/>
      <c r="S1062" s="733" t="s">
        <v>1083</v>
      </c>
      <c r="T1062" s="733"/>
    </row>
    <row r="1063" spans="1:20" s="402" customFormat="1" ht="15.95" customHeight="1">
      <c r="A1063" s="402" t="str">
        <f t="shared" si="16"/>
        <v>TARANTOGENOVA标准所有0~999</v>
      </c>
      <c r="B1063" s="731" t="s">
        <v>1758</v>
      </c>
      <c r="C1063" s="731" t="s">
        <v>754</v>
      </c>
      <c r="D1063" s="732">
        <v>-121</v>
      </c>
      <c r="E1063" s="732">
        <v>-116</v>
      </c>
      <c r="F1063" s="732">
        <v>0</v>
      </c>
      <c r="G1063" s="732">
        <v>0</v>
      </c>
      <c r="H1063" s="731" t="s">
        <v>1105</v>
      </c>
      <c r="I1063" s="731" t="s">
        <v>1221</v>
      </c>
      <c r="J1063" s="731" t="s">
        <v>2890</v>
      </c>
      <c r="K1063" s="731" t="s">
        <v>1112</v>
      </c>
      <c r="L1063" s="733" t="s">
        <v>1079</v>
      </c>
      <c r="M1063" s="734">
        <v>43252</v>
      </c>
      <c r="N1063" s="733"/>
      <c r="O1063" s="732">
        <v>1</v>
      </c>
      <c r="P1063" s="731" t="s">
        <v>1080</v>
      </c>
      <c r="Q1063" s="731" t="s">
        <v>1081</v>
      </c>
      <c r="R1063" s="731" t="s">
        <v>1082</v>
      </c>
      <c r="S1063" s="733" t="s">
        <v>1083</v>
      </c>
      <c r="T1063" s="733"/>
    </row>
    <row r="1064" spans="1:20" s="402" customFormat="1" ht="15.95" customHeight="1">
      <c r="A1064" s="402" t="str">
        <f t="shared" si="16"/>
        <v>TASHKENTKOPER标准所有0~999</v>
      </c>
      <c r="B1064" s="731" t="s">
        <v>1759</v>
      </c>
      <c r="C1064" s="731" t="s">
        <v>1131</v>
      </c>
      <c r="D1064" s="732">
        <v>257</v>
      </c>
      <c r="E1064" s="732">
        <v>262</v>
      </c>
      <c r="F1064" s="732">
        <v>0</v>
      </c>
      <c r="G1064" s="732">
        <v>0</v>
      </c>
      <c r="H1064" s="731" t="s">
        <v>1137</v>
      </c>
      <c r="I1064" s="731" t="s">
        <v>1122</v>
      </c>
      <c r="J1064" s="731" t="s">
        <v>2889</v>
      </c>
      <c r="K1064" s="731" t="s">
        <v>1112</v>
      </c>
      <c r="L1064" s="733" t="s">
        <v>1079</v>
      </c>
      <c r="M1064" s="734">
        <v>43295</v>
      </c>
      <c r="N1064" s="733"/>
      <c r="O1064" s="732">
        <v>3</v>
      </c>
      <c r="P1064" s="731" t="s">
        <v>1080</v>
      </c>
      <c r="Q1064" s="731" t="s">
        <v>1090</v>
      </c>
      <c r="R1064" s="733"/>
      <c r="S1064" s="733" t="s">
        <v>1083</v>
      </c>
      <c r="T1064" s="731" t="s">
        <v>3033</v>
      </c>
    </row>
    <row r="1065" spans="1:20" s="402" customFormat="1" ht="15.95" customHeight="1">
      <c r="A1065" s="402" t="str">
        <f t="shared" si="16"/>
        <v>TAURANGAAUCKLAND标准所有0~999</v>
      </c>
      <c r="B1065" s="731" t="s">
        <v>1760</v>
      </c>
      <c r="C1065" s="731" t="s">
        <v>1114</v>
      </c>
      <c r="D1065" s="732">
        <v>70</v>
      </c>
      <c r="E1065" s="732">
        <v>75</v>
      </c>
      <c r="F1065" s="732">
        <v>0</v>
      </c>
      <c r="G1065" s="732">
        <v>0</v>
      </c>
      <c r="H1065" s="731" t="s">
        <v>1115</v>
      </c>
      <c r="I1065" s="731" t="s">
        <v>1150</v>
      </c>
      <c r="J1065" s="731" t="s">
        <v>2894</v>
      </c>
      <c r="K1065" s="731" t="s">
        <v>1103</v>
      </c>
      <c r="L1065" s="733" t="s">
        <v>1079</v>
      </c>
      <c r="M1065" s="734">
        <v>43287</v>
      </c>
      <c r="N1065" s="733"/>
      <c r="O1065" s="732">
        <v>1</v>
      </c>
      <c r="P1065" s="731" t="s">
        <v>1080</v>
      </c>
      <c r="Q1065" s="731" t="s">
        <v>1090</v>
      </c>
      <c r="R1065" s="733"/>
      <c r="S1065" s="733" t="s">
        <v>1083</v>
      </c>
      <c r="T1065" s="733"/>
    </row>
    <row r="1066" spans="1:20" s="402" customFormat="1" ht="15.95" customHeight="1">
      <c r="A1066" s="402" t="str">
        <f t="shared" si="16"/>
        <v>TAWAUSINGAPORE标准所有0~999</v>
      </c>
      <c r="B1066" s="731" t="s">
        <v>1761</v>
      </c>
      <c r="C1066" s="731" t="s">
        <v>679</v>
      </c>
      <c r="D1066" s="732">
        <v>145</v>
      </c>
      <c r="E1066" s="732">
        <v>150</v>
      </c>
      <c r="F1066" s="732">
        <v>0</v>
      </c>
      <c r="G1066" s="732">
        <v>0</v>
      </c>
      <c r="H1066" s="731" t="s">
        <v>2911</v>
      </c>
      <c r="I1066" s="731" t="s">
        <v>2863</v>
      </c>
      <c r="J1066" s="731" t="s">
        <v>3149</v>
      </c>
      <c r="K1066" s="731" t="s">
        <v>1112</v>
      </c>
      <c r="L1066" s="733" t="s">
        <v>1079</v>
      </c>
      <c r="M1066" s="734">
        <v>43287</v>
      </c>
      <c r="N1066" s="733"/>
      <c r="O1066" s="732">
        <v>2</v>
      </c>
      <c r="P1066" s="731" t="s">
        <v>1080</v>
      </c>
      <c r="Q1066" s="731" t="s">
        <v>1090</v>
      </c>
      <c r="R1066" s="733"/>
      <c r="S1066" s="733" t="s">
        <v>1083</v>
      </c>
      <c r="T1066" s="731" t="s">
        <v>2630</v>
      </c>
    </row>
    <row r="1067" spans="1:20" s="402" customFormat="1" ht="15.95" customHeight="1">
      <c r="A1067" s="402" t="str">
        <f t="shared" si="16"/>
        <v>TBILISIPOTI标准所有0~999</v>
      </c>
      <c r="B1067" s="731" t="s">
        <v>1762</v>
      </c>
      <c r="C1067" s="731" t="s">
        <v>1172</v>
      </c>
      <c r="D1067" s="732">
        <v>114</v>
      </c>
      <c r="E1067" s="732">
        <v>119</v>
      </c>
      <c r="F1067" s="732">
        <v>0</v>
      </c>
      <c r="G1067" s="732">
        <v>0</v>
      </c>
      <c r="H1067" s="731" t="s">
        <v>1077</v>
      </c>
      <c r="I1067" s="731" t="s">
        <v>1132</v>
      </c>
      <c r="J1067" s="731" t="s">
        <v>2895</v>
      </c>
      <c r="K1067" s="731" t="s">
        <v>1145</v>
      </c>
      <c r="L1067" s="733" t="s">
        <v>1079</v>
      </c>
      <c r="M1067" s="734">
        <v>43330</v>
      </c>
      <c r="N1067" s="733"/>
      <c r="O1067" s="732">
        <v>1</v>
      </c>
      <c r="P1067" s="731" t="s">
        <v>1080</v>
      </c>
      <c r="Q1067" s="731" t="s">
        <v>1090</v>
      </c>
      <c r="R1067" s="733"/>
      <c r="S1067" s="733" t="s">
        <v>1083</v>
      </c>
      <c r="T1067" s="731" t="s">
        <v>2545</v>
      </c>
    </row>
    <row r="1068" spans="1:20" s="402" customFormat="1" ht="15.95" customHeight="1">
      <c r="A1068" s="402" t="str">
        <f t="shared" si="16"/>
        <v>TEGUCIGALPAGUATEMALA CITY标准所有0~999</v>
      </c>
      <c r="B1068" s="731" t="s">
        <v>1763</v>
      </c>
      <c r="C1068" s="731" t="s">
        <v>1101</v>
      </c>
      <c r="D1068" s="732">
        <v>149</v>
      </c>
      <c r="E1068" s="732">
        <v>159</v>
      </c>
      <c r="F1068" s="732">
        <v>40</v>
      </c>
      <c r="G1068" s="732">
        <v>0</v>
      </c>
      <c r="H1068" s="731" t="s">
        <v>1096</v>
      </c>
      <c r="I1068" s="731" t="s">
        <v>1097</v>
      </c>
      <c r="J1068" s="731" t="s">
        <v>3121</v>
      </c>
      <c r="K1068" s="731" t="s">
        <v>1161</v>
      </c>
      <c r="L1068" s="733" t="s">
        <v>1079</v>
      </c>
      <c r="M1068" s="734">
        <v>43358</v>
      </c>
      <c r="N1068" s="733"/>
      <c r="O1068" s="732">
        <v>1</v>
      </c>
      <c r="P1068" s="731" t="s">
        <v>1080</v>
      </c>
      <c r="Q1068" s="731" t="s">
        <v>1081</v>
      </c>
      <c r="R1068" s="731" t="s">
        <v>1099</v>
      </c>
      <c r="S1068" s="733" t="s">
        <v>1083</v>
      </c>
      <c r="T1068" s="731" t="s">
        <v>2499</v>
      </c>
    </row>
    <row r="1069" spans="1:20" s="402" customFormat="1" ht="15.95" customHeight="1">
      <c r="A1069" s="402" t="str">
        <f t="shared" si="16"/>
        <v>TEGUCIGALPACOLON FREE ZONE标准所有0~999</v>
      </c>
      <c r="B1069" s="731" t="s">
        <v>1763</v>
      </c>
      <c r="C1069" s="731" t="s">
        <v>753</v>
      </c>
      <c r="D1069" s="732">
        <v>161</v>
      </c>
      <c r="E1069" s="732">
        <v>171</v>
      </c>
      <c r="F1069" s="732">
        <v>40</v>
      </c>
      <c r="G1069" s="732">
        <v>0</v>
      </c>
      <c r="H1069" s="731" t="s">
        <v>1177</v>
      </c>
      <c r="I1069" s="731" t="s">
        <v>1132</v>
      </c>
      <c r="J1069" s="731" t="s">
        <v>3239</v>
      </c>
      <c r="K1069" s="731" t="s">
        <v>1098</v>
      </c>
      <c r="L1069" s="733" t="s">
        <v>1079</v>
      </c>
      <c r="M1069" s="734">
        <v>43358</v>
      </c>
      <c r="N1069" s="733"/>
      <c r="O1069" s="732">
        <v>1</v>
      </c>
      <c r="P1069" s="731" t="s">
        <v>1080</v>
      </c>
      <c r="Q1069" s="731" t="s">
        <v>1081</v>
      </c>
      <c r="R1069" s="731" t="s">
        <v>1099</v>
      </c>
      <c r="S1069" s="733" t="s">
        <v>1083</v>
      </c>
      <c r="T1069" s="731" t="s">
        <v>2499</v>
      </c>
    </row>
    <row r="1070" spans="1:20" s="402" customFormat="1" ht="15.95" customHeight="1">
      <c r="A1070" s="402" t="str">
        <f t="shared" si="16"/>
        <v>TEGUCIGALPASAN JOSE标准所有0~999</v>
      </c>
      <c r="B1070" s="731" t="s">
        <v>1763</v>
      </c>
      <c r="C1070" s="731" t="s">
        <v>752</v>
      </c>
      <c r="D1070" s="732">
        <v>150</v>
      </c>
      <c r="E1070" s="732">
        <v>160</v>
      </c>
      <c r="F1070" s="732">
        <v>40</v>
      </c>
      <c r="G1070" s="732">
        <v>0</v>
      </c>
      <c r="H1070" s="731" t="s">
        <v>1177</v>
      </c>
      <c r="I1070" s="731" t="s">
        <v>1132</v>
      </c>
      <c r="J1070" s="731" t="s">
        <v>3372</v>
      </c>
      <c r="K1070" s="731" t="s">
        <v>1326</v>
      </c>
      <c r="L1070" s="733" t="s">
        <v>1079</v>
      </c>
      <c r="M1070" s="734">
        <v>43358</v>
      </c>
      <c r="N1070" s="733"/>
      <c r="O1070" s="732">
        <v>1</v>
      </c>
      <c r="P1070" s="731" t="s">
        <v>1080</v>
      </c>
      <c r="Q1070" s="731" t="s">
        <v>1081</v>
      </c>
      <c r="R1070" s="731" t="s">
        <v>1099</v>
      </c>
      <c r="S1070" s="733" t="s">
        <v>1083</v>
      </c>
      <c r="T1070" s="731" t="s">
        <v>2499</v>
      </c>
    </row>
    <row r="1071" spans="1:20" s="402" customFormat="1" ht="15.95" customHeight="1">
      <c r="A1071" s="402" t="str">
        <f t="shared" si="16"/>
        <v>TEL AVIVASHDOD低所有0~999</v>
      </c>
      <c r="B1071" s="731" t="s">
        <v>1764</v>
      </c>
      <c r="C1071" s="731" t="s">
        <v>755</v>
      </c>
      <c r="D1071" s="732">
        <v>-47</v>
      </c>
      <c r="E1071" s="732">
        <v>-42</v>
      </c>
      <c r="F1071" s="732">
        <v>50</v>
      </c>
      <c r="G1071" s="732">
        <v>0</v>
      </c>
      <c r="H1071" s="731" t="s">
        <v>3255</v>
      </c>
      <c r="I1071" s="731" t="s">
        <v>1097</v>
      </c>
      <c r="J1071" s="731" t="s">
        <v>1791</v>
      </c>
      <c r="K1071" s="731" t="s">
        <v>1162</v>
      </c>
      <c r="L1071" s="733" t="s">
        <v>1079</v>
      </c>
      <c r="M1071" s="734">
        <v>43351</v>
      </c>
      <c r="N1071" s="733"/>
      <c r="O1071" s="732">
        <v>1</v>
      </c>
      <c r="P1071" s="731" t="s">
        <v>1080</v>
      </c>
      <c r="Q1071" s="731" t="s">
        <v>1081</v>
      </c>
      <c r="R1071" s="731" t="s">
        <v>1082</v>
      </c>
      <c r="S1071" s="733" t="s">
        <v>1084</v>
      </c>
      <c r="T1071" s="731" t="s">
        <v>2496</v>
      </c>
    </row>
    <row r="1072" spans="1:20" s="402" customFormat="1" ht="15.95" customHeight="1">
      <c r="A1072" s="402" t="str">
        <f t="shared" si="16"/>
        <v>TEL AVIVASHDOD标准所有0~999</v>
      </c>
      <c r="B1072" s="731" t="s">
        <v>1764</v>
      </c>
      <c r="C1072" s="731" t="s">
        <v>755</v>
      </c>
      <c r="D1072" s="732">
        <v>3</v>
      </c>
      <c r="E1072" s="732">
        <v>8</v>
      </c>
      <c r="F1072" s="732">
        <v>0</v>
      </c>
      <c r="G1072" s="732">
        <v>0</v>
      </c>
      <c r="H1072" s="731" t="s">
        <v>3255</v>
      </c>
      <c r="I1072" s="731" t="s">
        <v>1097</v>
      </c>
      <c r="J1072" s="731" t="s">
        <v>1791</v>
      </c>
      <c r="K1072" s="731" t="s">
        <v>1162</v>
      </c>
      <c r="L1072" s="733" t="s">
        <v>1079</v>
      </c>
      <c r="M1072" s="734">
        <v>43351</v>
      </c>
      <c r="N1072" s="733"/>
      <c r="O1072" s="732">
        <v>1</v>
      </c>
      <c r="P1072" s="731" t="s">
        <v>1080</v>
      </c>
      <c r="Q1072" s="731" t="s">
        <v>1081</v>
      </c>
      <c r="R1072" s="731" t="s">
        <v>1082</v>
      </c>
      <c r="S1072" s="733" t="s">
        <v>1083</v>
      </c>
      <c r="T1072" s="731" t="s">
        <v>2497</v>
      </c>
    </row>
    <row r="1073" spans="1:20" s="402" customFormat="1" ht="15.95" customHeight="1">
      <c r="A1073" s="402" t="str">
        <f t="shared" si="16"/>
        <v>TEMATEMA标准所有0~999</v>
      </c>
      <c r="B1073" s="731" t="s">
        <v>1765</v>
      </c>
      <c r="C1073" s="731" t="s">
        <v>1765</v>
      </c>
      <c r="D1073" s="732">
        <v>165</v>
      </c>
      <c r="E1073" s="732">
        <v>170</v>
      </c>
      <c r="F1073" s="732">
        <v>0</v>
      </c>
      <c r="G1073" s="732">
        <v>0</v>
      </c>
      <c r="H1073" s="731" t="s">
        <v>1123</v>
      </c>
      <c r="I1073" s="731" t="s">
        <v>1132</v>
      </c>
      <c r="J1073" s="731" t="s">
        <v>1474</v>
      </c>
      <c r="K1073" s="731" t="s">
        <v>1112</v>
      </c>
      <c r="L1073" s="733" t="s">
        <v>1079</v>
      </c>
      <c r="M1073" s="734">
        <v>43287</v>
      </c>
      <c r="N1073" s="733"/>
      <c r="O1073" s="732">
        <v>1</v>
      </c>
      <c r="P1073" s="731" t="s">
        <v>1080</v>
      </c>
      <c r="Q1073" s="731" t="s">
        <v>1081</v>
      </c>
      <c r="R1073" s="731" t="s">
        <v>1082</v>
      </c>
      <c r="S1073" s="733" t="s">
        <v>1083</v>
      </c>
      <c r="T1073" s="733"/>
    </row>
    <row r="1074" spans="1:20" s="402" customFormat="1" ht="15.95" customHeight="1">
      <c r="A1074" s="402" t="str">
        <f t="shared" si="16"/>
        <v>TENERIFEBARCELONA标准所有0~999</v>
      </c>
      <c r="B1074" s="731" t="s">
        <v>1766</v>
      </c>
      <c r="C1074" s="731" t="s">
        <v>1128</v>
      </c>
      <c r="D1074" s="732">
        <v>-90</v>
      </c>
      <c r="E1074" s="732">
        <v>-85</v>
      </c>
      <c r="F1074" s="732">
        <v>0</v>
      </c>
      <c r="G1074" s="732">
        <v>0</v>
      </c>
      <c r="H1074" s="731" t="s">
        <v>1634</v>
      </c>
      <c r="I1074" s="731" t="s">
        <v>2447</v>
      </c>
      <c r="J1074" s="731" t="s">
        <v>3253</v>
      </c>
      <c r="K1074" s="731" t="s">
        <v>2644</v>
      </c>
      <c r="L1074" s="733" t="s">
        <v>1079</v>
      </c>
      <c r="M1074" s="734">
        <v>43267</v>
      </c>
      <c r="N1074" s="733"/>
      <c r="O1074" s="732">
        <v>1</v>
      </c>
      <c r="P1074" s="731" t="s">
        <v>1080</v>
      </c>
      <c r="Q1074" s="731" t="s">
        <v>1081</v>
      </c>
      <c r="R1074" s="731" t="s">
        <v>1082</v>
      </c>
      <c r="S1074" s="733" t="s">
        <v>1083</v>
      </c>
      <c r="T1074" s="733"/>
    </row>
    <row r="1075" spans="1:20" s="402" customFormat="1" ht="15.95" customHeight="1">
      <c r="A1075" s="402" t="str">
        <f t="shared" si="16"/>
        <v>TERNIGENOVA标准所有0~999</v>
      </c>
      <c r="B1075" s="731" t="s">
        <v>1767</v>
      </c>
      <c r="C1075" s="731" t="s">
        <v>754</v>
      </c>
      <c r="D1075" s="732">
        <v>-121</v>
      </c>
      <c r="E1075" s="732">
        <v>-116</v>
      </c>
      <c r="F1075" s="732">
        <v>0</v>
      </c>
      <c r="G1075" s="732">
        <v>0</v>
      </c>
      <c r="H1075" s="731" t="s">
        <v>1105</v>
      </c>
      <c r="I1075" s="731" t="s">
        <v>1221</v>
      </c>
      <c r="J1075" s="731" t="s">
        <v>2890</v>
      </c>
      <c r="K1075" s="733"/>
      <c r="L1075" s="733" t="s">
        <v>1079</v>
      </c>
      <c r="M1075" s="734">
        <v>43252</v>
      </c>
      <c r="N1075" s="733"/>
      <c r="O1075" s="732">
        <v>1</v>
      </c>
      <c r="P1075" s="731" t="s">
        <v>1080</v>
      </c>
      <c r="Q1075" s="731" t="s">
        <v>1081</v>
      </c>
      <c r="R1075" s="731" t="s">
        <v>1082</v>
      </c>
      <c r="S1075" s="733" t="s">
        <v>1083</v>
      </c>
      <c r="T1075" s="733"/>
    </row>
    <row r="1076" spans="1:20" s="402" customFormat="1" ht="15.95" customHeight="1">
      <c r="A1076" s="402" t="str">
        <f t="shared" si="16"/>
        <v>THAMESPORTFELIXSTOWE低所有3~999</v>
      </c>
      <c r="B1076" s="731" t="s">
        <v>1768</v>
      </c>
      <c r="C1076" s="731" t="s">
        <v>1214</v>
      </c>
      <c r="D1076" s="732">
        <v>-149</v>
      </c>
      <c r="E1076" s="732">
        <v>-144</v>
      </c>
      <c r="F1076" s="732">
        <v>70</v>
      </c>
      <c r="G1076" s="732">
        <v>0</v>
      </c>
      <c r="H1076" s="731" t="s">
        <v>1158</v>
      </c>
      <c r="I1076" s="731" t="s">
        <v>1527</v>
      </c>
      <c r="J1076" s="731" t="s">
        <v>3042</v>
      </c>
      <c r="K1076" s="731" t="s">
        <v>1369</v>
      </c>
      <c r="L1076" s="733" t="s">
        <v>1079</v>
      </c>
      <c r="M1076" s="734">
        <v>43252</v>
      </c>
      <c r="N1076" s="733"/>
      <c r="O1076" s="732">
        <v>1</v>
      </c>
      <c r="P1076" s="731" t="s">
        <v>1188</v>
      </c>
      <c r="Q1076" s="731" t="s">
        <v>1081</v>
      </c>
      <c r="R1076" s="731" t="s">
        <v>1082</v>
      </c>
      <c r="S1076" s="733" t="s">
        <v>1084</v>
      </c>
      <c r="T1076" s="731" t="s">
        <v>2520</v>
      </c>
    </row>
    <row r="1077" spans="1:20" s="402" customFormat="1" ht="15.95" customHeight="1">
      <c r="A1077" s="402" t="str">
        <f t="shared" si="16"/>
        <v>THAMESPORTFELIXSTOWE标准所有3~999</v>
      </c>
      <c r="B1077" s="731" t="s">
        <v>1768</v>
      </c>
      <c r="C1077" s="731" t="s">
        <v>1214</v>
      </c>
      <c r="D1077" s="732">
        <v>-79</v>
      </c>
      <c r="E1077" s="732">
        <v>-74</v>
      </c>
      <c r="F1077" s="732">
        <v>0</v>
      </c>
      <c r="G1077" s="732">
        <v>0</v>
      </c>
      <c r="H1077" s="731" t="s">
        <v>1158</v>
      </c>
      <c r="I1077" s="731" t="s">
        <v>1527</v>
      </c>
      <c r="J1077" s="731" t="s">
        <v>3042</v>
      </c>
      <c r="K1077" s="731" t="s">
        <v>1369</v>
      </c>
      <c r="L1077" s="733" t="s">
        <v>1079</v>
      </c>
      <c r="M1077" s="734">
        <v>43252</v>
      </c>
      <c r="N1077" s="733"/>
      <c r="O1077" s="732">
        <v>1</v>
      </c>
      <c r="P1077" s="731" t="s">
        <v>1188</v>
      </c>
      <c r="Q1077" s="731" t="s">
        <v>1081</v>
      </c>
      <c r="R1077" s="731" t="s">
        <v>1082</v>
      </c>
      <c r="S1077" s="733" t="s">
        <v>1083</v>
      </c>
      <c r="T1077" s="731" t="s">
        <v>2518</v>
      </c>
    </row>
    <row r="1078" spans="1:20" s="402" customFormat="1" ht="15.95" customHeight="1">
      <c r="A1078" s="402" t="str">
        <f t="shared" si="16"/>
        <v>THAMESPORTFELIXSTOWE低所有0~3</v>
      </c>
      <c r="B1078" s="731" t="s">
        <v>1768</v>
      </c>
      <c r="C1078" s="731" t="s">
        <v>1214</v>
      </c>
      <c r="D1078" s="732">
        <v>-159</v>
      </c>
      <c r="E1078" s="732">
        <v>-154</v>
      </c>
      <c r="F1078" s="732">
        <v>70</v>
      </c>
      <c r="G1078" s="732">
        <v>0</v>
      </c>
      <c r="H1078" s="731" t="s">
        <v>1158</v>
      </c>
      <c r="I1078" s="731" t="s">
        <v>1527</v>
      </c>
      <c r="J1078" s="731" t="s">
        <v>3042</v>
      </c>
      <c r="K1078" s="731" t="s">
        <v>1369</v>
      </c>
      <c r="L1078" s="733" t="s">
        <v>1079</v>
      </c>
      <c r="M1078" s="734">
        <v>43252</v>
      </c>
      <c r="N1078" s="733"/>
      <c r="O1078" s="732">
        <v>1</v>
      </c>
      <c r="P1078" s="731" t="s">
        <v>1216</v>
      </c>
      <c r="Q1078" s="731" t="s">
        <v>1081</v>
      </c>
      <c r="R1078" s="731" t="s">
        <v>1082</v>
      </c>
      <c r="S1078" s="733" t="s">
        <v>1084</v>
      </c>
      <c r="T1078" s="731" t="s">
        <v>2522</v>
      </c>
    </row>
    <row r="1079" spans="1:20" s="402" customFormat="1" ht="15.95" customHeight="1">
      <c r="A1079" s="402" t="str">
        <f t="shared" si="16"/>
        <v>THAMESPORTFELIXSTOWE标准所有0~3</v>
      </c>
      <c r="B1079" s="731" t="s">
        <v>1768</v>
      </c>
      <c r="C1079" s="731" t="s">
        <v>1214</v>
      </c>
      <c r="D1079" s="732">
        <v>-89</v>
      </c>
      <c r="E1079" s="732">
        <v>-84</v>
      </c>
      <c r="F1079" s="732">
        <v>0</v>
      </c>
      <c r="G1079" s="732">
        <v>0</v>
      </c>
      <c r="H1079" s="731" t="s">
        <v>1158</v>
      </c>
      <c r="I1079" s="731" t="s">
        <v>1527</v>
      </c>
      <c r="J1079" s="731" t="s">
        <v>3042</v>
      </c>
      <c r="K1079" s="731" t="s">
        <v>1215</v>
      </c>
      <c r="L1079" s="733" t="s">
        <v>1079</v>
      </c>
      <c r="M1079" s="734">
        <v>43252</v>
      </c>
      <c r="N1079" s="733"/>
      <c r="O1079" s="732">
        <v>1</v>
      </c>
      <c r="P1079" s="731" t="s">
        <v>1216</v>
      </c>
      <c r="Q1079" s="731" t="s">
        <v>1081</v>
      </c>
      <c r="R1079" s="731" t="s">
        <v>1082</v>
      </c>
      <c r="S1079" s="733" t="s">
        <v>1083</v>
      </c>
      <c r="T1079" s="731" t="s">
        <v>2521</v>
      </c>
    </row>
    <row r="1080" spans="1:20" s="402" customFormat="1" ht="15.95" customHeight="1">
      <c r="A1080" s="402" t="str">
        <f t="shared" si="16"/>
        <v>THAMESPORTFELIXSTOWE低所有3~999</v>
      </c>
      <c r="B1080" s="731" t="s">
        <v>1768</v>
      </c>
      <c r="C1080" s="731" t="s">
        <v>1214</v>
      </c>
      <c r="D1080" s="732">
        <v>-149</v>
      </c>
      <c r="E1080" s="732">
        <v>-144</v>
      </c>
      <c r="F1080" s="732">
        <v>70</v>
      </c>
      <c r="G1080" s="732">
        <v>0</v>
      </c>
      <c r="H1080" s="731" t="s">
        <v>1158</v>
      </c>
      <c r="I1080" s="731" t="s">
        <v>1527</v>
      </c>
      <c r="J1080" s="731" t="s">
        <v>3706</v>
      </c>
      <c r="K1080" s="731" t="s">
        <v>1369</v>
      </c>
      <c r="L1080" s="733" t="s">
        <v>1079</v>
      </c>
      <c r="M1080" s="734">
        <v>43351</v>
      </c>
      <c r="N1080" s="733"/>
      <c r="O1080" s="732">
        <v>1</v>
      </c>
      <c r="P1080" s="731" t="s">
        <v>1188</v>
      </c>
      <c r="Q1080" s="731" t="s">
        <v>1081</v>
      </c>
      <c r="R1080" s="731" t="s">
        <v>1082</v>
      </c>
      <c r="S1080" s="733" t="s">
        <v>1084</v>
      </c>
      <c r="T1080" s="731" t="s">
        <v>2520</v>
      </c>
    </row>
    <row r="1081" spans="1:20" s="402" customFormat="1" ht="15.95" customHeight="1">
      <c r="A1081" s="402" t="str">
        <f t="shared" si="16"/>
        <v>THAMESPORTFELIXSTOWE标准所有3~999</v>
      </c>
      <c r="B1081" s="731" t="s">
        <v>1768</v>
      </c>
      <c r="C1081" s="731" t="s">
        <v>1214</v>
      </c>
      <c r="D1081" s="732">
        <v>-79</v>
      </c>
      <c r="E1081" s="732">
        <v>-74</v>
      </c>
      <c r="F1081" s="732">
        <v>0</v>
      </c>
      <c r="G1081" s="732">
        <v>0</v>
      </c>
      <c r="H1081" s="731" t="s">
        <v>1158</v>
      </c>
      <c r="I1081" s="731" t="s">
        <v>1527</v>
      </c>
      <c r="J1081" s="731" t="s">
        <v>3706</v>
      </c>
      <c r="K1081" s="731" t="s">
        <v>1369</v>
      </c>
      <c r="L1081" s="733" t="s">
        <v>1079</v>
      </c>
      <c r="M1081" s="734">
        <v>43351</v>
      </c>
      <c r="N1081" s="733"/>
      <c r="O1081" s="732">
        <v>1</v>
      </c>
      <c r="P1081" s="731" t="s">
        <v>1188</v>
      </c>
      <c r="Q1081" s="731" t="s">
        <v>1081</v>
      </c>
      <c r="R1081" s="731" t="s">
        <v>1082</v>
      </c>
      <c r="S1081" s="733" t="s">
        <v>1083</v>
      </c>
      <c r="T1081" s="731" t="s">
        <v>2518</v>
      </c>
    </row>
    <row r="1082" spans="1:20" s="402" customFormat="1" ht="15.95" customHeight="1">
      <c r="A1082" s="402" t="str">
        <f t="shared" si="16"/>
        <v>THAMESPORTFELIXSTOWE低所有0~3</v>
      </c>
      <c r="B1082" s="731" t="s">
        <v>1768</v>
      </c>
      <c r="C1082" s="731" t="s">
        <v>1214</v>
      </c>
      <c r="D1082" s="732">
        <v>-159</v>
      </c>
      <c r="E1082" s="732">
        <v>-154</v>
      </c>
      <c r="F1082" s="732">
        <v>70</v>
      </c>
      <c r="G1082" s="732">
        <v>0</v>
      </c>
      <c r="H1082" s="731" t="s">
        <v>1158</v>
      </c>
      <c r="I1082" s="731" t="s">
        <v>1527</v>
      </c>
      <c r="J1082" s="731" t="s">
        <v>3706</v>
      </c>
      <c r="K1082" s="731" t="s">
        <v>1369</v>
      </c>
      <c r="L1082" s="733" t="s">
        <v>1079</v>
      </c>
      <c r="M1082" s="734">
        <v>43351</v>
      </c>
      <c r="N1082" s="733"/>
      <c r="O1082" s="732">
        <v>1</v>
      </c>
      <c r="P1082" s="731" t="s">
        <v>1216</v>
      </c>
      <c r="Q1082" s="731" t="s">
        <v>1081</v>
      </c>
      <c r="R1082" s="731" t="s">
        <v>1082</v>
      </c>
      <c r="S1082" s="733" t="s">
        <v>1084</v>
      </c>
      <c r="T1082" s="731" t="s">
        <v>2522</v>
      </c>
    </row>
    <row r="1083" spans="1:20" s="402" customFormat="1" ht="15.95" customHeight="1">
      <c r="A1083" s="402" t="str">
        <f t="shared" si="16"/>
        <v>THAMESPORTFELIXSTOWE标准所有0~3</v>
      </c>
      <c r="B1083" s="731" t="s">
        <v>1768</v>
      </c>
      <c r="C1083" s="731" t="s">
        <v>1214</v>
      </c>
      <c r="D1083" s="732">
        <v>-89</v>
      </c>
      <c r="E1083" s="732">
        <v>-84</v>
      </c>
      <c r="F1083" s="732">
        <v>0</v>
      </c>
      <c r="G1083" s="732">
        <v>0</v>
      </c>
      <c r="H1083" s="731" t="s">
        <v>1158</v>
      </c>
      <c r="I1083" s="731" t="s">
        <v>1527</v>
      </c>
      <c r="J1083" s="731" t="s">
        <v>3706</v>
      </c>
      <c r="K1083" s="731" t="s">
        <v>1215</v>
      </c>
      <c r="L1083" s="733" t="s">
        <v>1079</v>
      </c>
      <c r="M1083" s="734">
        <v>43351</v>
      </c>
      <c r="N1083" s="733"/>
      <c r="O1083" s="732">
        <v>1</v>
      </c>
      <c r="P1083" s="731" t="s">
        <v>1216</v>
      </c>
      <c r="Q1083" s="731" t="s">
        <v>1081</v>
      </c>
      <c r="R1083" s="731" t="s">
        <v>1082</v>
      </c>
      <c r="S1083" s="733" t="s">
        <v>1083</v>
      </c>
      <c r="T1083" s="731" t="s">
        <v>2521</v>
      </c>
    </row>
    <row r="1084" spans="1:20" s="402" customFormat="1" ht="15.95" customHeight="1">
      <c r="A1084" s="402" t="str">
        <f t="shared" si="16"/>
        <v>THAMESPORTSOUTHAMPTON低所有3~999</v>
      </c>
      <c r="B1084" s="731" t="s">
        <v>1768</v>
      </c>
      <c r="C1084" s="731" t="s">
        <v>1217</v>
      </c>
      <c r="D1084" s="732">
        <v>-149</v>
      </c>
      <c r="E1084" s="732">
        <v>-144</v>
      </c>
      <c r="F1084" s="732">
        <v>70</v>
      </c>
      <c r="G1084" s="732">
        <v>0</v>
      </c>
      <c r="H1084" s="731" t="s">
        <v>1122</v>
      </c>
      <c r="I1084" s="731" t="s">
        <v>1123</v>
      </c>
      <c r="J1084" s="731" t="s">
        <v>2456</v>
      </c>
      <c r="K1084" s="731" t="s">
        <v>1215</v>
      </c>
      <c r="L1084" s="733" t="s">
        <v>1079</v>
      </c>
      <c r="M1084" s="734">
        <v>43252</v>
      </c>
      <c r="N1084" s="733"/>
      <c r="O1084" s="732">
        <v>1</v>
      </c>
      <c r="P1084" s="731" t="s">
        <v>1188</v>
      </c>
      <c r="Q1084" s="731" t="s">
        <v>1081</v>
      </c>
      <c r="R1084" s="731" t="s">
        <v>1082</v>
      </c>
      <c r="S1084" s="733" t="s">
        <v>1084</v>
      </c>
      <c r="T1084" s="731" t="s">
        <v>2520</v>
      </c>
    </row>
    <row r="1085" spans="1:20" s="402" customFormat="1" ht="15.95" customHeight="1">
      <c r="A1085" s="402" t="str">
        <f t="shared" si="16"/>
        <v>THAMESPORTSOUTHAMPTON标准所有3~999</v>
      </c>
      <c r="B1085" s="731" t="s">
        <v>1768</v>
      </c>
      <c r="C1085" s="731" t="s">
        <v>1217</v>
      </c>
      <c r="D1085" s="732">
        <v>-79</v>
      </c>
      <c r="E1085" s="732">
        <v>-74</v>
      </c>
      <c r="F1085" s="732">
        <v>0</v>
      </c>
      <c r="G1085" s="732">
        <v>0</v>
      </c>
      <c r="H1085" s="731" t="s">
        <v>1122</v>
      </c>
      <c r="I1085" s="731" t="s">
        <v>1123</v>
      </c>
      <c r="J1085" s="731" t="s">
        <v>2456</v>
      </c>
      <c r="K1085" s="731" t="s">
        <v>1215</v>
      </c>
      <c r="L1085" s="733" t="s">
        <v>1079</v>
      </c>
      <c r="M1085" s="734">
        <v>43252</v>
      </c>
      <c r="N1085" s="733"/>
      <c r="O1085" s="732">
        <v>1</v>
      </c>
      <c r="P1085" s="731" t="s">
        <v>1188</v>
      </c>
      <c r="Q1085" s="731" t="s">
        <v>1081</v>
      </c>
      <c r="R1085" s="731" t="s">
        <v>1082</v>
      </c>
      <c r="S1085" s="733" t="s">
        <v>1083</v>
      </c>
      <c r="T1085" s="731" t="s">
        <v>2518</v>
      </c>
    </row>
    <row r="1086" spans="1:20" s="402" customFormat="1" ht="15.95" customHeight="1">
      <c r="A1086" s="402" t="str">
        <f t="shared" si="16"/>
        <v>THAMESPORTSOUTHAMPTON低所有0~3</v>
      </c>
      <c r="B1086" s="731" t="s">
        <v>1768</v>
      </c>
      <c r="C1086" s="731" t="s">
        <v>1217</v>
      </c>
      <c r="D1086" s="732">
        <v>-159</v>
      </c>
      <c r="E1086" s="732">
        <v>-154</v>
      </c>
      <c r="F1086" s="732">
        <v>70</v>
      </c>
      <c r="G1086" s="732">
        <v>0</v>
      </c>
      <c r="H1086" s="731" t="s">
        <v>1122</v>
      </c>
      <c r="I1086" s="731" t="s">
        <v>1123</v>
      </c>
      <c r="J1086" s="731" t="s">
        <v>2456</v>
      </c>
      <c r="K1086" s="731" t="s">
        <v>1215</v>
      </c>
      <c r="L1086" s="733" t="s">
        <v>1079</v>
      </c>
      <c r="M1086" s="734">
        <v>43252</v>
      </c>
      <c r="N1086" s="733"/>
      <c r="O1086" s="732">
        <v>1</v>
      </c>
      <c r="P1086" s="731" t="s">
        <v>1216</v>
      </c>
      <c r="Q1086" s="731" t="s">
        <v>1081</v>
      </c>
      <c r="R1086" s="731" t="s">
        <v>1082</v>
      </c>
      <c r="S1086" s="733" t="s">
        <v>1084</v>
      </c>
      <c r="T1086" s="731" t="s">
        <v>2522</v>
      </c>
    </row>
    <row r="1087" spans="1:20" s="402" customFormat="1" ht="15.95" customHeight="1">
      <c r="A1087" s="402" t="str">
        <f t="shared" si="16"/>
        <v>THAMESPORTSOUTHAMPTON标准所有0~3</v>
      </c>
      <c r="B1087" s="731" t="s">
        <v>1768</v>
      </c>
      <c r="C1087" s="731" t="s">
        <v>1217</v>
      </c>
      <c r="D1087" s="732">
        <v>-89</v>
      </c>
      <c r="E1087" s="732">
        <v>-84</v>
      </c>
      <c r="F1087" s="732">
        <v>0</v>
      </c>
      <c r="G1087" s="732">
        <v>0</v>
      </c>
      <c r="H1087" s="731" t="s">
        <v>1122</v>
      </c>
      <c r="I1087" s="731" t="s">
        <v>1123</v>
      </c>
      <c r="J1087" s="731" t="s">
        <v>2456</v>
      </c>
      <c r="K1087" s="731" t="s">
        <v>1215</v>
      </c>
      <c r="L1087" s="733" t="s">
        <v>1079</v>
      </c>
      <c r="M1087" s="734">
        <v>43252</v>
      </c>
      <c r="N1087" s="733"/>
      <c r="O1087" s="732">
        <v>1</v>
      </c>
      <c r="P1087" s="731" t="s">
        <v>1216</v>
      </c>
      <c r="Q1087" s="731" t="s">
        <v>1081</v>
      </c>
      <c r="R1087" s="731" t="s">
        <v>1082</v>
      </c>
      <c r="S1087" s="733" t="s">
        <v>1083</v>
      </c>
      <c r="T1087" s="731" t="s">
        <v>2521</v>
      </c>
    </row>
    <row r="1088" spans="1:20" s="402" customFormat="1" ht="15.95" customHeight="1">
      <c r="A1088" s="402" t="str">
        <f t="shared" si="16"/>
        <v>THESSALONIKIPIRAEUS低所有0~999</v>
      </c>
      <c r="B1088" s="731" t="s">
        <v>1769</v>
      </c>
      <c r="C1088" s="731" t="s">
        <v>757</v>
      </c>
      <c r="D1088" s="732">
        <v>-151</v>
      </c>
      <c r="E1088" s="732">
        <v>-146</v>
      </c>
      <c r="F1088" s="732">
        <v>85</v>
      </c>
      <c r="G1088" s="732">
        <v>0</v>
      </c>
      <c r="H1088" s="731" t="s">
        <v>1076</v>
      </c>
      <c r="I1088" s="731" t="s">
        <v>1077</v>
      </c>
      <c r="J1088" s="731" t="s">
        <v>1408</v>
      </c>
      <c r="K1088" s="731" t="s">
        <v>1145</v>
      </c>
      <c r="L1088" s="733" t="s">
        <v>1079</v>
      </c>
      <c r="M1088" s="734">
        <v>43302</v>
      </c>
      <c r="N1088" s="733"/>
      <c r="O1088" s="732">
        <v>1</v>
      </c>
      <c r="P1088" s="731" t="s">
        <v>1080</v>
      </c>
      <c r="Q1088" s="731" t="s">
        <v>1081</v>
      </c>
      <c r="R1088" s="731" t="s">
        <v>1082</v>
      </c>
      <c r="S1088" s="733" t="s">
        <v>1084</v>
      </c>
      <c r="T1088" s="731" t="s">
        <v>2631</v>
      </c>
    </row>
    <row r="1089" spans="1:20" s="402" customFormat="1" ht="15.95" customHeight="1">
      <c r="A1089" s="402" t="str">
        <f t="shared" si="16"/>
        <v>THESSALONIKIPIRAEUS标准所有0~999</v>
      </c>
      <c r="B1089" s="731" t="s">
        <v>1769</v>
      </c>
      <c r="C1089" s="731" t="s">
        <v>757</v>
      </c>
      <c r="D1089" s="732">
        <v>-66</v>
      </c>
      <c r="E1089" s="732">
        <v>-61</v>
      </c>
      <c r="F1089" s="732">
        <v>0</v>
      </c>
      <c r="G1089" s="732">
        <v>0</v>
      </c>
      <c r="H1089" s="731" t="s">
        <v>1076</v>
      </c>
      <c r="I1089" s="731" t="s">
        <v>1077</v>
      </c>
      <c r="J1089" s="731" t="s">
        <v>1408</v>
      </c>
      <c r="K1089" s="731" t="s">
        <v>1145</v>
      </c>
      <c r="L1089" s="733" t="s">
        <v>1079</v>
      </c>
      <c r="M1089" s="734">
        <v>43302</v>
      </c>
      <c r="N1089" s="733"/>
      <c r="O1089" s="732">
        <v>1</v>
      </c>
      <c r="P1089" s="731" t="s">
        <v>1080</v>
      </c>
      <c r="Q1089" s="731" t="s">
        <v>1081</v>
      </c>
      <c r="R1089" s="731" t="s">
        <v>1082</v>
      </c>
      <c r="S1089" s="733" t="s">
        <v>1083</v>
      </c>
      <c r="T1089" s="731" t="s">
        <v>2632</v>
      </c>
    </row>
    <row r="1090" spans="1:20" s="402" customFormat="1" ht="15.95" customHeight="1">
      <c r="A1090" s="402" t="str">
        <f t="shared" si="16"/>
        <v>TIMARUAUCKLAND标准所有0~999</v>
      </c>
      <c r="B1090" s="731" t="s">
        <v>1770</v>
      </c>
      <c r="C1090" s="731" t="s">
        <v>1114</v>
      </c>
      <c r="D1090" s="732">
        <v>140</v>
      </c>
      <c r="E1090" s="732">
        <v>145</v>
      </c>
      <c r="F1090" s="732">
        <v>0</v>
      </c>
      <c r="G1090" s="732">
        <v>0</v>
      </c>
      <c r="H1090" s="731" t="s">
        <v>1115</v>
      </c>
      <c r="I1090" s="731" t="s">
        <v>1150</v>
      </c>
      <c r="J1090" s="731" t="s">
        <v>2894</v>
      </c>
      <c r="K1090" s="731" t="s">
        <v>1103</v>
      </c>
      <c r="L1090" s="733" t="s">
        <v>1079</v>
      </c>
      <c r="M1090" s="734">
        <v>43287</v>
      </c>
      <c r="N1090" s="733"/>
      <c r="O1090" s="732">
        <v>1</v>
      </c>
      <c r="P1090" s="731" t="s">
        <v>1080</v>
      </c>
      <c r="Q1090" s="731" t="s">
        <v>1090</v>
      </c>
      <c r="R1090" s="733"/>
      <c r="S1090" s="733" t="s">
        <v>1083</v>
      </c>
      <c r="T1090" s="733"/>
    </row>
    <row r="1091" spans="1:20" s="402" customFormat="1" ht="15.95" customHeight="1">
      <c r="A1091" s="402" t="str">
        <f t="shared" si="16"/>
        <v>TINCANTINCAN标准所有0~999</v>
      </c>
      <c r="B1091" s="731" t="s">
        <v>1771</v>
      </c>
      <c r="C1091" s="731" t="s">
        <v>1771</v>
      </c>
      <c r="D1091" s="732">
        <v>130</v>
      </c>
      <c r="E1091" s="732">
        <v>135</v>
      </c>
      <c r="F1091" s="732">
        <v>0</v>
      </c>
      <c r="G1091" s="732">
        <v>0</v>
      </c>
      <c r="H1091" s="731" t="s">
        <v>1123</v>
      </c>
      <c r="I1091" s="731" t="s">
        <v>1132</v>
      </c>
      <c r="J1091" s="731" t="s">
        <v>1154</v>
      </c>
      <c r="K1091" s="731" t="s">
        <v>1145</v>
      </c>
      <c r="L1091" s="733" t="s">
        <v>1079</v>
      </c>
      <c r="M1091" s="734">
        <v>43141</v>
      </c>
      <c r="N1091" s="733"/>
      <c r="O1091" s="732">
        <v>1</v>
      </c>
      <c r="P1091" s="731" t="s">
        <v>1080</v>
      </c>
      <c r="Q1091" s="731" t="s">
        <v>1090</v>
      </c>
      <c r="R1091" s="733"/>
      <c r="S1091" s="733" t="s">
        <v>1083</v>
      </c>
      <c r="T1091" s="731" t="s">
        <v>2510</v>
      </c>
    </row>
    <row r="1092" spans="1:20" s="402" customFormat="1" ht="15.95" customHeight="1">
      <c r="A1092" s="402" t="str">
        <f t="shared" si="16"/>
        <v>TIRANAKOPER标准所有0~999</v>
      </c>
      <c r="B1092" s="731" t="s">
        <v>1822</v>
      </c>
      <c r="C1092" s="731" t="s">
        <v>1131</v>
      </c>
      <c r="D1092" s="732">
        <v>-11</v>
      </c>
      <c r="E1092" s="732">
        <v>-6</v>
      </c>
      <c r="F1092" s="732">
        <v>0</v>
      </c>
      <c r="G1092" s="732">
        <v>0</v>
      </c>
      <c r="H1092" s="731" t="s">
        <v>1137</v>
      </c>
      <c r="I1092" s="731" t="s">
        <v>1122</v>
      </c>
      <c r="J1092" s="731" t="s">
        <v>2889</v>
      </c>
      <c r="K1092" s="731" t="s">
        <v>1394</v>
      </c>
      <c r="L1092" s="733" t="s">
        <v>1079</v>
      </c>
      <c r="M1092" s="734">
        <v>43330</v>
      </c>
      <c r="N1092" s="733"/>
      <c r="O1092" s="732">
        <v>1</v>
      </c>
      <c r="P1092" s="731" t="s">
        <v>1080</v>
      </c>
      <c r="Q1092" s="731" t="s">
        <v>1081</v>
      </c>
      <c r="R1092" s="731" t="s">
        <v>1082</v>
      </c>
      <c r="S1092" s="733" t="s">
        <v>1083</v>
      </c>
      <c r="T1092" s="731" t="s">
        <v>3542</v>
      </c>
    </row>
    <row r="1093" spans="1:20" s="402" customFormat="1" ht="15.95" customHeight="1">
      <c r="A1093" s="402" t="str">
        <f t="shared" si="16"/>
        <v>TOKUSHIMABUSAN标准所有0~999</v>
      </c>
      <c r="B1093" s="731" t="s">
        <v>1772</v>
      </c>
      <c r="C1093" s="731" t="s">
        <v>1118</v>
      </c>
      <c r="D1093" s="732">
        <v>25</v>
      </c>
      <c r="E1093" s="732">
        <v>30</v>
      </c>
      <c r="F1093" s="732">
        <v>0</v>
      </c>
      <c r="G1093" s="732">
        <v>0</v>
      </c>
      <c r="H1093" s="731" t="s">
        <v>1119</v>
      </c>
      <c r="I1093" s="731" t="s">
        <v>2909</v>
      </c>
      <c r="J1093" s="731" t="s">
        <v>2878</v>
      </c>
      <c r="K1093" s="731" t="s">
        <v>1423</v>
      </c>
      <c r="L1093" s="733" t="s">
        <v>1079</v>
      </c>
      <c r="M1093" s="734">
        <v>43287</v>
      </c>
      <c r="N1093" s="733"/>
      <c r="O1093" s="732">
        <v>5</v>
      </c>
      <c r="P1093" s="731" t="s">
        <v>1080</v>
      </c>
      <c r="Q1093" s="731" t="s">
        <v>1081</v>
      </c>
      <c r="R1093" s="731" t="s">
        <v>1082</v>
      </c>
      <c r="S1093" s="733" t="s">
        <v>1083</v>
      </c>
      <c r="T1093" s="731" t="s">
        <v>2783</v>
      </c>
    </row>
    <row r="1094" spans="1:20" s="402" customFormat="1" ht="15.95" customHeight="1">
      <c r="A1094" s="402" t="str">
        <f t="shared" si="16"/>
        <v>TOKYOTOKYO标准同行0~999</v>
      </c>
      <c r="B1094" s="731" t="s">
        <v>1773</v>
      </c>
      <c r="C1094" s="731" t="s">
        <v>1773</v>
      </c>
      <c r="D1094" s="732">
        <v>-40</v>
      </c>
      <c r="E1094" s="732">
        <v>-40</v>
      </c>
      <c r="F1094" s="732">
        <v>0</v>
      </c>
      <c r="G1094" s="732">
        <v>0</v>
      </c>
      <c r="H1094" s="731" t="s">
        <v>1297</v>
      </c>
      <c r="I1094" s="731" t="s">
        <v>1093</v>
      </c>
      <c r="J1094" s="731" t="s">
        <v>2951</v>
      </c>
      <c r="K1094" s="731" t="s">
        <v>1448</v>
      </c>
      <c r="L1094" s="733" t="s">
        <v>1107</v>
      </c>
      <c r="M1094" s="734">
        <v>43287</v>
      </c>
      <c r="N1094" s="733"/>
      <c r="O1094" s="732">
        <v>1</v>
      </c>
      <c r="P1094" s="731" t="s">
        <v>1080</v>
      </c>
      <c r="Q1094" s="731" t="s">
        <v>1081</v>
      </c>
      <c r="R1094" s="731" t="s">
        <v>1082</v>
      </c>
      <c r="S1094" s="733" t="s">
        <v>1083</v>
      </c>
      <c r="T1094" s="731" t="s">
        <v>2925</v>
      </c>
    </row>
    <row r="1095" spans="1:20" s="402" customFormat="1" ht="15.95" customHeight="1">
      <c r="A1095" s="402" t="str">
        <f t="shared" si="16"/>
        <v>TOKYOTOKYO标准直客0~999</v>
      </c>
      <c r="B1095" s="731" t="s">
        <v>1773</v>
      </c>
      <c r="C1095" s="731" t="s">
        <v>1773</v>
      </c>
      <c r="D1095" s="732">
        <v>-45</v>
      </c>
      <c r="E1095" s="732">
        <v>-45</v>
      </c>
      <c r="F1095" s="732">
        <v>0</v>
      </c>
      <c r="G1095" s="732">
        <v>0</v>
      </c>
      <c r="H1095" s="731" t="s">
        <v>1297</v>
      </c>
      <c r="I1095" s="731" t="s">
        <v>1093</v>
      </c>
      <c r="J1095" s="731" t="s">
        <v>2951</v>
      </c>
      <c r="K1095" s="731" t="s">
        <v>1448</v>
      </c>
      <c r="L1095" s="733" t="s">
        <v>1108</v>
      </c>
      <c r="M1095" s="734">
        <v>43287</v>
      </c>
      <c r="N1095" s="733"/>
      <c r="O1095" s="732">
        <v>1</v>
      </c>
      <c r="P1095" s="731" t="s">
        <v>1080</v>
      </c>
      <c r="Q1095" s="731" t="s">
        <v>1081</v>
      </c>
      <c r="R1095" s="731" t="s">
        <v>1082</v>
      </c>
      <c r="S1095" s="733" t="s">
        <v>1083</v>
      </c>
      <c r="T1095" s="731" t="s">
        <v>2920</v>
      </c>
    </row>
    <row r="1096" spans="1:20" s="402" customFormat="1" ht="15.95" customHeight="1">
      <c r="A1096" s="402" t="str">
        <f t="shared" si="16"/>
        <v>TOLEDOBARCELONA标准所有0~999</v>
      </c>
      <c r="B1096" s="731" t="s">
        <v>1774</v>
      </c>
      <c r="C1096" s="731" t="s">
        <v>1128</v>
      </c>
      <c r="D1096" s="732">
        <v>-34</v>
      </c>
      <c r="E1096" s="732">
        <v>-29</v>
      </c>
      <c r="F1096" s="732">
        <v>0</v>
      </c>
      <c r="G1096" s="732">
        <v>0</v>
      </c>
      <c r="H1096" s="731" t="s">
        <v>1634</v>
      </c>
      <c r="I1096" s="731" t="s">
        <v>2447</v>
      </c>
      <c r="J1096" s="731" t="s">
        <v>3253</v>
      </c>
      <c r="K1096" s="731" t="s">
        <v>1145</v>
      </c>
      <c r="L1096" s="733" t="s">
        <v>1079</v>
      </c>
      <c r="M1096" s="734">
        <v>43267</v>
      </c>
      <c r="N1096" s="733"/>
      <c r="O1096" s="732">
        <v>1</v>
      </c>
      <c r="P1096" s="731" t="s">
        <v>1080</v>
      </c>
      <c r="Q1096" s="731" t="s">
        <v>1081</v>
      </c>
      <c r="R1096" s="731" t="s">
        <v>1082</v>
      </c>
      <c r="S1096" s="733" t="s">
        <v>1083</v>
      </c>
      <c r="T1096" s="733"/>
    </row>
    <row r="1097" spans="1:20" s="402" customFormat="1" ht="15.95" customHeight="1">
      <c r="A1097" s="402" t="str">
        <f t="shared" ref="A1097:A1160" si="17">B1097&amp;C1097&amp;S1097&amp;L1097&amp;P1097</f>
        <v>TOLUCAMANZANILLO,MEXICO标准所有0~999</v>
      </c>
      <c r="B1097" s="731" t="s">
        <v>1775</v>
      </c>
      <c r="C1097" s="731" t="s">
        <v>1102</v>
      </c>
      <c r="D1097" s="732">
        <v>101</v>
      </c>
      <c r="E1097" s="732">
        <v>111</v>
      </c>
      <c r="F1097" s="732">
        <v>20</v>
      </c>
      <c r="G1097" s="732">
        <v>15</v>
      </c>
      <c r="H1097" s="731" t="s">
        <v>1150</v>
      </c>
      <c r="I1097" s="731" t="s">
        <v>1144</v>
      </c>
      <c r="J1097" s="731" t="s">
        <v>3331</v>
      </c>
      <c r="K1097" s="731" t="s">
        <v>1098</v>
      </c>
      <c r="L1097" s="733" t="s">
        <v>1079</v>
      </c>
      <c r="M1097" s="734">
        <v>43358</v>
      </c>
      <c r="N1097" s="733"/>
      <c r="O1097" s="732">
        <v>1</v>
      </c>
      <c r="P1097" s="731" t="s">
        <v>1080</v>
      </c>
      <c r="Q1097" s="731" t="s">
        <v>1081</v>
      </c>
      <c r="R1097" s="731" t="s">
        <v>1099</v>
      </c>
      <c r="S1097" s="733" t="s">
        <v>1083</v>
      </c>
      <c r="T1097" s="731" t="s">
        <v>2500</v>
      </c>
    </row>
    <row r="1098" spans="1:20" s="402" customFormat="1" ht="15.95" customHeight="1">
      <c r="A1098" s="402" t="str">
        <f t="shared" si="17"/>
        <v>TOMAKOMAIBUSAN标准所有0~999</v>
      </c>
      <c r="B1098" s="731" t="s">
        <v>1776</v>
      </c>
      <c r="C1098" s="731" t="s">
        <v>1118</v>
      </c>
      <c r="D1098" s="732">
        <v>25</v>
      </c>
      <c r="E1098" s="732">
        <v>30</v>
      </c>
      <c r="F1098" s="732">
        <v>0</v>
      </c>
      <c r="G1098" s="732">
        <v>0</v>
      </c>
      <c r="H1098" s="731" t="s">
        <v>1119</v>
      </c>
      <c r="I1098" s="731" t="s">
        <v>2909</v>
      </c>
      <c r="J1098" s="731" t="s">
        <v>2878</v>
      </c>
      <c r="K1098" s="731" t="s">
        <v>1120</v>
      </c>
      <c r="L1098" s="733" t="s">
        <v>1079</v>
      </c>
      <c r="M1098" s="734">
        <v>43287</v>
      </c>
      <c r="N1098" s="733"/>
      <c r="O1098" s="732">
        <v>1</v>
      </c>
      <c r="P1098" s="731" t="s">
        <v>1080</v>
      </c>
      <c r="Q1098" s="731" t="s">
        <v>1081</v>
      </c>
      <c r="R1098" s="731" t="s">
        <v>1082</v>
      </c>
      <c r="S1098" s="733" t="s">
        <v>1083</v>
      </c>
      <c r="T1098" s="731" t="s">
        <v>2505</v>
      </c>
    </row>
    <row r="1099" spans="1:20" s="402" customFormat="1" ht="15.95" customHeight="1">
      <c r="A1099" s="402" t="str">
        <f t="shared" si="17"/>
        <v>TORINOGENOVA标准所有0~999</v>
      </c>
      <c r="B1099" s="731" t="s">
        <v>1777</v>
      </c>
      <c r="C1099" s="731" t="s">
        <v>754</v>
      </c>
      <c r="D1099" s="732">
        <v>-171</v>
      </c>
      <c r="E1099" s="732">
        <v>-166</v>
      </c>
      <c r="F1099" s="732">
        <v>0</v>
      </c>
      <c r="G1099" s="732">
        <v>0</v>
      </c>
      <c r="H1099" s="731" t="s">
        <v>1105</v>
      </c>
      <c r="I1099" s="731" t="s">
        <v>1221</v>
      </c>
      <c r="J1099" s="731" t="s">
        <v>2890</v>
      </c>
      <c r="K1099" s="731" t="s">
        <v>1145</v>
      </c>
      <c r="L1099" s="733" t="s">
        <v>1079</v>
      </c>
      <c r="M1099" s="734">
        <v>43252</v>
      </c>
      <c r="N1099" s="733"/>
      <c r="O1099" s="732">
        <v>1</v>
      </c>
      <c r="P1099" s="731" t="s">
        <v>1080</v>
      </c>
      <c r="Q1099" s="731" t="s">
        <v>1081</v>
      </c>
      <c r="R1099" s="731" t="s">
        <v>1082</v>
      </c>
      <c r="S1099" s="733" t="s">
        <v>1083</v>
      </c>
      <c r="T1099" s="733"/>
    </row>
    <row r="1100" spans="1:20" s="402" customFormat="1" ht="15.95" customHeight="1">
      <c r="A1100" s="402" t="str">
        <f t="shared" si="17"/>
        <v>TORONTOTORONTO标准所有0~999</v>
      </c>
      <c r="B1100" s="731" t="s">
        <v>1778</v>
      </c>
      <c r="C1100" s="731" t="s">
        <v>1778</v>
      </c>
      <c r="D1100" s="732">
        <v>101</v>
      </c>
      <c r="E1100" s="732">
        <v>129</v>
      </c>
      <c r="F1100" s="732">
        <v>0</v>
      </c>
      <c r="G1100" s="732">
        <v>0</v>
      </c>
      <c r="H1100" s="731" t="s">
        <v>1471</v>
      </c>
      <c r="I1100" s="731" t="s">
        <v>1087</v>
      </c>
      <c r="J1100" s="731" t="s">
        <v>3319</v>
      </c>
      <c r="K1100" s="731" t="s">
        <v>1561</v>
      </c>
      <c r="L1100" s="733" t="s">
        <v>1079</v>
      </c>
      <c r="M1100" s="734">
        <v>43346</v>
      </c>
      <c r="N1100" s="733"/>
      <c r="O1100" s="732">
        <v>1</v>
      </c>
      <c r="P1100" s="731" t="s">
        <v>1080</v>
      </c>
      <c r="Q1100" s="731" t="s">
        <v>1081</v>
      </c>
      <c r="R1100" s="731" t="s">
        <v>1082</v>
      </c>
      <c r="S1100" s="733" t="s">
        <v>1083</v>
      </c>
      <c r="T1100" s="731" t="s">
        <v>2609</v>
      </c>
    </row>
    <row r="1101" spans="1:20" s="402" customFormat="1" ht="15.95" customHeight="1">
      <c r="A1101" s="402" t="str">
        <f t="shared" si="17"/>
        <v>TOULOUSELE HAVRE标准所有0~999</v>
      </c>
      <c r="B1101" s="731" t="s">
        <v>1779</v>
      </c>
      <c r="C1101" s="731" t="s">
        <v>1136</v>
      </c>
      <c r="D1101" s="732">
        <v>-32</v>
      </c>
      <c r="E1101" s="732">
        <v>-27</v>
      </c>
      <c r="F1101" s="732">
        <v>0</v>
      </c>
      <c r="G1101" s="732">
        <v>0</v>
      </c>
      <c r="H1101" s="731" t="s">
        <v>1122</v>
      </c>
      <c r="I1101" s="731" t="s">
        <v>1123</v>
      </c>
      <c r="J1101" s="731" t="s">
        <v>2435</v>
      </c>
      <c r="K1101" s="731" t="s">
        <v>1139</v>
      </c>
      <c r="L1101" s="733" t="s">
        <v>1079</v>
      </c>
      <c r="M1101" s="734">
        <v>43252</v>
      </c>
      <c r="N1101" s="733"/>
      <c r="O1101" s="732">
        <v>1</v>
      </c>
      <c r="P1101" s="731" t="s">
        <v>1080</v>
      </c>
      <c r="Q1101" s="731" t="s">
        <v>1081</v>
      </c>
      <c r="R1101" s="731" t="s">
        <v>1082</v>
      </c>
      <c r="S1101" s="733" t="s">
        <v>1083</v>
      </c>
      <c r="T1101" s="733"/>
    </row>
    <row r="1102" spans="1:20" s="402" customFormat="1" ht="15.95" customHeight="1">
      <c r="A1102" s="402" t="str">
        <f t="shared" si="17"/>
        <v>TOYAMABUSAN标准所有0~999</v>
      </c>
      <c r="B1102" s="731" t="s">
        <v>1780</v>
      </c>
      <c r="C1102" s="731" t="s">
        <v>1118</v>
      </c>
      <c r="D1102" s="732">
        <v>35</v>
      </c>
      <c r="E1102" s="732">
        <v>45</v>
      </c>
      <c r="F1102" s="732">
        <v>0</v>
      </c>
      <c r="G1102" s="732">
        <v>0</v>
      </c>
      <c r="H1102" s="731" t="s">
        <v>1119</v>
      </c>
      <c r="I1102" s="731" t="s">
        <v>2909</v>
      </c>
      <c r="J1102" s="731" t="s">
        <v>2878</v>
      </c>
      <c r="K1102" s="731" t="s">
        <v>1183</v>
      </c>
      <c r="L1102" s="733" t="s">
        <v>1079</v>
      </c>
      <c r="M1102" s="734">
        <v>43287</v>
      </c>
      <c r="N1102" s="733"/>
      <c r="O1102" s="732">
        <v>2</v>
      </c>
      <c r="P1102" s="731" t="s">
        <v>1080</v>
      </c>
      <c r="Q1102" s="731" t="s">
        <v>1081</v>
      </c>
      <c r="R1102" s="731" t="s">
        <v>1082</v>
      </c>
      <c r="S1102" s="733" t="s">
        <v>1083</v>
      </c>
      <c r="T1102" s="731" t="s">
        <v>2633</v>
      </c>
    </row>
    <row r="1103" spans="1:20" s="402" customFormat="1" ht="15.95" customHeight="1">
      <c r="A1103" s="402" t="str">
        <f t="shared" si="17"/>
        <v>TOYOHASHIBUSAN标准所有0~999</v>
      </c>
      <c r="B1103" s="731" t="s">
        <v>1781</v>
      </c>
      <c r="C1103" s="731" t="s">
        <v>1118</v>
      </c>
      <c r="D1103" s="732">
        <v>50</v>
      </c>
      <c r="E1103" s="732">
        <v>55</v>
      </c>
      <c r="F1103" s="732">
        <v>0</v>
      </c>
      <c r="G1103" s="732">
        <v>0</v>
      </c>
      <c r="H1103" s="731" t="s">
        <v>1119</v>
      </c>
      <c r="I1103" s="731" t="s">
        <v>2909</v>
      </c>
      <c r="J1103" s="731" t="s">
        <v>2878</v>
      </c>
      <c r="K1103" s="731" t="s">
        <v>1423</v>
      </c>
      <c r="L1103" s="733" t="s">
        <v>1079</v>
      </c>
      <c r="M1103" s="734">
        <v>43287</v>
      </c>
      <c r="N1103" s="733"/>
      <c r="O1103" s="732">
        <v>5</v>
      </c>
      <c r="P1103" s="731" t="s">
        <v>1080</v>
      </c>
      <c r="Q1103" s="731" t="s">
        <v>1081</v>
      </c>
      <c r="R1103" s="731" t="s">
        <v>1082</v>
      </c>
      <c r="S1103" s="733" t="s">
        <v>1083</v>
      </c>
      <c r="T1103" s="731" t="s">
        <v>2783</v>
      </c>
    </row>
    <row r="1104" spans="1:20" s="402" customFormat="1" ht="15.95" customHeight="1">
      <c r="A1104" s="402" t="str">
        <f t="shared" si="17"/>
        <v>TREVISOGENOVA标准所有0~999</v>
      </c>
      <c r="B1104" s="731" t="s">
        <v>1782</v>
      </c>
      <c r="C1104" s="731" t="s">
        <v>754</v>
      </c>
      <c r="D1104" s="732">
        <v>-144</v>
      </c>
      <c r="E1104" s="732">
        <v>-139</v>
      </c>
      <c r="F1104" s="732">
        <v>0</v>
      </c>
      <c r="G1104" s="732">
        <v>0</v>
      </c>
      <c r="H1104" s="731" t="s">
        <v>1105</v>
      </c>
      <c r="I1104" s="731" t="s">
        <v>1221</v>
      </c>
      <c r="J1104" s="731" t="s">
        <v>2890</v>
      </c>
      <c r="K1104" s="733"/>
      <c r="L1104" s="733" t="s">
        <v>1079</v>
      </c>
      <c r="M1104" s="734">
        <v>43252</v>
      </c>
      <c r="N1104" s="733"/>
      <c r="O1104" s="732">
        <v>1</v>
      </c>
      <c r="P1104" s="731" t="s">
        <v>1080</v>
      </c>
      <c r="Q1104" s="731" t="s">
        <v>1081</v>
      </c>
      <c r="R1104" s="731" t="s">
        <v>1082</v>
      </c>
      <c r="S1104" s="733" t="s">
        <v>1083</v>
      </c>
      <c r="T1104" s="733"/>
    </row>
    <row r="1105" spans="1:20" s="402" customFormat="1" ht="15.95" customHeight="1">
      <c r="A1105" s="402" t="str">
        <f t="shared" si="17"/>
        <v>TRIESTEGENOVA标准所有0~999</v>
      </c>
      <c r="B1105" s="731" t="s">
        <v>1783</v>
      </c>
      <c r="C1105" s="731" t="s">
        <v>754</v>
      </c>
      <c r="D1105" s="732">
        <v>-171</v>
      </c>
      <c r="E1105" s="732">
        <v>-166</v>
      </c>
      <c r="F1105" s="732">
        <v>0</v>
      </c>
      <c r="G1105" s="732">
        <v>0</v>
      </c>
      <c r="H1105" s="731" t="s">
        <v>1105</v>
      </c>
      <c r="I1105" s="731" t="s">
        <v>1221</v>
      </c>
      <c r="J1105" s="731" t="s">
        <v>2890</v>
      </c>
      <c r="K1105" s="731" t="s">
        <v>1145</v>
      </c>
      <c r="L1105" s="733" t="s">
        <v>1079</v>
      </c>
      <c r="M1105" s="734">
        <v>43252</v>
      </c>
      <c r="N1105" s="733"/>
      <c r="O1105" s="732">
        <v>1</v>
      </c>
      <c r="P1105" s="731" t="s">
        <v>1080</v>
      </c>
      <c r="Q1105" s="731" t="s">
        <v>1081</v>
      </c>
      <c r="R1105" s="731" t="s">
        <v>1082</v>
      </c>
      <c r="S1105" s="733" t="s">
        <v>1083</v>
      </c>
      <c r="T1105" s="731" t="s">
        <v>2497</v>
      </c>
    </row>
    <row r="1106" spans="1:20" s="402" customFormat="1" ht="15.95" customHeight="1">
      <c r="A1106" s="402" t="str">
        <f t="shared" si="17"/>
        <v>TRIESTEGENOVA低所有0~999</v>
      </c>
      <c r="B1106" s="731" t="s">
        <v>1783</v>
      </c>
      <c r="C1106" s="731" t="s">
        <v>754</v>
      </c>
      <c r="D1106" s="732">
        <v>-241</v>
      </c>
      <c r="E1106" s="732">
        <v>-236</v>
      </c>
      <c r="F1106" s="732">
        <v>70</v>
      </c>
      <c r="G1106" s="732">
        <v>0</v>
      </c>
      <c r="H1106" s="731" t="s">
        <v>1105</v>
      </c>
      <c r="I1106" s="731" t="s">
        <v>1221</v>
      </c>
      <c r="J1106" s="731" t="s">
        <v>2890</v>
      </c>
      <c r="K1106" s="731" t="s">
        <v>1145</v>
      </c>
      <c r="L1106" s="733" t="s">
        <v>1079</v>
      </c>
      <c r="M1106" s="734">
        <v>43252</v>
      </c>
      <c r="N1106" s="733"/>
      <c r="O1106" s="732">
        <v>1</v>
      </c>
      <c r="P1106" s="731" t="s">
        <v>1080</v>
      </c>
      <c r="Q1106" s="731" t="s">
        <v>1081</v>
      </c>
      <c r="R1106" s="731" t="s">
        <v>1082</v>
      </c>
      <c r="S1106" s="733" t="s">
        <v>1084</v>
      </c>
      <c r="T1106" s="731" t="s">
        <v>2496</v>
      </c>
    </row>
    <row r="1107" spans="1:20" s="402" customFormat="1" ht="15.95" customHeight="1">
      <c r="A1107" s="402" t="str">
        <f t="shared" si="17"/>
        <v>TRIPOLIGENOVA标准所有0~999</v>
      </c>
      <c r="B1107" s="731" t="s">
        <v>1784</v>
      </c>
      <c r="C1107" s="731" t="s">
        <v>754</v>
      </c>
      <c r="D1107" s="732">
        <v>168</v>
      </c>
      <c r="E1107" s="732">
        <v>173</v>
      </c>
      <c r="F1107" s="732">
        <v>0</v>
      </c>
      <c r="G1107" s="732">
        <v>0</v>
      </c>
      <c r="H1107" s="731" t="s">
        <v>1105</v>
      </c>
      <c r="I1107" s="731" t="s">
        <v>1221</v>
      </c>
      <c r="J1107" s="731" t="s">
        <v>2890</v>
      </c>
      <c r="K1107" s="731" t="s">
        <v>1098</v>
      </c>
      <c r="L1107" s="733" t="s">
        <v>1079</v>
      </c>
      <c r="M1107" s="734">
        <v>43252</v>
      </c>
      <c r="N1107" s="733"/>
      <c r="O1107" s="732">
        <v>2</v>
      </c>
      <c r="P1107" s="731" t="s">
        <v>1080</v>
      </c>
      <c r="Q1107" s="731" t="s">
        <v>1090</v>
      </c>
      <c r="R1107" s="733"/>
      <c r="S1107" s="733" t="s">
        <v>1083</v>
      </c>
      <c r="T1107" s="731" t="s">
        <v>3543</v>
      </c>
    </row>
    <row r="1108" spans="1:20" s="402" customFormat="1" ht="15.95" customHeight="1">
      <c r="A1108" s="402" t="str">
        <f t="shared" si="17"/>
        <v>TRONDHEIMOSLO标准所有0~999</v>
      </c>
      <c r="B1108" s="731" t="s">
        <v>1785</v>
      </c>
      <c r="C1108" s="731" t="s">
        <v>758</v>
      </c>
      <c r="D1108" s="732">
        <v>-73</v>
      </c>
      <c r="E1108" s="732">
        <v>-68</v>
      </c>
      <c r="F1108" s="732">
        <v>100</v>
      </c>
      <c r="G1108" s="732">
        <v>0</v>
      </c>
      <c r="H1108" s="731" t="s">
        <v>1122</v>
      </c>
      <c r="I1108" s="731" t="s">
        <v>1123</v>
      </c>
      <c r="J1108" s="731" t="s">
        <v>1287</v>
      </c>
      <c r="K1108" s="731" t="s">
        <v>1204</v>
      </c>
      <c r="L1108" s="733" t="s">
        <v>1079</v>
      </c>
      <c r="M1108" s="734">
        <v>43358</v>
      </c>
      <c r="N1108" s="733"/>
      <c r="O1108" s="732">
        <v>1</v>
      </c>
      <c r="P1108" s="731" t="s">
        <v>1080</v>
      </c>
      <c r="Q1108" s="731" t="s">
        <v>1081</v>
      </c>
      <c r="R1108" s="731" t="s">
        <v>1082</v>
      </c>
      <c r="S1108" s="733" t="s">
        <v>1083</v>
      </c>
      <c r="T1108" s="733"/>
    </row>
    <row r="1109" spans="1:20" s="402" customFormat="1" ht="15.95" customHeight="1">
      <c r="A1109" s="402" t="str">
        <f t="shared" si="17"/>
        <v>TSURUGABUSAN标准所有0~999</v>
      </c>
      <c r="B1109" s="731" t="s">
        <v>1786</v>
      </c>
      <c r="C1109" s="731" t="s">
        <v>1118</v>
      </c>
      <c r="D1109" s="732">
        <v>30</v>
      </c>
      <c r="E1109" s="732">
        <v>35</v>
      </c>
      <c r="F1109" s="732">
        <v>0</v>
      </c>
      <c r="G1109" s="732">
        <v>0</v>
      </c>
      <c r="H1109" s="731" t="s">
        <v>1119</v>
      </c>
      <c r="I1109" s="731" t="s">
        <v>2909</v>
      </c>
      <c r="J1109" s="731" t="s">
        <v>2878</v>
      </c>
      <c r="K1109" s="731" t="s">
        <v>1423</v>
      </c>
      <c r="L1109" s="733" t="s">
        <v>1079</v>
      </c>
      <c r="M1109" s="734">
        <v>43287</v>
      </c>
      <c r="N1109" s="733"/>
      <c r="O1109" s="732">
        <v>1</v>
      </c>
      <c r="P1109" s="731" t="s">
        <v>1080</v>
      </c>
      <c r="Q1109" s="731" t="s">
        <v>1081</v>
      </c>
      <c r="R1109" s="731" t="s">
        <v>1082</v>
      </c>
      <c r="S1109" s="733" t="s">
        <v>1083</v>
      </c>
      <c r="T1109" s="731" t="s">
        <v>2505</v>
      </c>
    </row>
    <row r="1110" spans="1:20" s="402" customFormat="1" ht="15.95" customHeight="1">
      <c r="A1110" s="402" t="str">
        <f t="shared" si="17"/>
        <v>TUGHLAKABADNEW DELHI标准所有0~999</v>
      </c>
      <c r="B1110" s="731" t="s">
        <v>1787</v>
      </c>
      <c r="C1110" s="731" t="s">
        <v>1584</v>
      </c>
      <c r="D1110" s="732">
        <v>-5</v>
      </c>
      <c r="E1110" s="732">
        <v>0</v>
      </c>
      <c r="F1110" s="732">
        <v>0</v>
      </c>
      <c r="G1110" s="732">
        <v>0</v>
      </c>
      <c r="H1110" s="731" t="s">
        <v>1076</v>
      </c>
      <c r="I1110" s="731" t="s">
        <v>1137</v>
      </c>
      <c r="J1110" s="731" t="s">
        <v>2902</v>
      </c>
      <c r="K1110" s="731" t="s">
        <v>1168</v>
      </c>
      <c r="L1110" s="733" t="s">
        <v>1079</v>
      </c>
      <c r="M1110" s="734">
        <v>43287</v>
      </c>
      <c r="N1110" s="733"/>
      <c r="O1110" s="732">
        <v>1</v>
      </c>
      <c r="P1110" s="731" t="s">
        <v>1080</v>
      </c>
      <c r="Q1110" s="731" t="s">
        <v>1081</v>
      </c>
      <c r="R1110" s="731" t="s">
        <v>1557</v>
      </c>
      <c r="S1110" s="733" t="s">
        <v>1083</v>
      </c>
      <c r="T1110" s="733"/>
    </row>
    <row r="1111" spans="1:20" s="402" customFormat="1" ht="15.95" customHeight="1">
      <c r="A1111" s="402" t="str">
        <f t="shared" si="17"/>
        <v>TUNISTUNIS标准所有0~999</v>
      </c>
      <c r="B1111" s="731" t="s">
        <v>769</v>
      </c>
      <c r="C1111" s="731" t="s">
        <v>769</v>
      </c>
      <c r="D1111" s="732">
        <v>86</v>
      </c>
      <c r="E1111" s="732">
        <v>91</v>
      </c>
      <c r="F1111" s="732">
        <v>0</v>
      </c>
      <c r="G1111" s="732">
        <v>0</v>
      </c>
      <c r="H1111" s="731" t="s">
        <v>1076</v>
      </c>
      <c r="I1111" s="731" t="s">
        <v>1077</v>
      </c>
      <c r="J1111" s="731" t="s">
        <v>3372</v>
      </c>
      <c r="K1111" s="731" t="s">
        <v>1066</v>
      </c>
      <c r="L1111" s="733" t="s">
        <v>1079</v>
      </c>
      <c r="M1111" s="734">
        <v>43351</v>
      </c>
      <c r="N1111" s="733"/>
      <c r="O1111" s="732">
        <v>1</v>
      </c>
      <c r="P1111" s="731" t="s">
        <v>1080</v>
      </c>
      <c r="Q1111" s="731" t="s">
        <v>1090</v>
      </c>
      <c r="R1111" s="733"/>
      <c r="S1111" s="733" t="s">
        <v>1083</v>
      </c>
      <c r="T1111" s="733"/>
    </row>
    <row r="1112" spans="1:20" s="402" customFormat="1" ht="15.95" customHeight="1">
      <c r="A1112" s="402" t="str">
        <f t="shared" si="17"/>
        <v>TURKUHELSINKI低所有0~999</v>
      </c>
      <c r="B1112" s="731" t="s">
        <v>1788</v>
      </c>
      <c r="C1112" s="731" t="s">
        <v>765</v>
      </c>
      <c r="D1112" s="732">
        <v>-128</v>
      </c>
      <c r="E1112" s="732">
        <v>-123</v>
      </c>
      <c r="F1112" s="732">
        <v>100</v>
      </c>
      <c r="G1112" s="732">
        <v>0</v>
      </c>
      <c r="H1112" s="731" t="s">
        <v>1122</v>
      </c>
      <c r="I1112" s="731" t="s">
        <v>1123</v>
      </c>
      <c r="J1112" s="731" t="s">
        <v>1287</v>
      </c>
      <c r="K1112" s="731" t="s">
        <v>1344</v>
      </c>
      <c r="L1112" s="733" t="s">
        <v>1079</v>
      </c>
      <c r="M1112" s="734">
        <v>43358</v>
      </c>
      <c r="N1112" s="733"/>
      <c r="O1112" s="732">
        <v>1</v>
      </c>
      <c r="P1112" s="731" t="s">
        <v>1080</v>
      </c>
      <c r="Q1112" s="731" t="s">
        <v>1081</v>
      </c>
      <c r="R1112" s="731" t="s">
        <v>1082</v>
      </c>
      <c r="S1112" s="733" t="s">
        <v>1084</v>
      </c>
      <c r="T1112" s="731" t="s">
        <v>2496</v>
      </c>
    </row>
    <row r="1113" spans="1:20" s="402" customFormat="1" ht="15.95" customHeight="1">
      <c r="A1113" s="402" t="str">
        <f t="shared" si="17"/>
        <v>TURKUHELSINKI标准所有0~999</v>
      </c>
      <c r="B1113" s="731" t="s">
        <v>1788</v>
      </c>
      <c r="C1113" s="731" t="s">
        <v>765</v>
      </c>
      <c r="D1113" s="732">
        <v>-28</v>
      </c>
      <c r="E1113" s="732">
        <v>-23</v>
      </c>
      <c r="F1113" s="732">
        <v>0</v>
      </c>
      <c r="G1113" s="732">
        <v>0</v>
      </c>
      <c r="H1113" s="731" t="s">
        <v>1122</v>
      </c>
      <c r="I1113" s="731" t="s">
        <v>1123</v>
      </c>
      <c r="J1113" s="731" t="s">
        <v>1287</v>
      </c>
      <c r="K1113" s="731" t="s">
        <v>1344</v>
      </c>
      <c r="L1113" s="733" t="s">
        <v>1079</v>
      </c>
      <c r="M1113" s="734">
        <v>43358</v>
      </c>
      <c r="N1113" s="733"/>
      <c r="O1113" s="732">
        <v>1</v>
      </c>
      <c r="P1113" s="731" t="s">
        <v>1080</v>
      </c>
      <c r="Q1113" s="731" t="s">
        <v>1081</v>
      </c>
      <c r="R1113" s="731" t="s">
        <v>1082</v>
      </c>
      <c r="S1113" s="733" t="s">
        <v>1083</v>
      </c>
      <c r="T1113" s="731" t="s">
        <v>2497</v>
      </c>
    </row>
    <row r="1114" spans="1:20" s="402" customFormat="1" ht="15.95" customHeight="1">
      <c r="A1114" s="402" t="str">
        <f t="shared" si="17"/>
        <v>TUTICORINCOLOMBO标准所有0~999</v>
      </c>
      <c r="B1114" s="731" t="s">
        <v>1789</v>
      </c>
      <c r="C1114" s="731" t="s">
        <v>1296</v>
      </c>
      <c r="D1114" s="732">
        <v>29</v>
      </c>
      <c r="E1114" s="732">
        <v>34</v>
      </c>
      <c r="F1114" s="732">
        <v>0</v>
      </c>
      <c r="G1114" s="732">
        <v>0</v>
      </c>
      <c r="H1114" s="731" t="s">
        <v>1158</v>
      </c>
      <c r="I1114" s="731" t="s">
        <v>1225</v>
      </c>
      <c r="J1114" s="731" t="s">
        <v>2818</v>
      </c>
      <c r="K1114" s="731" t="s">
        <v>1790</v>
      </c>
      <c r="L1114" s="733" t="s">
        <v>1079</v>
      </c>
      <c r="M1114" s="734">
        <v>43287</v>
      </c>
      <c r="N1114" s="733"/>
      <c r="O1114" s="732">
        <v>1</v>
      </c>
      <c r="P1114" s="731" t="s">
        <v>1080</v>
      </c>
      <c r="Q1114" s="731" t="s">
        <v>1090</v>
      </c>
      <c r="R1114" s="733"/>
      <c r="S1114" s="733" t="s">
        <v>1083</v>
      </c>
      <c r="T1114" s="731" t="s">
        <v>2498</v>
      </c>
    </row>
    <row r="1115" spans="1:20" s="402" customFormat="1" ht="15.95" customHeight="1">
      <c r="A1115" s="402" t="str">
        <f t="shared" si="17"/>
        <v>TYCHYGDYNIA低所有0~999</v>
      </c>
      <c r="B1115" s="731" t="s">
        <v>2645</v>
      </c>
      <c r="C1115" s="731" t="s">
        <v>1253</v>
      </c>
      <c r="D1115" s="732">
        <v>-128</v>
      </c>
      <c r="E1115" s="732">
        <v>-123</v>
      </c>
      <c r="F1115" s="732">
        <v>40</v>
      </c>
      <c r="G1115" s="732">
        <v>0</v>
      </c>
      <c r="H1115" s="731" t="s">
        <v>1122</v>
      </c>
      <c r="I1115" s="731" t="s">
        <v>1123</v>
      </c>
      <c r="J1115" s="731" t="s">
        <v>1287</v>
      </c>
      <c r="K1115" s="731" t="s">
        <v>1204</v>
      </c>
      <c r="L1115" s="733" t="s">
        <v>1079</v>
      </c>
      <c r="M1115" s="734">
        <v>43330</v>
      </c>
      <c r="N1115" s="733"/>
      <c r="O1115" s="732">
        <v>1</v>
      </c>
      <c r="P1115" s="731" t="s">
        <v>1080</v>
      </c>
      <c r="Q1115" s="731" t="s">
        <v>1081</v>
      </c>
      <c r="R1115" s="731" t="s">
        <v>1082</v>
      </c>
      <c r="S1115" s="733" t="s">
        <v>1084</v>
      </c>
      <c r="T1115" s="733"/>
    </row>
    <row r="1116" spans="1:20" s="402" customFormat="1" ht="15.95" customHeight="1">
      <c r="A1116" s="402" t="str">
        <f t="shared" si="17"/>
        <v>TYCHYGDYNIA标准所有0~999</v>
      </c>
      <c r="B1116" s="731" t="s">
        <v>2645</v>
      </c>
      <c r="C1116" s="731" t="s">
        <v>1253</v>
      </c>
      <c r="D1116" s="732">
        <v>-88</v>
      </c>
      <c r="E1116" s="732">
        <v>-83</v>
      </c>
      <c r="F1116" s="732">
        <v>0</v>
      </c>
      <c r="G1116" s="732">
        <v>0</v>
      </c>
      <c r="H1116" s="731" t="s">
        <v>1122</v>
      </c>
      <c r="I1116" s="731" t="s">
        <v>1123</v>
      </c>
      <c r="J1116" s="731" t="s">
        <v>1287</v>
      </c>
      <c r="K1116" s="731" t="s">
        <v>1204</v>
      </c>
      <c r="L1116" s="733" t="s">
        <v>1079</v>
      </c>
      <c r="M1116" s="734">
        <v>43330</v>
      </c>
      <c r="N1116" s="733"/>
      <c r="O1116" s="732">
        <v>1</v>
      </c>
      <c r="P1116" s="731" t="s">
        <v>1080</v>
      </c>
      <c r="Q1116" s="731" t="s">
        <v>1081</v>
      </c>
      <c r="R1116" s="731" t="s">
        <v>1082</v>
      </c>
      <c r="S1116" s="733" t="s">
        <v>1083</v>
      </c>
      <c r="T1116" s="733"/>
    </row>
    <row r="1117" spans="1:20" s="402" customFormat="1" ht="15.95" customHeight="1">
      <c r="A1117" s="402" t="str">
        <f t="shared" si="17"/>
        <v>UDINEGENOVA标准所有0~999</v>
      </c>
      <c r="B1117" s="731" t="s">
        <v>2646</v>
      </c>
      <c r="C1117" s="731" t="s">
        <v>754</v>
      </c>
      <c r="D1117" s="732">
        <v>-131</v>
      </c>
      <c r="E1117" s="732">
        <v>-126</v>
      </c>
      <c r="F1117" s="732">
        <v>0</v>
      </c>
      <c r="G1117" s="732">
        <v>0</v>
      </c>
      <c r="H1117" s="731" t="s">
        <v>1105</v>
      </c>
      <c r="I1117" s="731" t="s">
        <v>1221</v>
      </c>
      <c r="J1117" s="731" t="s">
        <v>2890</v>
      </c>
      <c r="K1117" s="731" t="s">
        <v>1145</v>
      </c>
      <c r="L1117" s="733" t="s">
        <v>1079</v>
      </c>
      <c r="M1117" s="734">
        <v>43252</v>
      </c>
      <c r="N1117" s="733"/>
      <c r="O1117" s="732">
        <v>1</v>
      </c>
      <c r="P1117" s="731" t="s">
        <v>1080</v>
      </c>
      <c r="Q1117" s="731" t="s">
        <v>1081</v>
      </c>
      <c r="R1117" s="731" t="s">
        <v>1082</v>
      </c>
      <c r="S1117" s="733" t="s">
        <v>1083</v>
      </c>
      <c r="T1117" s="733"/>
    </row>
    <row r="1118" spans="1:20" s="402" customFormat="1" ht="15.95" customHeight="1">
      <c r="A1118" s="402" t="str">
        <f t="shared" si="17"/>
        <v>VAASAHELSINKI标准所有0~999</v>
      </c>
      <c r="B1118" s="731" t="s">
        <v>2647</v>
      </c>
      <c r="C1118" s="731" t="s">
        <v>765</v>
      </c>
      <c r="D1118" s="732">
        <v>13</v>
      </c>
      <c r="E1118" s="732">
        <v>18</v>
      </c>
      <c r="F1118" s="732">
        <v>0</v>
      </c>
      <c r="G1118" s="732">
        <v>0</v>
      </c>
      <c r="H1118" s="731" t="s">
        <v>1122</v>
      </c>
      <c r="I1118" s="731" t="s">
        <v>1123</v>
      </c>
      <c r="J1118" s="731" t="s">
        <v>1287</v>
      </c>
      <c r="K1118" s="733"/>
      <c r="L1118" s="733" t="s">
        <v>1079</v>
      </c>
      <c r="M1118" s="734">
        <v>43358</v>
      </c>
      <c r="N1118" s="733"/>
      <c r="O1118" s="732">
        <v>1</v>
      </c>
      <c r="P1118" s="731" t="s">
        <v>1080</v>
      </c>
      <c r="Q1118" s="731" t="s">
        <v>1081</v>
      </c>
      <c r="R1118" s="731" t="s">
        <v>1082</v>
      </c>
      <c r="S1118" s="733" t="s">
        <v>1083</v>
      </c>
      <c r="T1118" s="733"/>
    </row>
    <row r="1119" spans="1:20" s="402" customFormat="1" ht="15.95" customHeight="1">
      <c r="A1119" s="402" t="str">
        <f t="shared" si="17"/>
        <v>VALENCIAVALENCIA标准所有3~999</v>
      </c>
      <c r="B1119" s="731" t="s">
        <v>1121</v>
      </c>
      <c r="C1119" s="731" t="s">
        <v>1121</v>
      </c>
      <c r="D1119" s="732">
        <v>-149</v>
      </c>
      <c r="E1119" s="732">
        <v>-144</v>
      </c>
      <c r="F1119" s="732">
        <v>0</v>
      </c>
      <c r="G1119" s="732">
        <v>0</v>
      </c>
      <c r="H1119" s="731" t="s">
        <v>1122</v>
      </c>
      <c r="I1119" s="731" t="s">
        <v>1123</v>
      </c>
      <c r="J1119" s="731" t="s">
        <v>3252</v>
      </c>
      <c r="K1119" s="731" t="s">
        <v>1168</v>
      </c>
      <c r="L1119" s="733" t="s">
        <v>1079</v>
      </c>
      <c r="M1119" s="734">
        <v>43267</v>
      </c>
      <c r="N1119" s="733"/>
      <c r="O1119" s="732">
        <v>1</v>
      </c>
      <c r="P1119" s="731" t="s">
        <v>1188</v>
      </c>
      <c r="Q1119" s="731" t="s">
        <v>1081</v>
      </c>
      <c r="R1119" s="731" t="s">
        <v>1082</v>
      </c>
      <c r="S1119" s="733" t="s">
        <v>1083</v>
      </c>
      <c r="T1119" s="731" t="s">
        <v>2518</v>
      </c>
    </row>
    <row r="1120" spans="1:20" s="402" customFormat="1" ht="15.95" customHeight="1">
      <c r="A1120" s="402" t="str">
        <f t="shared" si="17"/>
        <v>VALENCIAVALENCIA低所有0~1</v>
      </c>
      <c r="B1120" s="731" t="s">
        <v>1121</v>
      </c>
      <c r="C1120" s="731" t="s">
        <v>1121</v>
      </c>
      <c r="D1120" s="732">
        <v>-229</v>
      </c>
      <c r="E1120" s="732">
        <v>-224</v>
      </c>
      <c r="F1120" s="732">
        <v>70</v>
      </c>
      <c r="G1120" s="732">
        <v>0</v>
      </c>
      <c r="H1120" s="731" t="s">
        <v>1122</v>
      </c>
      <c r="I1120" s="731" t="s">
        <v>1123</v>
      </c>
      <c r="J1120" s="731" t="s">
        <v>3252</v>
      </c>
      <c r="K1120" s="731" t="s">
        <v>1168</v>
      </c>
      <c r="L1120" s="733" t="s">
        <v>1079</v>
      </c>
      <c r="M1120" s="734">
        <v>43267</v>
      </c>
      <c r="N1120" s="733"/>
      <c r="O1120" s="732">
        <v>1</v>
      </c>
      <c r="P1120" s="731" t="s">
        <v>1186</v>
      </c>
      <c r="Q1120" s="731" t="s">
        <v>1081</v>
      </c>
      <c r="R1120" s="731" t="s">
        <v>1082</v>
      </c>
      <c r="S1120" s="733" t="s">
        <v>1084</v>
      </c>
      <c r="T1120" s="731" t="s">
        <v>2519</v>
      </c>
    </row>
    <row r="1121" spans="1:20" s="402" customFormat="1" ht="15.95" customHeight="1">
      <c r="A1121" s="402" t="str">
        <f t="shared" si="17"/>
        <v>VALENCIAVALENCIA低所有1~3</v>
      </c>
      <c r="B1121" s="731" t="s">
        <v>1121</v>
      </c>
      <c r="C1121" s="731" t="s">
        <v>1121</v>
      </c>
      <c r="D1121" s="732">
        <v>-224</v>
      </c>
      <c r="E1121" s="732">
        <v>-219</v>
      </c>
      <c r="F1121" s="732">
        <v>70</v>
      </c>
      <c r="G1121" s="732">
        <v>0</v>
      </c>
      <c r="H1121" s="731" t="s">
        <v>1122</v>
      </c>
      <c r="I1121" s="731" t="s">
        <v>1123</v>
      </c>
      <c r="J1121" s="731" t="s">
        <v>3252</v>
      </c>
      <c r="K1121" s="731" t="s">
        <v>1168</v>
      </c>
      <c r="L1121" s="733" t="s">
        <v>1079</v>
      </c>
      <c r="M1121" s="734">
        <v>43267</v>
      </c>
      <c r="N1121" s="733"/>
      <c r="O1121" s="732">
        <v>1</v>
      </c>
      <c r="P1121" s="731" t="s">
        <v>1187</v>
      </c>
      <c r="Q1121" s="731" t="s">
        <v>1081</v>
      </c>
      <c r="R1121" s="731" t="s">
        <v>1082</v>
      </c>
      <c r="S1121" s="733" t="s">
        <v>1084</v>
      </c>
      <c r="T1121" s="731" t="s">
        <v>2522</v>
      </c>
    </row>
    <row r="1122" spans="1:20" s="402" customFormat="1" ht="15.95" customHeight="1">
      <c r="A1122" s="402" t="str">
        <f t="shared" si="17"/>
        <v>VALENCIAVALENCIA低所有3~999</v>
      </c>
      <c r="B1122" s="731" t="s">
        <v>1121</v>
      </c>
      <c r="C1122" s="731" t="s">
        <v>1121</v>
      </c>
      <c r="D1122" s="732">
        <v>-219</v>
      </c>
      <c r="E1122" s="732">
        <v>-214</v>
      </c>
      <c r="F1122" s="732">
        <v>70</v>
      </c>
      <c r="G1122" s="732">
        <v>0</v>
      </c>
      <c r="H1122" s="731" t="s">
        <v>1122</v>
      </c>
      <c r="I1122" s="731" t="s">
        <v>1123</v>
      </c>
      <c r="J1122" s="731" t="s">
        <v>3252</v>
      </c>
      <c r="K1122" s="731" t="s">
        <v>1168</v>
      </c>
      <c r="L1122" s="733" t="s">
        <v>1079</v>
      </c>
      <c r="M1122" s="734">
        <v>43267</v>
      </c>
      <c r="N1122" s="733"/>
      <c r="O1122" s="732">
        <v>1</v>
      </c>
      <c r="P1122" s="731" t="s">
        <v>1188</v>
      </c>
      <c r="Q1122" s="731" t="s">
        <v>1081</v>
      </c>
      <c r="R1122" s="731" t="s">
        <v>1082</v>
      </c>
      <c r="S1122" s="733" t="s">
        <v>1084</v>
      </c>
      <c r="T1122" s="731" t="s">
        <v>2520</v>
      </c>
    </row>
    <row r="1123" spans="1:20" s="402" customFormat="1" ht="15.95" customHeight="1">
      <c r="A1123" s="402" t="str">
        <f t="shared" si="17"/>
        <v>VALENCIAVALENCIA标准所有1~3</v>
      </c>
      <c r="B1123" s="731" t="s">
        <v>1121</v>
      </c>
      <c r="C1123" s="731" t="s">
        <v>1121</v>
      </c>
      <c r="D1123" s="732">
        <v>-154</v>
      </c>
      <c r="E1123" s="732">
        <v>-149</v>
      </c>
      <c r="F1123" s="732">
        <v>0</v>
      </c>
      <c r="G1123" s="732">
        <v>0</v>
      </c>
      <c r="H1123" s="731" t="s">
        <v>1122</v>
      </c>
      <c r="I1123" s="731" t="s">
        <v>1123</v>
      </c>
      <c r="J1123" s="731" t="s">
        <v>3252</v>
      </c>
      <c r="K1123" s="731" t="s">
        <v>1168</v>
      </c>
      <c r="L1123" s="733" t="s">
        <v>1079</v>
      </c>
      <c r="M1123" s="734">
        <v>43267</v>
      </c>
      <c r="N1123" s="733"/>
      <c r="O1123" s="732">
        <v>1</v>
      </c>
      <c r="P1123" s="731" t="s">
        <v>1187</v>
      </c>
      <c r="Q1123" s="731" t="s">
        <v>1081</v>
      </c>
      <c r="R1123" s="731" t="s">
        <v>1082</v>
      </c>
      <c r="S1123" s="733" t="s">
        <v>1083</v>
      </c>
      <c r="T1123" s="731" t="s">
        <v>2521</v>
      </c>
    </row>
    <row r="1124" spans="1:20" s="402" customFormat="1" ht="15.95" customHeight="1">
      <c r="A1124" s="402" t="str">
        <f t="shared" si="17"/>
        <v>VALENCIAVALENCIA标准所有0~1</v>
      </c>
      <c r="B1124" s="731" t="s">
        <v>1121</v>
      </c>
      <c r="C1124" s="731" t="s">
        <v>1121</v>
      </c>
      <c r="D1124" s="732">
        <v>-159</v>
      </c>
      <c r="E1124" s="732">
        <v>-154</v>
      </c>
      <c r="F1124" s="732">
        <v>0</v>
      </c>
      <c r="G1124" s="732">
        <v>0</v>
      </c>
      <c r="H1124" s="731" t="s">
        <v>1122</v>
      </c>
      <c r="I1124" s="731" t="s">
        <v>1123</v>
      </c>
      <c r="J1124" s="731" t="s">
        <v>3252</v>
      </c>
      <c r="K1124" s="731" t="s">
        <v>1168</v>
      </c>
      <c r="L1124" s="733" t="s">
        <v>1079</v>
      </c>
      <c r="M1124" s="734">
        <v>43267</v>
      </c>
      <c r="N1124" s="733"/>
      <c r="O1124" s="732">
        <v>1</v>
      </c>
      <c r="P1124" s="731" t="s">
        <v>1186</v>
      </c>
      <c r="Q1124" s="731" t="s">
        <v>1081</v>
      </c>
      <c r="R1124" s="731" t="s">
        <v>1082</v>
      </c>
      <c r="S1124" s="733" t="s">
        <v>1083</v>
      </c>
      <c r="T1124" s="731" t="s">
        <v>2523</v>
      </c>
    </row>
    <row r="1125" spans="1:20" s="402" customFormat="1" ht="15.95" customHeight="1">
      <c r="A1125" s="402" t="str">
        <f t="shared" si="17"/>
        <v>VALLADOLIDBARCELONA标准所有0~999</v>
      </c>
      <c r="B1125" s="731" t="s">
        <v>2648</v>
      </c>
      <c r="C1125" s="731" t="s">
        <v>1128</v>
      </c>
      <c r="D1125" s="732">
        <v>-49</v>
      </c>
      <c r="E1125" s="732">
        <v>-44</v>
      </c>
      <c r="F1125" s="732">
        <v>0</v>
      </c>
      <c r="G1125" s="732">
        <v>0</v>
      </c>
      <c r="H1125" s="731" t="s">
        <v>1634</v>
      </c>
      <c r="I1125" s="731" t="s">
        <v>2447</v>
      </c>
      <c r="J1125" s="731" t="s">
        <v>3253</v>
      </c>
      <c r="K1125" s="731" t="s">
        <v>1155</v>
      </c>
      <c r="L1125" s="733" t="s">
        <v>1079</v>
      </c>
      <c r="M1125" s="734">
        <v>43267</v>
      </c>
      <c r="N1125" s="733"/>
      <c r="O1125" s="732">
        <v>1</v>
      </c>
      <c r="P1125" s="731" t="s">
        <v>1080</v>
      </c>
      <c r="Q1125" s="731" t="s">
        <v>1081</v>
      </c>
      <c r="R1125" s="731" t="s">
        <v>1082</v>
      </c>
      <c r="S1125" s="733" t="s">
        <v>1083</v>
      </c>
      <c r="T1125" s="733"/>
    </row>
    <row r="1126" spans="1:20" s="402" customFormat="1" ht="15.95" customHeight="1">
      <c r="A1126" s="402" t="str">
        <f t="shared" si="17"/>
        <v>VALLETTABARCELONA标准所有0~999</v>
      </c>
      <c r="B1126" s="731" t="s">
        <v>2649</v>
      </c>
      <c r="C1126" s="731" t="s">
        <v>1128</v>
      </c>
      <c r="D1126" s="732">
        <v>84</v>
      </c>
      <c r="E1126" s="732">
        <v>89</v>
      </c>
      <c r="F1126" s="732">
        <v>0</v>
      </c>
      <c r="G1126" s="732">
        <v>0</v>
      </c>
      <c r="H1126" s="731" t="s">
        <v>1634</v>
      </c>
      <c r="I1126" s="731" t="s">
        <v>2447</v>
      </c>
      <c r="J1126" s="731" t="s">
        <v>3253</v>
      </c>
      <c r="K1126" s="731" t="s">
        <v>2650</v>
      </c>
      <c r="L1126" s="733" t="s">
        <v>1079</v>
      </c>
      <c r="M1126" s="734">
        <v>43267</v>
      </c>
      <c r="N1126" s="733"/>
      <c r="O1126" s="732">
        <v>1</v>
      </c>
      <c r="P1126" s="731" t="s">
        <v>1080</v>
      </c>
      <c r="Q1126" s="731" t="s">
        <v>1090</v>
      </c>
      <c r="R1126" s="733"/>
      <c r="S1126" s="733" t="s">
        <v>1083</v>
      </c>
      <c r="T1126" s="731" t="s">
        <v>3532</v>
      </c>
    </row>
    <row r="1127" spans="1:20" s="402" customFormat="1" ht="15.95" customHeight="1">
      <c r="A1127" s="402" t="str">
        <f t="shared" si="17"/>
        <v>VALPARAISOVALPARAISO标准所有0~999</v>
      </c>
      <c r="B1127" s="731" t="s">
        <v>1149</v>
      </c>
      <c r="C1127" s="731" t="s">
        <v>1149</v>
      </c>
      <c r="D1127" s="732">
        <v>-27</v>
      </c>
      <c r="E1127" s="732">
        <v>-17</v>
      </c>
      <c r="F1127" s="732">
        <v>30</v>
      </c>
      <c r="G1127" s="732">
        <v>0</v>
      </c>
      <c r="H1127" s="731" t="s">
        <v>1150</v>
      </c>
      <c r="I1127" s="731" t="s">
        <v>1144</v>
      </c>
      <c r="J1127" s="731" t="s">
        <v>3254</v>
      </c>
      <c r="K1127" s="731" t="s">
        <v>1206</v>
      </c>
      <c r="L1127" s="733" t="s">
        <v>1079</v>
      </c>
      <c r="M1127" s="734">
        <v>43358</v>
      </c>
      <c r="N1127" s="733"/>
      <c r="O1127" s="732">
        <v>1</v>
      </c>
      <c r="P1127" s="731" t="s">
        <v>1080</v>
      </c>
      <c r="Q1127" s="731" t="s">
        <v>1081</v>
      </c>
      <c r="R1127" s="731" t="s">
        <v>1099</v>
      </c>
      <c r="S1127" s="733" t="s">
        <v>1083</v>
      </c>
      <c r="T1127" s="731" t="s">
        <v>2651</v>
      </c>
    </row>
    <row r="1128" spans="1:20" s="402" customFormat="1" ht="15.95" customHeight="1">
      <c r="A1128" s="402" t="str">
        <f t="shared" si="17"/>
        <v>VANCOUVERVANCOUVER标准所有0~999</v>
      </c>
      <c r="B1128" s="731" t="s">
        <v>197</v>
      </c>
      <c r="C1128" s="731" t="s">
        <v>197</v>
      </c>
      <c r="D1128" s="732">
        <v>71</v>
      </c>
      <c r="E1128" s="732">
        <v>95</v>
      </c>
      <c r="F1128" s="732">
        <v>0</v>
      </c>
      <c r="G1128" s="732">
        <v>0</v>
      </c>
      <c r="H1128" s="731" t="s">
        <v>1143</v>
      </c>
      <c r="I1128" s="731" t="s">
        <v>1144</v>
      </c>
      <c r="J1128" s="731" t="s">
        <v>3127</v>
      </c>
      <c r="K1128" s="731" t="s">
        <v>2652</v>
      </c>
      <c r="L1128" s="733" t="s">
        <v>1079</v>
      </c>
      <c r="M1128" s="734">
        <v>43346</v>
      </c>
      <c r="N1128" s="733"/>
      <c r="O1128" s="732">
        <v>1</v>
      </c>
      <c r="P1128" s="731" t="s">
        <v>1080</v>
      </c>
      <c r="Q1128" s="731" t="s">
        <v>1081</v>
      </c>
      <c r="R1128" s="731" t="s">
        <v>1082</v>
      </c>
      <c r="S1128" s="733" t="s">
        <v>1083</v>
      </c>
      <c r="T1128" s="731" t="s">
        <v>2609</v>
      </c>
    </row>
    <row r="1129" spans="1:20" s="402" customFormat="1" ht="15.95" customHeight="1">
      <c r="A1129" s="402" t="str">
        <f t="shared" si="17"/>
        <v>VANTAAHELSINKI低所有0~999</v>
      </c>
      <c r="B1129" s="731" t="s">
        <v>3165</v>
      </c>
      <c r="C1129" s="731" t="s">
        <v>765</v>
      </c>
      <c r="D1129" s="732">
        <v>-133</v>
      </c>
      <c r="E1129" s="732">
        <v>-128</v>
      </c>
      <c r="F1129" s="732">
        <v>100</v>
      </c>
      <c r="G1129" s="732">
        <v>0</v>
      </c>
      <c r="H1129" s="731" t="s">
        <v>1122</v>
      </c>
      <c r="I1129" s="731" t="s">
        <v>1123</v>
      </c>
      <c r="J1129" s="731" t="s">
        <v>1287</v>
      </c>
      <c r="K1129" s="731" t="s">
        <v>1394</v>
      </c>
      <c r="L1129" s="733" t="s">
        <v>1079</v>
      </c>
      <c r="M1129" s="734">
        <v>43358</v>
      </c>
      <c r="N1129" s="733"/>
      <c r="O1129" s="732">
        <v>1</v>
      </c>
      <c r="P1129" s="731" t="s">
        <v>1080</v>
      </c>
      <c r="Q1129" s="731" t="s">
        <v>1081</v>
      </c>
      <c r="R1129" s="731" t="s">
        <v>1082</v>
      </c>
      <c r="S1129" s="733" t="s">
        <v>1084</v>
      </c>
      <c r="T1129" s="731" t="s">
        <v>2569</v>
      </c>
    </row>
    <row r="1130" spans="1:20" s="402" customFormat="1" ht="15.95" customHeight="1">
      <c r="A1130" s="402" t="str">
        <f t="shared" si="17"/>
        <v>VANTAAHELSINKI标准所有0~999</v>
      </c>
      <c r="B1130" s="731" t="s">
        <v>3165</v>
      </c>
      <c r="C1130" s="731" t="s">
        <v>765</v>
      </c>
      <c r="D1130" s="732">
        <v>-33</v>
      </c>
      <c r="E1130" s="732">
        <v>-28</v>
      </c>
      <c r="F1130" s="732">
        <v>0</v>
      </c>
      <c r="G1130" s="732">
        <v>0</v>
      </c>
      <c r="H1130" s="731" t="s">
        <v>1122</v>
      </c>
      <c r="I1130" s="731" t="s">
        <v>1123</v>
      </c>
      <c r="J1130" s="731" t="s">
        <v>1287</v>
      </c>
      <c r="K1130" s="731" t="s">
        <v>1394</v>
      </c>
      <c r="L1130" s="733" t="s">
        <v>1079</v>
      </c>
      <c r="M1130" s="734">
        <v>43358</v>
      </c>
      <c r="N1130" s="733"/>
      <c r="O1130" s="732">
        <v>1</v>
      </c>
      <c r="P1130" s="731" t="s">
        <v>1080</v>
      </c>
      <c r="Q1130" s="731" t="s">
        <v>1081</v>
      </c>
      <c r="R1130" s="731" t="s">
        <v>1082</v>
      </c>
      <c r="S1130" s="733" t="s">
        <v>1083</v>
      </c>
      <c r="T1130" s="731" t="s">
        <v>2497</v>
      </c>
    </row>
    <row r="1131" spans="1:20" s="402" customFormat="1" ht="15.95" customHeight="1">
      <c r="A1131" s="402" t="str">
        <f t="shared" si="17"/>
        <v>VARESEGENOVA标准所有0~999</v>
      </c>
      <c r="B1131" s="731" t="s">
        <v>2653</v>
      </c>
      <c r="C1131" s="731" t="s">
        <v>754</v>
      </c>
      <c r="D1131" s="732">
        <v>-171</v>
      </c>
      <c r="E1131" s="732">
        <v>-166</v>
      </c>
      <c r="F1131" s="732">
        <v>0</v>
      </c>
      <c r="G1131" s="732">
        <v>0</v>
      </c>
      <c r="H1131" s="731" t="s">
        <v>1105</v>
      </c>
      <c r="I1131" s="731" t="s">
        <v>1221</v>
      </c>
      <c r="J1131" s="731" t="s">
        <v>2890</v>
      </c>
      <c r="K1131" s="731" t="s">
        <v>1145</v>
      </c>
      <c r="L1131" s="733" t="s">
        <v>1079</v>
      </c>
      <c r="M1131" s="734">
        <v>43252</v>
      </c>
      <c r="N1131" s="733"/>
      <c r="O1131" s="732">
        <v>1</v>
      </c>
      <c r="P1131" s="731" t="s">
        <v>1080</v>
      </c>
      <c r="Q1131" s="731" t="s">
        <v>1081</v>
      </c>
      <c r="R1131" s="731" t="s">
        <v>1082</v>
      </c>
      <c r="S1131" s="733" t="s">
        <v>1083</v>
      </c>
      <c r="T1131" s="733"/>
    </row>
    <row r="1132" spans="1:20" s="402" customFormat="1" ht="15.95" customHeight="1">
      <c r="A1132" s="402" t="str">
        <f t="shared" si="17"/>
        <v>VARNAVARNA低所有0~999</v>
      </c>
      <c r="B1132" s="731" t="s">
        <v>1248</v>
      </c>
      <c r="C1132" s="731" t="s">
        <v>1248</v>
      </c>
      <c r="D1132" s="732">
        <v>-130</v>
      </c>
      <c r="E1132" s="732">
        <v>-125</v>
      </c>
      <c r="F1132" s="732">
        <v>40</v>
      </c>
      <c r="G1132" s="732">
        <v>0</v>
      </c>
      <c r="H1132" s="731" t="s">
        <v>1123</v>
      </c>
      <c r="I1132" s="731" t="s">
        <v>1132</v>
      </c>
      <c r="J1132" s="731" t="s">
        <v>2732</v>
      </c>
      <c r="K1132" s="731" t="s">
        <v>1192</v>
      </c>
      <c r="L1132" s="733" t="s">
        <v>1079</v>
      </c>
      <c r="M1132" s="734">
        <v>43330</v>
      </c>
      <c r="N1132" s="733"/>
      <c r="O1132" s="732">
        <v>1</v>
      </c>
      <c r="P1132" s="731" t="s">
        <v>1080</v>
      </c>
      <c r="Q1132" s="731" t="s">
        <v>1081</v>
      </c>
      <c r="R1132" s="731" t="s">
        <v>1082</v>
      </c>
      <c r="S1132" s="733" t="s">
        <v>1084</v>
      </c>
      <c r="T1132" s="731" t="s">
        <v>2496</v>
      </c>
    </row>
    <row r="1133" spans="1:20" s="402" customFormat="1" ht="15.95" customHeight="1">
      <c r="A1133" s="402" t="str">
        <f t="shared" si="17"/>
        <v>VARNAVARNA标准所有0~999</v>
      </c>
      <c r="B1133" s="731" t="s">
        <v>1248</v>
      </c>
      <c r="C1133" s="731" t="s">
        <v>1248</v>
      </c>
      <c r="D1133" s="732">
        <v>-90</v>
      </c>
      <c r="E1133" s="732">
        <v>-85</v>
      </c>
      <c r="F1133" s="732">
        <v>0</v>
      </c>
      <c r="G1133" s="732">
        <v>0</v>
      </c>
      <c r="H1133" s="731" t="s">
        <v>1123</v>
      </c>
      <c r="I1133" s="731" t="s">
        <v>1132</v>
      </c>
      <c r="J1133" s="731" t="s">
        <v>2732</v>
      </c>
      <c r="K1133" s="731" t="s">
        <v>1192</v>
      </c>
      <c r="L1133" s="733" t="s">
        <v>1079</v>
      </c>
      <c r="M1133" s="734">
        <v>43330</v>
      </c>
      <c r="N1133" s="733"/>
      <c r="O1133" s="732">
        <v>1</v>
      </c>
      <c r="P1133" s="731" t="s">
        <v>1080</v>
      </c>
      <c r="Q1133" s="731" t="s">
        <v>1081</v>
      </c>
      <c r="R1133" s="731" t="s">
        <v>1082</v>
      </c>
      <c r="S1133" s="733" t="s">
        <v>1083</v>
      </c>
      <c r="T1133" s="731" t="s">
        <v>2497</v>
      </c>
    </row>
    <row r="1134" spans="1:20" s="402" customFormat="1" ht="15.95" customHeight="1">
      <c r="A1134" s="402" t="str">
        <f t="shared" si="17"/>
        <v>VENEZIAGENOVA低所有0~999</v>
      </c>
      <c r="B1134" s="731" t="s">
        <v>2654</v>
      </c>
      <c r="C1134" s="731" t="s">
        <v>754</v>
      </c>
      <c r="D1134" s="732">
        <v>-241</v>
      </c>
      <c r="E1134" s="732">
        <v>-236</v>
      </c>
      <c r="F1134" s="732">
        <v>70</v>
      </c>
      <c r="G1134" s="732">
        <v>0</v>
      </c>
      <c r="H1134" s="731" t="s">
        <v>1105</v>
      </c>
      <c r="I1134" s="731" t="s">
        <v>1221</v>
      </c>
      <c r="J1134" s="731" t="s">
        <v>2890</v>
      </c>
      <c r="K1134" s="731" t="s">
        <v>1145</v>
      </c>
      <c r="L1134" s="733" t="s">
        <v>1079</v>
      </c>
      <c r="M1134" s="734">
        <v>43252</v>
      </c>
      <c r="N1134" s="733"/>
      <c r="O1134" s="732">
        <v>1</v>
      </c>
      <c r="P1134" s="731" t="s">
        <v>1080</v>
      </c>
      <c r="Q1134" s="731" t="s">
        <v>1081</v>
      </c>
      <c r="R1134" s="731" t="s">
        <v>1082</v>
      </c>
      <c r="S1134" s="733" t="s">
        <v>1084</v>
      </c>
      <c r="T1134" s="731" t="s">
        <v>2496</v>
      </c>
    </row>
    <row r="1135" spans="1:20" s="402" customFormat="1" ht="15.95" customHeight="1">
      <c r="A1135" s="402" t="str">
        <f t="shared" si="17"/>
        <v>VENEZIAGENOVA标准所有0~999</v>
      </c>
      <c r="B1135" s="731" t="s">
        <v>2654</v>
      </c>
      <c r="C1135" s="731" t="s">
        <v>754</v>
      </c>
      <c r="D1135" s="732">
        <v>-171</v>
      </c>
      <c r="E1135" s="732">
        <v>-166</v>
      </c>
      <c r="F1135" s="732">
        <v>0</v>
      </c>
      <c r="G1135" s="732">
        <v>0</v>
      </c>
      <c r="H1135" s="731" t="s">
        <v>1105</v>
      </c>
      <c r="I1135" s="731" t="s">
        <v>1221</v>
      </c>
      <c r="J1135" s="731" t="s">
        <v>2890</v>
      </c>
      <c r="K1135" s="731" t="s">
        <v>1145</v>
      </c>
      <c r="L1135" s="733" t="s">
        <v>1079</v>
      </c>
      <c r="M1135" s="734">
        <v>43252</v>
      </c>
      <c r="N1135" s="733"/>
      <c r="O1135" s="732">
        <v>1</v>
      </c>
      <c r="P1135" s="731" t="s">
        <v>1080</v>
      </c>
      <c r="Q1135" s="731" t="s">
        <v>1081</v>
      </c>
      <c r="R1135" s="731" t="s">
        <v>1082</v>
      </c>
      <c r="S1135" s="733" t="s">
        <v>1083</v>
      </c>
      <c r="T1135" s="731" t="s">
        <v>2497</v>
      </c>
    </row>
    <row r="1136" spans="1:20" s="402" customFormat="1" ht="15.95" customHeight="1">
      <c r="A1136" s="402" t="str">
        <f t="shared" si="17"/>
        <v>VENICEGENOVA低所有0~999</v>
      </c>
      <c r="B1136" s="731" t="s">
        <v>2655</v>
      </c>
      <c r="C1136" s="731" t="s">
        <v>754</v>
      </c>
      <c r="D1136" s="732">
        <v>-241</v>
      </c>
      <c r="E1136" s="732">
        <v>-236</v>
      </c>
      <c r="F1136" s="732">
        <v>70</v>
      </c>
      <c r="G1136" s="732">
        <v>0</v>
      </c>
      <c r="H1136" s="731" t="s">
        <v>1105</v>
      </c>
      <c r="I1136" s="731" t="s">
        <v>1221</v>
      </c>
      <c r="J1136" s="731" t="s">
        <v>2890</v>
      </c>
      <c r="K1136" s="731" t="s">
        <v>1145</v>
      </c>
      <c r="L1136" s="733" t="s">
        <v>1079</v>
      </c>
      <c r="M1136" s="734">
        <v>43252</v>
      </c>
      <c r="N1136" s="733"/>
      <c r="O1136" s="732">
        <v>1</v>
      </c>
      <c r="P1136" s="731" t="s">
        <v>1080</v>
      </c>
      <c r="Q1136" s="731" t="s">
        <v>1081</v>
      </c>
      <c r="R1136" s="731" t="s">
        <v>1082</v>
      </c>
      <c r="S1136" s="733" t="s">
        <v>1084</v>
      </c>
      <c r="T1136" s="731" t="s">
        <v>2496</v>
      </c>
    </row>
    <row r="1137" spans="1:20" s="402" customFormat="1" ht="15.95" customHeight="1">
      <c r="A1137" s="402" t="str">
        <f t="shared" si="17"/>
        <v>VENICEGENOVA标准所有0~999</v>
      </c>
      <c r="B1137" s="731" t="s">
        <v>2655</v>
      </c>
      <c r="C1137" s="731" t="s">
        <v>754</v>
      </c>
      <c r="D1137" s="732">
        <v>-171</v>
      </c>
      <c r="E1137" s="732">
        <v>-166</v>
      </c>
      <c r="F1137" s="732">
        <v>0</v>
      </c>
      <c r="G1137" s="732">
        <v>0</v>
      </c>
      <c r="H1137" s="731" t="s">
        <v>1105</v>
      </c>
      <c r="I1137" s="731" t="s">
        <v>1221</v>
      </c>
      <c r="J1137" s="731" t="s">
        <v>2890</v>
      </c>
      <c r="K1137" s="731" t="s">
        <v>1145</v>
      </c>
      <c r="L1137" s="733" t="s">
        <v>1079</v>
      </c>
      <c r="M1137" s="734">
        <v>43252</v>
      </c>
      <c r="N1137" s="733"/>
      <c r="O1137" s="732">
        <v>1</v>
      </c>
      <c r="P1137" s="731" t="s">
        <v>1080</v>
      </c>
      <c r="Q1137" s="731" t="s">
        <v>1081</v>
      </c>
      <c r="R1137" s="731" t="s">
        <v>1082</v>
      </c>
      <c r="S1137" s="733" t="s">
        <v>1083</v>
      </c>
      <c r="T1137" s="731" t="s">
        <v>2497</v>
      </c>
    </row>
    <row r="1138" spans="1:20" s="402" customFormat="1" ht="15.95" customHeight="1">
      <c r="A1138" s="402" t="str">
        <f t="shared" si="17"/>
        <v>VERACRUZMANZANILLO,MEXICO标准所有0~999</v>
      </c>
      <c r="B1138" s="731" t="s">
        <v>4001</v>
      </c>
      <c r="C1138" s="731" t="s">
        <v>1102</v>
      </c>
      <c r="D1138" s="732">
        <v>111</v>
      </c>
      <c r="E1138" s="732">
        <v>121</v>
      </c>
      <c r="F1138" s="732">
        <v>20</v>
      </c>
      <c r="G1138" s="732">
        <v>15</v>
      </c>
      <c r="H1138" s="731" t="s">
        <v>1150</v>
      </c>
      <c r="I1138" s="731" t="s">
        <v>1144</v>
      </c>
      <c r="J1138" s="731" t="s">
        <v>3331</v>
      </c>
      <c r="K1138" s="731" t="s">
        <v>1112</v>
      </c>
      <c r="L1138" s="733" t="s">
        <v>1079</v>
      </c>
      <c r="M1138" s="734">
        <v>43358</v>
      </c>
      <c r="N1138" s="733"/>
      <c r="O1138" s="732">
        <v>1</v>
      </c>
      <c r="P1138" s="731" t="s">
        <v>1080</v>
      </c>
      <c r="Q1138" s="731" t="s">
        <v>1081</v>
      </c>
      <c r="R1138" s="731" t="s">
        <v>1099</v>
      </c>
      <c r="S1138" s="733" t="s">
        <v>1083</v>
      </c>
      <c r="T1138" s="731" t="s">
        <v>2500</v>
      </c>
    </row>
    <row r="1139" spans="1:20" s="402" customFormat="1" ht="15.95" customHeight="1">
      <c r="A1139" s="402" t="str">
        <f t="shared" si="17"/>
        <v>VERCELLIGENOVA标准所有0~999</v>
      </c>
      <c r="B1139" s="731" t="s">
        <v>2656</v>
      </c>
      <c r="C1139" s="731" t="s">
        <v>754</v>
      </c>
      <c r="D1139" s="732">
        <v>-131</v>
      </c>
      <c r="E1139" s="732">
        <v>-126</v>
      </c>
      <c r="F1139" s="732">
        <v>0</v>
      </c>
      <c r="G1139" s="732">
        <v>0</v>
      </c>
      <c r="H1139" s="731" t="s">
        <v>1105</v>
      </c>
      <c r="I1139" s="731" t="s">
        <v>1221</v>
      </c>
      <c r="J1139" s="731" t="s">
        <v>2890</v>
      </c>
      <c r="K1139" s="733"/>
      <c r="L1139" s="733" t="s">
        <v>1079</v>
      </c>
      <c r="M1139" s="734">
        <v>43252</v>
      </c>
      <c r="N1139" s="733"/>
      <c r="O1139" s="732">
        <v>1</v>
      </c>
      <c r="P1139" s="731" t="s">
        <v>1080</v>
      </c>
      <c r="Q1139" s="731" t="s">
        <v>1081</v>
      </c>
      <c r="R1139" s="731" t="s">
        <v>1082</v>
      </c>
      <c r="S1139" s="733" t="s">
        <v>1083</v>
      </c>
      <c r="T1139" s="733"/>
    </row>
    <row r="1140" spans="1:20" s="402" customFormat="1" ht="15.95" customHeight="1">
      <c r="A1140" s="402" t="str">
        <f t="shared" si="17"/>
        <v>VERONAGENOVA标准所有0~999</v>
      </c>
      <c r="B1140" s="731" t="s">
        <v>2657</v>
      </c>
      <c r="C1140" s="731" t="s">
        <v>754</v>
      </c>
      <c r="D1140" s="732">
        <v>-151</v>
      </c>
      <c r="E1140" s="732">
        <v>-146</v>
      </c>
      <c r="F1140" s="732">
        <v>0</v>
      </c>
      <c r="G1140" s="732">
        <v>0</v>
      </c>
      <c r="H1140" s="731" t="s">
        <v>1105</v>
      </c>
      <c r="I1140" s="731" t="s">
        <v>1221</v>
      </c>
      <c r="J1140" s="731" t="s">
        <v>2890</v>
      </c>
      <c r="K1140" s="731" t="s">
        <v>1145</v>
      </c>
      <c r="L1140" s="733" t="s">
        <v>1079</v>
      </c>
      <c r="M1140" s="734">
        <v>43252</v>
      </c>
      <c r="N1140" s="733"/>
      <c r="O1140" s="732">
        <v>1</v>
      </c>
      <c r="P1140" s="731" t="s">
        <v>1080</v>
      </c>
      <c r="Q1140" s="731" t="s">
        <v>1081</v>
      </c>
      <c r="R1140" s="731" t="s">
        <v>1082</v>
      </c>
      <c r="S1140" s="733" t="s">
        <v>1083</v>
      </c>
      <c r="T1140" s="733"/>
    </row>
    <row r="1141" spans="1:20" s="402" customFormat="1" ht="15.95" customHeight="1">
      <c r="A1141" s="402" t="str">
        <f t="shared" si="17"/>
        <v>VICENZAGENOVA标准所有0~999</v>
      </c>
      <c r="B1141" s="731" t="s">
        <v>2658</v>
      </c>
      <c r="C1141" s="731" t="s">
        <v>754</v>
      </c>
      <c r="D1141" s="732">
        <v>-151</v>
      </c>
      <c r="E1141" s="732">
        <v>-146</v>
      </c>
      <c r="F1141" s="732">
        <v>0</v>
      </c>
      <c r="G1141" s="732">
        <v>0</v>
      </c>
      <c r="H1141" s="731" t="s">
        <v>1105</v>
      </c>
      <c r="I1141" s="731" t="s">
        <v>1221</v>
      </c>
      <c r="J1141" s="731" t="s">
        <v>2890</v>
      </c>
      <c r="K1141" s="731" t="s">
        <v>1145</v>
      </c>
      <c r="L1141" s="733" t="s">
        <v>1079</v>
      </c>
      <c r="M1141" s="734">
        <v>43252</v>
      </c>
      <c r="N1141" s="733"/>
      <c r="O1141" s="732">
        <v>1</v>
      </c>
      <c r="P1141" s="731" t="s">
        <v>1080</v>
      </c>
      <c r="Q1141" s="731" t="s">
        <v>1081</v>
      </c>
      <c r="R1141" s="731" t="s">
        <v>1082</v>
      </c>
      <c r="S1141" s="733" t="s">
        <v>1083</v>
      </c>
      <c r="T1141" s="733"/>
    </row>
    <row r="1142" spans="1:20" s="402" customFormat="1" ht="15.95" customHeight="1">
      <c r="A1142" s="402" t="str">
        <f t="shared" si="17"/>
        <v>VIENNAKOPER低所有0~999</v>
      </c>
      <c r="B1142" s="731" t="s">
        <v>2659</v>
      </c>
      <c r="C1142" s="731" t="s">
        <v>1131</v>
      </c>
      <c r="D1142" s="732">
        <v>-173</v>
      </c>
      <c r="E1142" s="732">
        <v>-168</v>
      </c>
      <c r="F1142" s="732">
        <v>45</v>
      </c>
      <c r="G1142" s="732">
        <v>0</v>
      </c>
      <c r="H1142" s="731" t="s">
        <v>1137</v>
      </c>
      <c r="I1142" s="731" t="s">
        <v>1122</v>
      </c>
      <c r="J1142" s="731" t="s">
        <v>2889</v>
      </c>
      <c r="K1142" s="731" t="s">
        <v>1249</v>
      </c>
      <c r="L1142" s="733" t="s">
        <v>1079</v>
      </c>
      <c r="M1142" s="734">
        <v>43330</v>
      </c>
      <c r="N1142" s="733"/>
      <c r="O1142" s="732">
        <v>1</v>
      </c>
      <c r="P1142" s="731" t="s">
        <v>1080</v>
      </c>
      <c r="Q1142" s="731" t="s">
        <v>1081</v>
      </c>
      <c r="R1142" s="731" t="s">
        <v>1082</v>
      </c>
      <c r="S1142" s="733" t="s">
        <v>1084</v>
      </c>
      <c r="T1142" s="731" t="s">
        <v>2527</v>
      </c>
    </row>
    <row r="1143" spans="1:20" s="402" customFormat="1" ht="15.95" customHeight="1">
      <c r="A1143" s="402" t="str">
        <f t="shared" si="17"/>
        <v>VIGOBARCELONA标准所有0~999</v>
      </c>
      <c r="B1143" s="731" t="s">
        <v>2660</v>
      </c>
      <c r="C1143" s="731" t="s">
        <v>1128</v>
      </c>
      <c r="D1143" s="732">
        <v>-72</v>
      </c>
      <c r="E1143" s="732">
        <v>-67</v>
      </c>
      <c r="F1143" s="732">
        <v>0</v>
      </c>
      <c r="G1143" s="732">
        <v>0</v>
      </c>
      <c r="H1143" s="731" t="s">
        <v>1634</v>
      </c>
      <c r="I1143" s="731" t="s">
        <v>2447</v>
      </c>
      <c r="J1143" s="731" t="s">
        <v>3253</v>
      </c>
      <c r="K1143" s="731" t="s">
        <v>1145</v>
      </c>
      <c r="L1143" s="733" t="s">
        <v>1079</v>
      </c>
      <c r="M1143" s="734">
        <v>43267</v>
      </c>
      <c r="N1143" s="733"/>
      <c r="O1143" s="732">
        <v>1</v>
      </c>
      <c r="P1143" s="731" t="s">
        <v>1080</v>
      </c>
      <c r="Q1143" s="731" t="s">
        <v>1081</v>
      </c>
      <c r="R1143" s="731" t="s">
        <v>1082</v>
      </c>
      <c r="S1143" s="733" t="s">
        <v>1083</v>
      </c>
      <c r="T1143" s="733"/>
    </row>
    <row r="1144" spans="1:20" s="402" customFormat="1" ht="15.95" customHeight="1">
      <c r="A1144" s="402" t="str">
        <f t="shared" si="17"/>
        <v>VILNIUSKLAIPEDA低所有0~999</v>
      </c>
      <c r="B1144" s="731" t="s">
        <v>2661</v>
      </c>
      <c r="C1144" s="731" t="s">
        <v>766</v>
      </c>
      <c r="D1144" s="732">
        <v>-91</v>
      </c>
      <c r="E1144" s="732">
        <v>-86</v>
      </c>
      <c r="F1144" s="732">
        <v>40</v>
      </c>
      <c r="G1144" s="732">
        <v>0</v>
      </c>
      <c r="H1144" s="731" t="s">
        <v>1122</v>
      </c>
      <c r="I1144" s="731" t="s">
        <v>1123</v>
      </c>
      <c r="J1144" s="731" t="s">
        <v>1287</v>
      </c>
      <c r="K1144" s="731" t="s">
        <v>1112</v>
      </c>
      <c r="L1144" s="733" t="s">
        <v>1079</v>
      </c>
      <c r="M1144" s="734">
        <v>43330</v>
      </c>
      <c r="N1144" s="733"/>
      <c r="O1144" s="732">
        <v>1</v>
      </c>
      <c r="P1144" s="731" t="s">
        <v>1080</v>
      </c>
      <c r="Q1144" s="731" t="s">
        <v>1081</v>
      </c>
      <c r="R1144" s="731" t="s">
        <v>1082</v>
      </c>
      <c r="S1144" s="733" t="s">
        <v>1084</v>
      </c>
      <c r="T1144" s="733"/>
    </row>
    <row r="1145" spans="1:20" s="402" customFormat="1" ht="15.95" customHeight="1">
      <c r="A1145" s="402" t="str">
        <f t="shared" si="17"/>
        <v>VILNIUSKLAIPEDA标准所有0~999</v>
      </c>
      <c r="B1145" s="731" t="s">
        <v>2661</v>
      </c>
      <c r="C1145" s="731" t="s">
        <v>766</v>
      </c>
      <c r="D1145" s="732">
        <v>-51</v>
      </c>
      <c r="E1145" s="732">
        <v>-46</v>
      </c>
      <c r="F1145" s="732">
        <v>0</v>
      </c>
      <c r="G1145" s="732">
        <v>0</v>
      </c>
      <c r="H1145" s="731" t="s">
        <v>1122</v>
      </c>
      <c r="I1145" s="731" t="s">
        <v>1123</v>
      </c>
      <c r="J1145" s="731" t="s">
        <v>1287</v>
      </c>
      <c r="K1145" s="731" t="s">
        <v>1112</v>
      </c>
      <c r="L1145" s="733" t="s">
        <v>1079</v>
      </c>
      <c r="M1145" s="734">
        <v>43330</v>
      </c>
      <c r="N1145" s="733"/>
      <c r="O1145" s="732">
        <v>1</v>
      </c>
      <c r="P1145" s="731" t="s">
        <v>1080</v>
      </c>
      <c r="Q1145" s="731" t="s">
        <v>1081</v>
      </c>
      <c r="R1145" s="731" t="s">
        <v>1082</v>
      </c>
      <c r="S1145" s="733" t="s">
        <v>1083</v>
      </c>
      <c r="T1145" s="733"/>
    </row>
    <row r="1146" spans="1:20" s="402" customFormat="1" ht="15.95" customHeight="1">
      <c r="A1146" s="402" t="str">
        <f t="shared" si="17"/>
        <v>VILNIUSRIGA低所有0~999</v>
      </c>
      <c r="B1146" s="731" t="s">
        <v>2661</v>
      </c>
      <c r="C1146" s="731" t="s">
        <v>1684</v>
      </c>
      <c r="D1146" s="732">
        <v>-91</v>
      </c>
      <c r="E1146" s="732">
        <v>-86</v>
      </c>
      <c r="F1146" s="732">
        <v>40</v>
      </c>
      <c r="G1146" s="732">
        <v>0</v>
      </c>
      <c r="H1146" s="731" t="s">
        <v>1122</v>
      </c>
      <c r="I1146" s="731" t="s">
        <v>1123</v>
      </c>
      <c r="J1146" s="731" t="s">
        <v>1287</v>
      </c>
      <c r="K1146" s="731" t="s">
        <v>1112</v>
      </c>
      <c r="L1146" s="733" t="s">
        <v>1079</v>
      </c>
      <c r="M1146" s="734">
        <v>43330</v>
      </c>
      <c r="N1146" s="733"/>
      <c r="O1146" s="732">
        <v>1</v>
      </c>
      <c r="P1146" s="731" t="s">
        <v>1080</v>
      </c>
      <c r="Q1146" s="731" t="s">
        <v>1081</v>
      </c>
      <c r="R1146" s="731" t="s">
        <v>1082</v>
      </c>
      <c r="S1146" s="733" t="s">
        <v>1084</v>
      </c>
      <c r="T1146" s="733"/>
    </row>
    <row r="1147" spans="1:20" s="402" customFormat="1" ht="15.95" customHeight="1">
      <c r="A1147" s="402" t="str">
        <f t="shared" si="17"/>
        <v>VILNIUSRIGA标准所有0~999</v>
      </c>
      <c r="B1147" s="731" t="s">
        <v>2661</v>
      </c>
      <c r="C1147" s="731" t="s">
        <v>1684</v>
      </c>
      <c r="D1147" s="732">
        <v>-51</v>
      </c>
      <c r="E1147" s="732">
        <v>-46</v>
      </c>
      <c r="F1147" s="732">
        <v>0</v>
      </c>
      <c r="G1147" s="732">
        <v>0</v>
      </c>
      <c r="H1147" s="731" t="s">
        <v>1122</v>
      </c>
      <c r="I1147" s="731" t="s">
        <v>1123</v>
      </c>
      <c r="J1147" s="731" t="s">
        <v>1287</v>
      </c>
      <c r="K1147" s="731" t="s">
        <v>1112</v>
      </c>
      <c r="L1147" s="733" t="s">
        <v>1079</v>
      </c>
      <c r="M1147" s="734">
        <v>43330</v>
      </c>
      <c r="N1147" s="733"/>
      <c r="O1147" s="732">
        <v>1</v>
      </c>
      <c r="P1147" s="731" t="s">
        <v>1080</v>
      </c>
      <c r="Q1147" s="731" t="s">
        <v>1081</v>
      </c>
      <c r="R1147" s="731" t="s">
        <v>1082</v>
      </c>
      <c r="S1147" s="733" t="s">
        <v>1083</v>
      </c>
      <c r="T1147" s="733"/>
    </row>
    <row r="1148" spans="1:20" s="402" customFormat="1" ht="15.95" customHeight="1">
      <c r="A1148" s="402" t="str">
        <f t="shared" si="17"/>
        <v>VITEBSKHAMBURG标准所有0~999</v>
      </c>
      <c r="B1148" s="731" t="s">
        <v>3704</v>
      </c>
      <c r="C1148" s="731" t="s">
        <v>759</v>
      </c>
      <c r="D1148" s="732">
        <v>168</v>
      </c>
      <c r="E1148" s="732">
        <v>173</v>
      </c>
      <c r="F1148" s="732">
        <v>0</v>
      </c>
      <c r="G1148" s="732">
        <v>0</v>
      </c>
      <c r="H1148" s="731" t="s">
        <v>1119</v>
      </c>
      <c r="I1148" s="731" t="s">
        <v>3256</v>
      </c>
      <c r="J1148" s="731" t="s">
        <v>3257</v>
      </c>
      <c r="K1148" s="731" t="s">
        <v>1112</v>
      </c>
      <c r="L1148" s="733" t="s">
        <v>1079</v>
      </c>
      <c r="M1148" s="734">
        <v>43344</v>
      </c>
      <c r="N1148" s="733"/>
      <c r="O1148" s="732">
        <v>1</v>
      </c>
      <c r="P1148" s="731" t="s">
        <v>1080</v>
      </c>
      <c r="Q1148" s="731" t="s">
        <v>1090</v>
      </c>
      <c r="R1148" s="733"/>
      <c r="S1148" s="733" t="s">
        <v>1083</v>
      </c>
      <c r="T1148" s="731" t="s">
        <v>3695</v>
      </c>
    </row>
    <row r="1149" spans="1:20" s="402" customFormat="1" ht="15.95" customHeight="1">
      <c r="A1149" s="402" t="str">
        <f t="shared" si="17"/>
        <v>VITERBOGENOVA标准所有0~999</v>
      </c>
      <c r="B1149" s="731" t="s">
        <v>2662</v>
      </c>
      <c r="C1149" s="731" t="s">
        <v>754</v>
      </c>
      <c r="D1149" s="732">
        <v>-121</v>
      </c>
      <c r="E1149" s="732">
        <v>-116</v>
      </c>
      <c r="F1149" s="732">
        <v>0</v>
      </c>
      <c r="G1149" s="732">
        <v>0</v>
      </c>
      <c r="H1149" s="731" t="s">
        <v>1105</v>
      </c>
      <c r="I1149" s="731" t="s">
        <v>1221</v>
      </c>
      <c r="J1149" s="731" t="s">
        <v>2890</v>
      </c>
      <c r="K1149" s="731" t="s">
        <v>1145</v>
      </c>
      <c r="L1149" s="733" t="s">
        <v>1079</v>
      </c>
      <c r="M1149" s="734">
        <v>43252</v>
      </c>
      <c r="N1149" s="733"/>
      <c r="O1149" s="732">
        <v>1</v>
      </c>
      <c r="P1149" s="731" t="s">
        <v>1080</v>
      </c>
      <c r="Q1149" s="731" t="s">
        <v>1081</v>
      </c>
      <c r="R1149" s="731" t="s">
        <v>1082</v>
      </c>
      <c r="S1149" s="733" t="s">
        <v>1083</v>
      </c>
      <c r="T1149" s="733"/>
    </row>
    <row r="1150" spans="1:20" s="402" customFormat="1" ht="15.95" customHeight="1">
      <c r="A1150" s="402" t="str">
        <f t="shared" si="17"/>
        <v>VITORIASANTOS标准所有0~999</v>
      </c>
      <c r="B1150" s="731" t="s">
        <v>2663</v>
      </c>
      <c r="C1150" s="731" t="s">
        <v>764</v>
      </c>
      <c r="D1150" s="732">
        <v>30</v>
      </c>
      <c r="E1150" s="732">
        <v>40</v>
      </c>
      <c r="F1150" s="732">
        <v>20</v>
      </c>
      <c r="G1150" s="732">
        <v>45</v>
      </c>
      <c r="H1150" s="731" t="s">
        <v>1143</v>
      </c>
      <c r="I1150" s="731" t="s">
        <v>1221</v>
      </c>
      <c r="J1150" s="731" t="s">
        <v>2781</v>
      </c>
      <c r="K1150" s="731" t="s">
        <v>1103</v>
      </c>
      <c r="L1150" s="733" t="s">
        <v>1079</v>
      </c>
      <c r="M1150" s="734">
        <v>43344</v>
      </c>
      <c r="N1150" s="733"/>
      <c r="O1150" s="732">
        <v>1</v>
      </c>
      <c r="P1150" s="731" t="s">
        <v>1080</v>
      </c>
      <c r="Q1150" s="731" t="s">
        <v>1081</v>
      </c>
      <c r="R1150" s="731" t="s">
        <v>1099</v>
      </c>
      <c r="S1150" s="733" t="s">
        <v>1083</v>
      </c>
      <c r="T1150" s="731" t="s">
        <v>2499</v>
      </c>
    </row>
    <row r="1151" spans="1:20" s="402" customFormat="1" ht="15.95" customHeight="1">
      <c r="A1151" s="402" t="str">
        <f t="shared" si="17"/>
        <v>VLADIVOSTOKBUSAN标准所有0~999</v>
      </c>
      <c r="B1151" s="731" t="s">
        <v>2664</v>
      </c>
      <c r="C1151" s="731" t="s">
        <v>1118</v>
      </c>
      <c r="D1151" s="732">
        <v>155</v>
      </c>
      <c r="E1151" s="732">
        <v>160</v>
      </c>
      <c r="F1151" s="732">
        <v>0</v>
      </c>
      <c r="G1151" s="732">
        <v>0</v>
      </c>
      <c r="H1151" s="731" t="s">
        <v>1119</v>
      </c>
      <c r="I1151" s="731" t="s">
        <v>2909</v>
      </c>
      <c r="J1151" s="731" t="s">
        <v>2878</v>
      </c>
      <c r="K1151" s="731" t="s">
        <v>1106</v>
      </c>
      <c r="L1151" s="733" t="s">
        <v>1079</v>
      </c>
      <c r="M1151" s="734">
        <v>43287</v>
      </c>
      <c r="N1151" s="733"/>
      <c r="O1151" s="732">
        <v>2</v>
      </c>
      <c r="P1151" s="731" t="s">
        <v>1080</v>
      </c>
      <c r="Q1151" s="731" t="s">
        <v>1090</v>
      </c>
      <c r="R1151" s="733"/>
      <c r="S1151" s="733" t="s">
        <v>1083</v>
      </c>
      <c r="T1151" s="731" t="s">
        <v>2665</v>
      </c>
    </row>
    <row r="1152" spans="1:20" s="402" customFormat="1" ht="15.95" customHeight="1">
      <c r="A1152" s="402" t="str">
        <f t="shared" si="17"/>
        <v>VLADIVOSTOKVLADIVOSTOK标准所有0~999</v>
      </c>
      <c r="B1152" s="731" t="s">
        <v>2664</v>
      </c>
      <c r="C1152" s="731" t="s">
        <v>2664</v>
      </c>
      <c r="D1152" s="732">
        <v>65</v>
      </c>
      <c r="E1152" s="732">
        <v>70</v>
      </c>
      <c r="F1152" s="732">
        <v>0</v>
      </c>
      <c r="G1152" s="732">
        <v>0</v>
      </c>
      <c r="H1152" s="731" t="s">
        <v>1137</v>
      </c>
      <c r="I1152" s="731" t="s">
        <v>1122</v>
      </c>
      <c r="J1152" s="731" t="s">
        <v>2666</v>
      </c>
      <c r="K1152" s="731" t="s">
        <v>1122</v>
      </c>
      <c r="L1152" s="733" t="s">
        <v>1079</v>
      </c>
      <c r="M1152" s="734">
        <v>43287</v>
      </c>
      <c r="N1152" s="733"/>
      <c r="O1152" s="732">
        <v>1</v>
      </c>
      <c r="P1152" s="731" t="s">
        <v>1080</v>
      </c>
      <c r="Q1152" s="731" t="s">
        <v>1090</v>
      </c>
      <c r="R1152" s="733"/>
      <c r="S1152" s="733" t="s">
        <v>1083</v>
      </c>
      <c r="T1152" s="731" t="s">
        <v>2667</v>
      </c>
    </row>
    <row r="1153" spans="1:20" s="402" customFormat="1" ht="15.95" customHeight="1">
      <c r="A1153" s="402" t="str">
        <f t="shared" si="17"/>
        <v>VOLOSPIRAEUS标准所有0~999</v>
      </c>
      <c r="B1153" s="731" t="s">
        <v>2668</v>
      </c>
      <c r="C1153" s="731" t="s">
        <v>757</v>
      </c>
      <c r="D1153" s="732">
        <v>54</v>
      </c>
      <c r="E1153" s="732">
        <v>59</v>
      </c>
      <c r="F1153" s="732">
        <v>0</v>
      </c>
      <c r="G1153" s="732">
        <v>0</v>
      </c>
      <c r="H1153" s="731" t="s">
        <v>1076</v>
      </c>
      <c r="I1153" s="731" t="s">
        <v>1077</v>
      </c>
      <c r="J1153" s="731" t="s">
        <v>1408</v>
      </c>
      <c r="K1153" s="731" t="s">
        <v>1152</v>
      </c>
      <c r="L1153" s="733" t="s">
        <v>1079</v>
      </c>
      <c r="M1153" s="734">
        <v>43302</v>
      </c>
      <c r="N1153" s="733"/>
      <c r="O1153" s="732">
        <v>2</v>
      </c>
      <c r="P1153" s="731" t="s">
        <v>1080</v>
      </c>
      <c r="Q1153" s="731" t="s">
        <v>1081</v>
      </c>
      <c r="R1153" s="731" t="s">
        <v>1082</v>
      </c>
      <c r="S1153" s="733" t="s">
        <v>1083</v>
      </c>
      <c r="T1153" s="731" t="s">
        <v>2570</v>
      </c>
    </row>
    <row r="1154" spans="1:20" s="402" customFormat="1" ht="15.95" customHeight="1">
      <c r="A1154" s="402" t="str">
        <f t="shared" si="17"/>
        <v>VOLOSPIRAEUS低所有0~999</v>
      </c>
      <c r="B1154" s="731" t="s">
        <v>2668</v>
      </c>
      <c r="C1154" s="731" t="s">
        <v>757</v>
      </c>
      <c r="D1154" s="732">
        <v>-31</v>
      </c>
      <c r="E1154" s="732">
        <v>-26</v>
      </c>
      <c r="F1154" s="732">
        <v>85</v>
      </c>
      <c r="G1154" s="732">
        <v>0</v>
      </c>
      <c r="H1154" s="731" t="s">
        <v>1076</v>
      </c>
      <c r="I1154" s="731" t="s">
        <v>1077</v>
      </c>
      <c r="J1154" s="731" t="s">
        <v>1408</v>
      </c>
      <c r="K1154" s="731" t="s">
        <v>1152</v>
      </c>
      <c r="L1154" s="733" t="s">
        <v>1079</v>
      </c>
      <c r="M1154" s="734">
        <v>43302</v>
      </c>
      <c r="N1154" s="733"/>
      <c r="O1154" s="732">
        <v>2</v>
      </c>
      <c r="P1154" s="731" t="s">
        <v>1080</v>
      </c>
      <c r="Q1154" s="731" t="s">
        <v>1081</v>
      </c>
      <c r="R1154" s="731" t="s">
        <v>1082</v>
      </c>
      <c r="S1154" s="733" t="s">
        <v>1084</v>
      </c>
      <c r="T1154" s="731" t="s">
        <v>2570</v>
      </c>
    </row>
    <row r="1155" spans="1:20" s="402" customFormat="1" ht="15.95" customHeight="1">
      <c r="A1155" s="402" t="str">
        <f t="shared" si="17"/>
        <v>WAKEFIELDFELIXSTOWE低所有0~999</v>
      </c>
      <c r="B1155" s="731" t="s">
        <v>2669</v>
      </c>
      <c r="C1155" s="731" t="s">
        <v>1214</v>
      </c>
      <c r="D1155" s="732">
        <v>-144</v>
      </c>
      <c r="E1155" s="732">
        <v>-139</v>
      </c>
      <c r="F1155" s="732">
        <v>70</v>
      </c>
      <c r="G1155" s="732">
        <v>0</v>
      </c>
      <c r="H1155" s="731" t="s">
        <v>1158</v>
      </c>
      <c r="I1155" s="731" t="s">
        <v>1527</v>
      </c>
      <c r="J1155" s="731" t="s">
        <v>3042</v>
      </c>
      <c r="K1155" s="731" t="s">
        <v>1369</v>
      </c>
      <c r="L1155" s="733" t="s">
        <v>1079</v>
      </c>
      <c r="M1155" s="734">
        <v>43252</v>
      </c>
      <c r="N1155" s="733"/>
      <c r="O1155" s="732">
        <v>1</v>
      </c>
      <c r="P1155" s="731" t="s">
        <v>1080</v>
      </c>
      <c r="Q1155" s="731" t="s">
        <v>1081</v>
      </c>
      <c r="R1155" s="731" t="s">
        <v>1082</v>
      </c>
      <c r="S1155" s="733" t="s">
        <v>1084</v>
      </c>
      <c r="T1155" s="731" t="s">
        <v>2496</v>
      </c>
    </row>
    <row r="1156" spans="1:20" s="402" customFormat="1" ht="15.95" customHeight="1">
      <c r="A1156" s="402" t="str">
        <f t="shared" si="17"/>
        <v>WAKEFIELDFELIXSTOWE低所有0~999</v>
      </c>
      <c r="B1156" s="731" t="s">
        <v>2669</v>
      </c>
      <c r="C1156" s="731" t="s">
        <v>1214</v>
      </c>
      <c r="D1156" s="732">
        <v>-144</v>
      </c>
      <c r="E1156" s="732">
        <v>-139</v>
      </c>
      <c r="F1156" s="732">
        <v>70</v>
      </c>
      <c r="G1156" s="732">
        <v>0</v>
      </c>
      <c r="H1156" s="731" t="s">
        <v>1158</v>
      </c>
      <c r="I1156" s="731" t="s">
        <v>1527</v>
      </c>
      <c r="J1156" s="731" t="s">
        <v>3706</v>
      </c>
      <c r="K1156" s="731" t="s">
        <v>1369</v>
      </c>
      <c r="L1156" s="733" t="s">
        <v>1079</v>
      </c>
      <c r="M1156" s="734">
        <v>43351</v>
      </c>
      <c r="N1156" s="733"/>
      <c r="O1156" s="732">
        <v>1</v>
      </c>
      <c r="P1156" s="731" t="s">
        <v>1080</v>
      </c>
      <c r="Q1156" s="731" t="s">
        <v>1081</v>
      </c>
      <c r="R1156" s="731" t="s">
        <v>1082</v>
      </c>
      <c r="S1156" s="733" t="s">
        <v>1084</v>
      </c>
      <c r="T1156" s="731" t="s">
        <v>2496</v>
      </c>
    </row>
    <row r="1157" spans="1:20" s="402" customFormat="1" ht="15.95" customHeight="1">
      <c r="A1157" s="402" t="str">
        <f t="shared" si="17"/>
        <v>WAKEFIELDSOUTHAMPTON低所有0~999</v>
      </c>
      <c r="B1157" s="731" t="s">
        <v>2669</v>
      </c>
      <c r="C1157" s="731" t="s">
        <v>1217</v>
      </c>
      <c r="D1157" s="732">
        <v>-144</v>
      </c>
      <c r="E1157" s="732">
        <v>-139</v>
      </c>
      <c r="F1157" s="732">
        <v>70</v>
      </c>
      <c r="G1157" s="732">
        <v>0</v>
      </c>
      <c r="H1157" s="731" t="s">
        <v>1122</v>
      </c>
      <c r="I1157" s="731" t="s">
        <v>1123</v>
      </c>
      <c r="J1157" s="731" t="s">
        <v>2456</v>
      </c>
      <c r="K1157" s="731" t="s">
        <v>1369</v>
      </c>
      <c r="L1157" s="733" t="s">
        <v>1079</v>
      </c>
      <c r="M1157" s="734">
        <v>43252</v>
      </c>
      <c r="N1157" s="733"/>
      <c r="O1157" s="732">
        <v>1</v>
      </c>
      <c r="P1157" s="731" t="s">
        <v>1080</v>
      </c>
      <c r="Q1157" s="731" t="s">
        <v>1081</v>
      </c>
      <c r="R1157" s="731" t="s">
        <v>1082</v>
      </c>
      <c r="S1157" s="733" t="s">
        <v>1084</v>
      </c>
      <c r="T1157" s="731" t="s">
        <v>2496</v>
      </c>
    </row>
    <row r="1158" spans="1:20" s="402" customFormat="1" ht="15.95" customHeight="1">
      <c r="A1158" s="402" t="str">
        <f t="shared" si="17"/>
        <v>WARSAWGDYNIA标准所有0~999</v>
      </c>
      <c r="B1158" s="731" t="s">
        <v>2670</v>
      </c>
      <c r="C1158" s="731" t="s">
        <v>1253</v>
      </c>
      <c r="D1158" s="732">
        <v>-99</v>
      </c>
      <c r="E1158" s="732">
        <v>-94</v>
      </c>
      <c r="F1158" s="732">
        <v>0</v>
      </c>
      <c r="G1158" s="732">
        <v>0</v>
      </c>
      <c r="H1158" s="731" t="s">
        <v>1122</v>
      </c>
      <c r="I1158" s="731" t="s">
        <v>1123</v>
      </c>
      <c r="J1158" s="731" t="s">
        <v>1287</v>
      </c>
      <c r="K1158" s="731" t="s">
        <v>1204</v>
      </c>
      <c r="L1158" s="733" t="s">
        <v>1079</v>
      </c>
      <c r="M1158" s="734">
        <v>43330</v>
      </c>
      <c r="N1158" s="733"/>
      <c r="O1158" s="732">
        <v>1</v>
      </c>
      <c r="P1158" s="731" t="s">
        <v>1080</v>
      </c>
      <c r="Q1158" s="731" t="s">
        <v>1081</v>
      </c>
      <c r="R1158" s="731" t="s">
        <v>1082</v>
      </c>
      <c r="S1158" s="733" t="s">
        <v>1083</v>
      </c>
      <c r="T1158" s="731" t="s">
        <v>2497</v>
      </c>
    </row>
    <row r="1159" spans="1:20" s="402" customFormat="1" ht="15.95" customHeight="1">
      <c r="A1159" s="402" t="str">
        <f t="shared" si="17"/>
        <v>WARSAWGDYNIA低所有0~999</v>
      </c>
      <c r="B1159" s="731" t="s">
        <v>2670</v>
      </c>
      <c r="C1159" s="731" t="s">
        <v>1253</v>
      </c>
      <c r="D1159" s="732">
        <v>-139</v>
      </c>
      <c r="E1159" s="732">
        <v>-134</v>
      </c>
      <c r="F1159" s="732">
        <v>40</v>
      </c>
      <c r="G1159" s="732">
        <v>0</v>
      </c>
      <c r="H1159" s="731" t="s">
        <v>1122</v>
      </c>
      <c r="I1159" s="731" t="s">
        <v>1123</v>
      </c>
      <c r="J1159" s="731" t="s">
        <v>1287</v>
      </c>
      <c r="K1159" s="731" t="s">
        <v>1204</v>
      </c>
      <c r="L1159" s="733" t="s">
        <v>1079</v>
      </c>
      <c r="M1159" s="734">
        <v>43330</v>
      </c>
      <c r="N1159" s="733"/>
      <c r="O1159" s="732">
        <v>1</v>
      </c>
      <c r="P1159" s="731" t="s">
        <v>1080</v>
      </c>
      <c r="Q1159" s="731" t="s">
        <v>1081</v>
      </c>
      <c r="R1159" s="731" t="s">
        <v>1082</v>
      </c>
      <c r="S1159" s="733" t="s">
        <v>1084</v>
      </c>
      <c r="T1159" s="731" t="s">
        <v>2496</v>
      </c>
    </row>
    <row r="1160" spans="1:20" s="402" customFormat="1" ht="15.95" customHeight="1">
      <c r="A1160" s="402" t="str">
        <f t="shared" si="17"/>
        <v>WELLINGTONAUCKLAND标准所有0~999</v>
      </c>
      <c r="B1160" s="731" t="s">
        <v>2671</v>
      </c>
      <c r="C1160" s="731" t="s">
        <v>1114</v>
      </c>
      <c r="D1160" s="732">
        <v>59</v>
      </c>
      <c r="E1160" s="732">
        <v>64</v>
      </c>
      <c r="F1160" s="732">
        <v>0</v>
      </c>
      <c r="G1160" s="732">
        <v>0</v>
      </c>
      <c r="H1160" s="731" t="s">
        <v>1115</v>
      </c>
      <c r="I1160" s="731" t="s">
        <v>1150</v>
      </c>
      <c r="J1160" s="731" t="s">
        <v>2894</v>
      </c>
      <c r="K1160" s="731" t="s">
        <v>1094</v>
      </c>
      <c r="L1160" s="733" t="s">
        <v>1079</v>
      </c>
      <c r="M1160" s="734">
        <v>43287</v>
      </c>
      <c r="N1160" s="733"/>
      <c r="O1160" s="732">
        <v>1</v>
      </c>
      <c r="P1160" s="731" t="s">
        <v>1080</v>
      </c>
      <c r="Q1160" s="731" t="s">
        <v>1081</v>
      </c>
      <c r="R1160" s="731" t="s">
        <v>1082</v>
      </c>
      <c r="S1160" s="733" t="s">
        <v>1083</v>
      </c>
      <c r="T1160" s="733"/>
    </row>
    <row r="1161" spans="1:20" s="402" customFormat="1" ht="15.95" customHeight="1">
      <c r="A1161" s="402" t="str">
        <f t="shared" ref="A1161:A1183" si="18">B1161&amp;C1161&amp;S1161&amp;L1161&amp;P1161</f>
        <v>WIESBADENHAMBURG标准所有0~999</v>
      </c>
      <c r="B1161" s="731" t="s">
        <v>2672</v>
      </c>
      <c r="C1161" s="731" t="s">
        <v>759</v>
      </c>
      <c r="D1161" s="732">
        <v>32</v>
      </c>
      <c r="E1161" s="732">
        <v>37</v>
      </c>
      <c r="F1161" s="732">
        <v>90</v>
      </c>
      <c r="G1161" s="732">
        <v>0</v>
      </c>
      <c r="H1161" s="731" t="s">
        <v>1119</v>
      </c>
      <c r="I1161" s="731" t="s">
        <v>3256</v>
      </c>
      <c r="J1161" s="731" t="s">
        <v>3257</v>
      </c>
      <c r="K1161" s="731" t="s">
        <v>1206</v>
      </c>
      <c r="L1161" s="733" t="s">
        <v>1079</v>
      </c>
      <c r="M1161" s="734">
        <v>43252</v>
      </c>
      <c r="N1161" s="733"/>
      <c r="O1161" s="732">
        <v>1</v>
      </c>
      <c r="P1161" s="731" t="s">
        <v>1080</v>
      </c>
      <c r="Q1161" s="731" t="s">
        <v>1081</v>
      </c>
      <c r="R1161" s="731" t="s">
        <v>1082</v>
      </c>
      <c r="S1161" s="733" t="s">
        <v>1083</v>
      </c>
      <c r="T1161" s="731" t="s">
        <v>2529</v>
      </c>
    </row>
    <row r="1162" spans="1:20" s="402" customFormat="1" ht="15.95" customHeight="1">
      <c r="A1162" s="402" t="str">
        <f t="shared" si="18"/>
        <v>WIGANFELIXSTOWE低所有0~999</v>
      </c>
      <c r="B1162" s="731" t="s">
        <v>2673</v>
      </c>
      <c r="C1162" s="731" t="s">
        <v>1214</v>
      </c>
      <c r="D1162" s="732">
        <v>-144</v>
      </c>
      <c r="E1162" s="732">
        <v>-139</v>
      </c>
      <c r="F1162" s="732">
        <v>70</v>
      </c>
      <c r="G1162" s="732">
        <v>0</v>
      </c>
      <c r="H1162" s="731" t="s">
        <v>1158</v>
      </c>
      <c r="I1162" s="731" t="s">
        <v>1527</v>
      </c>
      <c r="J1162" s="731" t="s">
        <v>3042</v>
      </c>
      <c r="K1162" s="731" t="s">
        <v>1369</v>
      </c>
      <c r="L1162" s="733" t="s">
        <v>1079</v>
      </c>
      <c r="M1162" s="734">
        <v>43252</v>
      </c>
      <c r="N1162" s="733"/>
      <c r="O1162" s="732">
        <v>1</v>
      </c>
      <c r="P1162" s="731" t="s">
        <v>1080</v>
      </c>
      <c r="Q1162" s="731" t="s">
        <v>1081</v>
      </c>
      <c r="R1162" s="731" t="s">
        <v>1082</v>
      </c>
      <c r="S1162" s="733" t="s">
        <v>1084</v>
      </c>
      <c r="T1162" s="731" t="s">
        <v>2496</v>
      </c>
    </row>
    <row r="1163" spans="1:20" s="402" customFormat="1" ht="15.95" customHeight="1">
      <c r="A1163" s="402" t="str">
        <f t="shared" si="18"/>
        <v>WIGANFELIXSTOWE低所有0~999</v>
      </c>
      <c r="B1163" s="731" t="s">
        <v>2673</v>
      </c>
      <c r="C1163" s="731" t="s">
        <v>1214</v>
      </c>
      <c r="D1163" s="732">
        <v>-144</v>
      </c>
      <c r="E1163" s="732">
        <v>-139</v>
      </c>
      <c r="F1163" s="732">
        <v>70</v>
      </c>
      <c r="G1163" s="732">
        <v>0</v>
      </c>
      <c r="H1163" s="731" t="s">
        <v>1158</v>
      </c>
      <c r="I1163" s="731" t="s">
        <v>1527</v>
      </c>
      <c r="J1163" s="731" t="s">
        <v>3706</v>
      </c>
      <c r="K1163" s="731" t="s">
        <v>1369</v>
      </c>
      <c r="L1163" s="733" t="s">
        <v>1079</v>
      </c>
      <c r="M1163" s="734">
        <v>43351</v>
      </c>
      <c r="N1163" s="733"/>
      <c r="O1163" s="732">
        <v>1</v>
      </c>
      <c r="P1163" s="731" t="s">
        <v>1080</v>
      </c>
      <c r="Q1163" s="731" t="s">
        <v>1081</v>
      </c>
      <c r="R1163" s="731" t="s">
        <v>1082</v>
      </c>
      <c r="S1163" s="733" t="s">
        <v>1084</v>
      </c>
      <c r="T1163" s="731" t="s">
        <v>2496</v>
      </c>
    </row>
    <row r="1164" spans="1:20" s="402" customFormat="1" ht="15.95" customHeight="1">
      <c r="A1164" s="402" t="str">
        <f t="shared" si="18"/>
        <v>WIGANSOUTHAMPTON低所有0~999</v>
      </c>
      <c r="B1164" s="731" t="s">
        <v>2673</v>
      </c>
      <c r="C1164" s="731" t="s">
        <v>1217</v>
      </c>
      <c r="D1164" s="732">
        <v>-144</v>
      </c>
      <c r="E1164" s="732">
        <v>-139</v>
      </c>
      <c r="F1164" s="732">
        <v>70</v>
      </c>
      <c r="G1164" s="732">
        <v>0</v>
      </c>
      <c r="H1164" s="731" t="s">
        <v>1122</v>
      </c>
      <c r="I1164" s="731" t="s">
        <v>1123</v>
      </c>
      <c r="J1164" s="731" t="s">
        <v>2456</v>
      </c>
      <c r="K1164" s="731" t="s">
        <v>1369</v>
      </c>
      <c r="L1164" s="733" t="s">
        <v>1079</v>
      </c>
      <c r="M1164" s="734">
        <v>43252</v>
      </c>
      <c r="N1164" s="733"/>
      <c r="O1164" s="732">
        <v>1</v>
      </c>
      <c r="P1164" s="731" t="s">
        <v>1080</v>
      </c>
      <c r="Q1164" s="731" t="s">
        <v>1081</v>
      </c>
      <c r="R1164" s="731" t="s">
        <v>1082</v>
      </c>
      <c r="S1164" s="733" t="s">
        <v>1084</v>
      </c>
      <c r="T1164" s="731" t="s">
        <v>2496</v>
      </c>
    </row>
    <row r="1165" spans="1:20" s="402" customFormat="1" ht="15.95" customHeight="1">
      <c r="A1165" s="402" t="str">
        <f t="shared" si="18"/>
        <v>WILLEMSTADCOLON FREE ZONE标准所有0~999</v>
      </c>
      <c r="B1165" s="731" t="s">
        <v>2674</v>
      </c>
      <c r="C1165" s="731" t="s">
        <v>753</v>
      </c>
      <c r="D1165" s="732">
        <v>103</v>
      </c>
      <c r="E1165" s="732">
        <v>113</v>
      </c>
      <c r="F1165" s="732">
        <v>40</v>
      </c>
      <c r="G1165" s="732">
        <v>0</v>
      </c>
      <c r="H1165" s="731" t="s">
        <v>1177</v>
      </c>
      <c r="I1165" s="731" t="s">
        <v>1132</v>
      </c>
      <c r="J1165" s="731" t="s">
        <v>3239</v>
      </c>
      <c r="K1165" s="731" t="s">
        <v>1098</v>
      </c>
      <c r="L1165" s="733" t="s">
        <v>1079</v>
      </c>
      <c r="M1165" s="734">
        <v>43358</v>
      </c>
      <c r="N1165" s="733"/>
      <c r="O1165" s="732">
        <v>1</v>
      </c>
      <c r="P1165" s="731" t="s">
        <v>1080</v>
      </c>
      <c r="Q1165" s="731" t="s">
        <v>1081</v>
      </c>
      <c r="R1165" s="731" t="s">
        <v>1099</v>
      </c>
      <c r="S1165" s="733" t="s">
        <v>1083</v>
      </c>
      <c r="T1165" s="731" t="s">
        <v>2499</v>
      </c>
    </row>
    <row r="1166" spans="1:20" s="402" customFormat="1" ht="15.95" customHeight="1">
      <c r="A1166" s="402" t="str">
        <f t="shared" si="18"/>
        <v>WROCLAWGDYNIA低所有0~999</v>
      </c>
      <c r="B1166" s="731" t="s">
        <v>2675</v>
      </c>
      <c r="C1166" s="731" t="s">
        <v>1253</v>
      </c>
      <c r="D1166" s="732">
        <v>-128</v>
      </c>
      <c r="E1166" s="732">
        <v>-123</v>
      </c>
      <c r="F1166" s="732">
        <v>40</v>
      </c>
      <c r="G1166" s="732">
        <v>0</v>
      </c>
      <c r="H1166" s="731" t="s">
        <v>1122</v>
      </c>
      <c r="I1166" s="731" t="s">
        <v>1123</v>
      </c>
      <c r="J1166" s="731" t="s">
        <v>1287</v>
      </c>
      <c r="K1166" s="731" t="s">
        <v>1204</v>
      </c>
      <c r="L1166" s="733" t="s">
        <v>1079</v>
      </c>
      <c r="M1166" s="734">
        <v>43330</v>
      </c>
      <c r="N1166" s="733"/>
      <c r="O1166" s="732">
        <v>1</v>
      </c>
      <c r="P1166" s="731" t="s">
        <v>1080</v>
      </c>
      <c r="Q1166" s="731" t="s">
        <v>1081</v>
      </c>
      <c r="R1166" s="731" t="s">
        <v>1082</v>
      </c>
      <c r="S1166" s="733" t="s">
        <v>1084</v>
      </c>
      <c r="T1166" s="733"/>
    </row>
    <row r="1167" spans="1:20" s="402" customFormat="1" ht="15.95" customHeight="1">
      <c r="A1167" s="402" t="str">
        <f t="shared" si="18"/>
        <v>WROCLAWGDYNIA标准所有0~999</v>
      </c>
      <c r="B1167" s="731" t="s">
        <v>2675</v>
      </c>
      <c r="C1167" s="731" t="s">
        <v>1253</v>
      </c>
      <c r="D1167" s="732">
        <v>-88</v>
      </c>
      <c r="E1167" s="732">
        <v>-83</v>
      </c>
      <c r="F1167" s="732">
        <v>0</v>
      </c>
      <c r="G1167" s="732">
        <v>0</v>
      </c>
      <c r="H1167" s="731" t="s">
        <v>1122</v>
      </c>
      <c r="I1167" s="731" t="s">
        <v>1123</v>
      </c>
      <c r="J1167" s="731" t="s">
        <v>1287</v>
      </c>
      <c r="K1167" s="731" t="s">
        <v>1204</v>
      </c>
      <c r="L1167" s="733" t="s">
        <v>1079</v>
      </c>
      <c r="M1167" s="734">
        <v>43330</v>
      </c>
      <c r="N1167" s="733"/>
      <c r="O1167" s="732">
        <v>1</v>
      </c>
      <c r="P1167" s="731" t="s">
        <v>1080</v>
      </c>
      <c r="Q1167" s="731" t="s">
        <v>1081</v>
      </c>
      <c r="R1167" s="731" t="s">
        <v>1082</v>
      </c>
      <c r="S1167" s="733" t="s">
        <v>1083</v>
      </c>
      <c r="T1167" s="733"/>
    </row>
    <row r="1168" spans="1:20" s="402" customFormat="1" ht="15.95" customHeight="1">
      <c r="A1168" s="402" t="str">
        <f t="shared" si="18"/>
        <v>WUPPERTALHAMBURG标准所有0~999</v>
      </c>
      <c r="B1168" s="731" t="s">
        <v>2676</v>
      </c>
      <c r="C1168" s="731" t="s">
        <v>759</v>
      </c>
      <c r="D1168" s="732">
        <v>-63</v>
      </c>
      <c r="E1168" s="732">
        <v>-58</v>
      </c>
      <c r="F1168" s="732">
        <v>90</v>
      </c>
      <c r="G1168" s="732">
        <v>0</v>
      </c>
      <c r="H1168" s="731" t="s">
        <v>1119</v>
      </c>
      <c r="I1168" s="731" t="s">
        <v>3256</v>
      </c>
      <c r="J1168" s="731" t="s">
        <v>3257</v>
      </c>
      <c r="K1168" s="731" t="s">
        <v>1155</v>
      </c>
      <c r="L1168" s="733" t="s">
        <v>1079</v>
      </c>
      <c r="M1168" s="734">
        <v>43252</v>
      </c>
      <c r="N1168" s="733"/>
      <c r="O1168" s="732">
        <v>1</v>
      </c>
      <c r="P1168" s="731" t="s">
        <v>1080</v>
      </c>
      <c r="Q1168" s="731" t="s">
        <v>1081</v>
      </c>
      <c r="R1168" s="731" t="s">
        <v>1082</v>
      </c>
      <c r="S1168" s="733" t="s">
        <v>1083</v>
      </c>
      <c r="T1168" s="731" t="s">
        <v>2529</v>
      </c>
    </row>
    <row r="1169" spans="1:20" s="402" customFormat="1" ht="15.95" customHeight="1">
      <c r="A1169" s="402" t="str">
        <f t="shared" si="18"/>
        <v>YANGONSINGAPORE标准所有0~999</v>
      </c>
      <c r="B1169" s="731" t="s">
        <v>2677</v>
      </c>
      <c r="C1169" s="731" t="s">
        <v>679</v>
      </c>
      <c r="D1169" s="732">
        <v>53</v>
      </c>
      <c r="E1169" s="732">
        <v>58</v>
      </c>
      <c r="F1169" s="732">
        <v>0</v>
      </c>
      <c r="G1169" s="732">
        <v>0</v>
      </c>
      <c r="H1169" s="731" t="s">
        <v>2911</v>
      </c>
      <c r="I1169" s="731" t="s">
        <v>2863</v>
      </c>
      <c r="J1169" s="731" t="s">
        <v>3149</v>
      </c>
      <c r="K1169" s="731" t="s">
        <v>1106</v>
      </c>
      <c r="L1169" s="733" t="s">
        <v>1079</v>
      </c>
      <c r="M1169" s="734">
        <v>43287</v>
      </c>
      <c r="N1169" s="733"/>
      <c r="O1169" s="732">
        <v>1</v>
      </c>
      <c r="P1169" s="731" t="s">
        <v>1080</v>
      </c>
      <c r="Q1169" s="731" t="s">
        <v>1090</v>
      </c>
      <c r="R1169" s="733"/>
      <c r="S1169" s="733" t="s">
        <v>1083</v>
      </c>
      <c r="T1169" s="731" t="s">
        <v>2678</v>
      </c>
    </row>
    <row r="1170" spans="1:20" s="402" customFormat="1" ht="15.95" customHeight="1">
      <c r="A1170" s="402" t="str">
        <f t="shared" si="18"/>
        <v>YANGONYANGON标准所有0~999</v>
      </c>
      <c r="B1170" s="731" t="s">
        <v>2677</v>
      </c>
      <c r="C1170" s="731" t="s">
        <v>2677</v>
      </c>
      <c r="D1170" s="732">
        <v>55</v>
      </c>
      <c r="E1170" s="732">
        <v>60</v>
      </c>
      <c r="F1170" s="732">
        <v>0</v>
      </c>
      <c r="G1170" s="732">
        <v>0</v>
      </c>
      <c r="H1170" s="731" t="s">
        <v>1177</v>
      </c>
      <c r="I1170" s="731" t="s">
        <v>1137</v>
      </c>
      <c r="J1170" s="731" t="s">
        <v>1289</v>
      </c>
      <c r="K1170" s="731" t="s">
        <v>1389</v>
      </c>
      <c r="L1170" s="733" t="s">
        <v>1079</v>
      </c>
      <c r="M1170" s="734">
        <v>43366</v>
      </c>
      <c r="N1170" s="733"/>
      <c r="O1170" s="732">
        <v>0</v>
      </c>
      <c r="P1170" s="731" t="s">
        <v>1080</v>
      </c>
      <c r="Q1170" s="731" t="s">
        <v>1090</v>
      </c>
      <c r="R1170" s="733"/>
      <c r="S1170" s="733" t="s">
        <v>1083</v>
      </c>
      <c r="T1170" s="731" t="s">
        <v>2926</v>
      </c>
    </row>
    <row r="1171" spans="1:20" s="402" customFormat="1" ht="15.95" customHeight="1">
      <c r="A1171" s="402" t="str">
        <f t="shared" si="18"/>
        <v>YEREVANPOTI标准所有0~999</v>
      </c>
      <c r="B1171" s="731" t="s">
        <v>2679</v>
      </c>
      <c r="C1171" s="731" t="s">
        <v>1172</v>
      </c>
      <c r="D1171" s="732">
        <v>139</v>
      </c>
      <c r="E1171" s="732">
        <v>144</v>
      </c>
      <c r="F1171" s="732">
        <v>0</v>
      </c>
      <c r="G1171" s="732">
        <v>0</v>
      </c>
      <c r="H1171" s="731" t="s">
        <v>1077</v>
      </c>
      <c r="I1171" s="731" t="s">
        <v>1132</v>
      </c>
      <c r="J1171" s="731" t="s">
        <v>2895</v>
      </c>
      <c r="K1171" s="731" t="s">
        <v>1145</v>
      </c>
      <c r="L1171" s="733" t="s">
        <v>1079</v>
      </c>
      <c r="M1171" s="734">
        <v>43330</v>
      </c>
      <c r="N1171" s="733"/>
      <c r="O1171" s="732">
        <v>1</v>
      </c>
      <c r="P1171" s="731" t="s">
        <v>1080</v>
      </c>
      <c r="Q1171" s="731" t="s">
        <v>1090</v>
      </c>
      <c r="R1171" s="733"/>
      <c r="S1171" s="733" t="s">
        <v>1083</v>
      </c>
      <c r="T1171" s="731" t="s">
        <v>3544</v>
      </c>
    </row>
    <row r="1172" spans="1:20" s="402" customFormat="1" ht="15.95" customHeight="1">
      <c r="A1172" s="402" t="str">
        <f t="shared" si="18"/>
        <v>YOKKAICHIBUSAN标准所有0~999</v>
      </c>
      <c r="B1172" s="731" t="s">
        <v>2680</v>
      </c>
      <c r="C1172" s="731" t="s">
        <v>1118</v>
      </c>
      <c r="D1172" s="732">
        <v>35</v>
      </c>
      <c r="E1172" s="732">
        <v>40</v>
      </c>
      <c r="F1172" s="732">
        <v>0</v>
      </c>
      <c r="G1172" s="732">
        <v>0</v>
      </c>
      <c r="H1172" s="731" t="s">
        <v>1119</v>
      </c>
      <c r="I1172" s="731" t="s">
        <v>2909</v>
      </c>
      <c r="J1172" s="731" t="s">
        <v>2878</v>
      </c>
      <c r="K1172" s="731" t="s">
        <v>1120</v>
      </c>
      <c r="L1172" s="733" t="s">
        <v>1079</v>
      </c>
      <c r="M1172" s="734">
        <v>43287</v>
      </c>
      <c r="N1172" s="733"/>
      <c r="O1172" s="732">
        <v>5</v>
      </c>
      <c r="P1172" s="731" t="s">
        <v>1080</v>
      </c>
      <c r="Q1172" s="731" t="s">
        <v>1081</v>
      </c>
      <c r="R1172" s="731" t="s">
        <v>1082</v>
      </c>
      <c r="S1172" s="733" t="s">
        <v>1083</v>
      </c>
      <c r="T1172" s="731" t="s">
        <v>2785</v>
      </c>
    </row>
    <row r="1173" spans="1:20" s="402" customFormat="1" ht="15.95" customHeight="1">
      <c r="A1173" s="402" t="str">
        <f t="shared" si="18"/>
        <v>YOKOHAMAYOKOHAMA标准直客0~999</v>
      </c>
      <c r="B1173" s="731" t="s">
        <v>2681</v>
      </c>
      <c r="C1173" s="731" t="s">
        <v>2681</v>
      </c>
      <c r="D1173" s="732">
        <v>-45</v>
      </c>
      <c r="E1173" s="732">
        <v>-45</v>
      </c>
      <c r="F1173" s="732">
        <v>0</v>
      </c>
      <c r="G1173" s="732">
        <v>0</v>
      </c>
      <c r="H1173" s="731" t="s">
        <v>1297</v>
      </c>
      <c r="I1173" s="731" t="s">
        <v>1093</v>
      </c>
      <c r="J1173" s="731" t="s">
        <v>2951</v>
      </c>
      <c r="K1173" s="731" t="s">
        <v>1448</v>
      </c>
      <c r="L1173" s="733" t="s">
        <v>1108</v>
      </c>
      <c r="M1173" s="734">
        <v>43287</v>
      </c>
      <c r="N1173" s="733"/>
      <c r="O1173" s="732">
        <v>1</v>
      </c>
      <c r="P1173" s="731" t="s">
        <v>1080</v>
      </c>
      <c r="Q1173" s="731" t="s">
        <v>1081</v>
      </c>
      <c r="R1173" s="731" t="s">
        <v>1082</v>
      </c>
      <c r="S1173" s="733" t="s">
        <v>1083</v>
      </c>
      <c r="T1173" s="731" t="s">
        <v>2920</v>
      </c>
    </row>
    <row r="1174" spans="1:20" s="402" customFormat="1" ht="15.95" customHeight="1">
      <c r="A1174" s="402" t="str">
        <f t="shared" si="18"/>
        <v>YOKOHAMAYOKOHAMA标准同行0~999</v>
      </c>
      <c r="B1174" s="731" t="s">
        <v>2681</v>
      </c>
      <c r="C1174" s="731" t="s">
        <v>2681</v>
      </c>
      <c r="D1174" s="732">
        <v>-40</v>
      </c>
      <c r="E1174" s="732">
        <v>-40</v>
      </c>
      <c r="F1174" s="732">
        <v>0</v>
      </c>
      <c r="G1174" s="732">
        <v>0</v>
      </c>
      <c r="H1174" s="731" t="s">
        <v>1297</v>
      </c>
      <c r="I1174" s="731" t="s">
        <v>1093</v>
      </c>
      <c r="J1174" s="731" t="s">
        <v>2951</v>
      </c>
      <c r="K1174" s="731" t="s">
        <v>1448</v>
      </c>
      <c r="L1174" s="733" t="s">
        <v>1107</v>
      </c>
      <c r="M1174" s="734">
        <v>43287</v>
      </c>
      <c r="N1174" s="733"/>
      <c r="O1174" s="732">
        <v>1</v>
      </c>
      <c r="P1174" s="731" t="s">
        <v>1080</v>
      </c>
      <c r="Q1174" s="731" t="s">
        <v>1081</v>
      </c>
      <c r="R1174" s="731" t="s">
        <v>1082</v>
      </c>
      <c r="S1174" s="733" t="s">
        <v>1083</v>
      </c>
      <c r="T1174" s="731" t="s">
        <v>2919</v>
      </c>
    </row>
    <row r="1175" spans="1:20" s="402" customFormat="1" ht="15.95" customHeight="1">
      <c r="A1175" s="402" t="str">
        <f t="shared" si="18"/>
        <v>YORKFELIXSTOWE低所有0~999</v>
      </c>
      <c r="B1175" s="731" t="s">
        <v>2682</v>
      </c>
      <c r="C1175" s="731" t="s">
        <v>1214</v>
      </c>
      <c r="D1175" s="732">
        <v>-144</v>
      </c>
      <c r="E1175" s="732">
        <v>-139</v>
      </c>
      <c r="F1175" s="732">
        <v>70</v>
      </c>
      <c r="G1175" s="732">
        <v>0</v>
      </c>
      <c r="H1175" s="731" t="s">
        <v>1158</v>
      </c>
      <c r="I1175" s="731" t="s">
        <v>1527</v>
      </c>
      <c r="J1175" s="731" t="s">
        <v>3042</v>
      </c>
      <c r="K1175" s="731" t="s">
        <v>1369</v>
      </c>
      <c r="L1175" s="733" t="s">
        <v>1079</v>
      </c>
      <c r="M1175" s="734">
        <v>43252</v>
      </c>
      <c r="N1175" s="733"/>
      <c r="O1175" s="732">
        <v>1</v>
      </c>
      <c r="P1175" s="731" t="s">
        <v>1080</v>
      </c>
      <c r="Q1175" s="731" t="s">
        <v>1081</v>
      </c>
      <c r="R1175" s="731" t="s">
        <v>1082</v>
      </c>
      <c r="S1175" s="733" t="s">
        <v>1084</v>
      </c>
      <c r="T1175" s="731" t="s">
        <v>2496</v>
      </c>
    </row>
    <row r="1176" spans="1:20" s="402" customFormat="1" ht="15.95" customHeight="1">
      <c r="A1176" s="402" t="str">
        <f t="shared" si="18"/>
        <v>YORKFELIXSTOWE低所有0~999</v>
      </c>
      <c r="B1176" s="731" t="s">
        <v>2682</v>
      </c>
      <c r="C1176" s="731" t="s">
        <v>1214</v>
      </c>
      <c r="D1176" s="732">
        <v>-144</v>
      </c>
      <c r="E1176" s="732">
        <v>-139</v>
      </c>
      <c r="F1176" s="732">
        <v>70</v>
      </c>
      <c r="G1176" s="732">
        <v>0</v>
      </c>
      <c r="H1176" s="731" t="s">
        <v>1158</v>
      </c>
      <c r="I1176" s="731" t="s">
        <v>1527</v>
      </c>
      <c r="J1176" s="731" t="s">
        <v>3706</v>
      </c>
      <c r="K1176" s="731" t="s">
        <v>1369</v>
      </c>
      <c r="L1176" s="733" t="s">
        <v>1079</v>
      </c>
      <c r="M1176" s="734">
        <v>43351</v>
      </c>
      <c r="N1176" s="733"/>
      <c r="O1176" s="732">
        <v>1</v>
      </c>
      <c r="P1176" s="731" t="s">
        <v>1080</v>
      </c>
      <c r="Q1176" s="731" t="s">
        <v>1081</v>
      </c>
      <c r="R1176" s="731" t="s">
        <v>1082</v>
      </c>
      <c r="S1176" s="733" t="s">
        <v>1084</v>
      </c>
      <c r="T1176" s="731" t="s">
        <v>2496</v>
      </c>
    </row>
    <row r="1177" spans="1:20" s="402" customFormat="1" ht="15.95" customHeight="1">
      <c r="A1177" s="402" t="str">
        <f t="shared" si="18"/>
        <v>YORKSOUTHAMPTON低所有0~999</v>
      </c>
      <c r="B1177" s="731" t="s">
        <v>2682</v>
      </c>
      <c r="C1177" s="731" t="s">
        <v>1217</v>
      </c>
      <c r="D1177" s="732">
        <v>-144</v>
      </c>
      <c r="E1177" s="732">
        <v>-139</v>
      </c>
      <c r="F1177" s="732">
        <v>70</v>
      </c>
      <c r="G1177" s="732">
        <v>0</v>
      </c>
      <c r="H1177" s="731" t="s">
        <v>1122</v>
      </c>
      <c r="I1177" s="731" t="s">
        <v>1123</v>
      </c>
      <c r="J1177" s="731" t="s">
        <v>2456</v>
      </c>
      <c r="K1177" s="731" t="s">
        <v>1369</v>
      </c>
      <c r="L1177" s="733" t="s">
        <v>1079</v>
      </c>
      <c r="M1177" s="734">
        <v>43252</v>
      </c>
      <c r="N1177" s="733"/>
      <c r="O1177" s="732">
        <v>1</v>
      </c>
      <c r="P1177" s="731" t="s">
        <v>1080</v>
      </c>
      <c r="Q1177" s="731" t="s">
        <v>1081</v>
      </c>
      <c r="R1177" s="731" t="s">
        <v>1082</v>
      </c>
      <c r="S1177" s="733" t="s">
        <v>1084</v>
      </c>
      <c r="T1177" s="731" t="s">
        <v>2496</v>
      </c>
    </row>
    <row r="1178" spans="1:20" s="402" customFormat="1" ht="15.95" customHeight="1">
      <c r="A1178" s="402" t="str">
        <f t="shared" si="18"/>
        <v>ZAGREBKOPER低所有0~999</v>
      </c>
      <c r="B1178" s="731" t="s">
        <v>2683</v>
      </c>
      <c r="C1178" s="731" t="s">
        <v>1131</v>
      </c>
      <c r="D1178" s="732">
        <v>-163</v>
      </c>
      <c r="E1178" s="732">
        <v>-158</v>
      </c>
      <c r="F1178" s="732">
        <v>45</v>
      </c>
      <c r="G1178" s="732">
        <v>0</v>
      </c>
      <c r="H1178" s="731" t="s">
        <v>1137</v>
      </c>
      <c r="I1178" s="731" t="s">
        <v>1122</v>
      </c>
      <c r="J1178" s="731" t="s">
        <v>2889</v>
      </c>
      <c r="K1178" s="731" t="s">
        <v>1249</v>
      </c>
      <c r="L1178" s="733" t="s">
        <v>1079</v>
      </c>
      <c r="M1178" s="734">
        <v>43330</v>
      </c>
      <c r="N1178" s="733"/>
      <c r="O1178" s="732">
        <v>1</v>
      </c>
      <c r="P1178" s="731" t="s">
        <v>1080</v>
      </c>
      <c r="Q1178" s="731" t="s">
        <v>1081</v>
      </c>
      <c r="R1178" s="731" t="s">
        <v>1082</v>
      </c>
      <c r="S1178" s="733" t="s">
        <v>1084</v>
      </c>
      <c r="T1178" s="731" t="s">
        <v>2527</v>
      </c>
    </row>
    <row r="1179" spans="1:20" s="402" customFormat="1" ht="15.95" customHeight="1">
      <c r="A1179" s="402" t="str">
        <f t="shared" si="18"/>
        <v>ZARAGOZABARCELONA标准所有0~999</v>
      </c>
      <c r="B1179" s="731" t="s">
        <v>2684</v>
      </c>
      <c r="C1179" s="731" t="s">
        <v>1128</v>
      </c>
      <c r="D1179" s="732">
        <v>-53</v>
      </c>
      <c r="E1179" s="732">
        <v>-48</v>
      </c>
      <c r="F1179" s="732">
        <v>0</v>
      </c>
      <c r="G1179" s="732">
        <v>0</v>
      </c>
      <c r="H1179" s="731" t="s">
        <v>1634</v>
      </c>
      <c r="I1179" s="731" t="s">
        <v>2447</v>
      </c>
      <c r="J1179" s="731" t="s">
        <v>3253</v>
      </c>
      <c r="K1179" s="731" t="s">
        <v>1155</v>
      </c>
      <c r="L1179" s="733" t="s">
        <v>1079</v>
      </c>
      <c r="M1179" s="734">
        <v>43267</v>
      </c>
      <c r="N1179" s="733"/>
      <c r="O1179" s="732">
        <v>1</v>
      </c>
      <c r="P1179" s="731" t="s">
        <v>1080</v>
      </c>
      <c r="Q1179" s="731" t="s">
        <v>1081</v>
      </c>
      <c r="R1179" s="731" t="s">
        <v>1082</v>
      </c>
      <c r="S1179" s="733" t="s">
        <v>1083</v>
      </c>
      <c r="T1179" s="733"/>
    </row>
    <row r="1180" spans="1:20" s="402" customFormat="1" ht="15.95" customHeight="1">
      <c r="A1180" s="402" t="str">
        <f t="shared" si="18"/>
        <v>ZEEBRUGGEANTWERP低所有0~999</v>
      </c>
      <c r="B1180" s="731" t="s">
        <v>2685</v>
      </c>
      <c r="C1180" s="731" t="s">
        <v>1151</v>
      </c>
      <c r="D1180" s="732">
        <v>-22</v>
      </c>
      <c r="E1180" s="732">
        <v>-17</v>
      </c>
      <c r="F1180" s="732">
        <v>90</v>
      </c>
      <c r="G1180" s="732">
        <v>0</v>
      </c>
      <c r="H1180" s="731" t="s">
        <v>1122</v>
      </c>
      <c r="I1180" s="731" t="s">
        <v>1123</v>
      </c>
      <c r="J1180" s="731" t="s">
        <v>2455</v>
      </c>
      <c r="K1180" s="731" t="s">
        <v>1249</v>
      </c>
      <c r="L1180" s="733" t="s">
        <v>1079</v>
      </c>
      <c r="M1180" s="734">
        <v>43302</v>
      </c>
      <c r="N1180" s="733"/>
      <c r="O1180" s="732">
        <v>1</v>
      </c>
      <c r="P1180" s="731" t="s">
        <v>1080</v>
      </c>
      <c r="Q1180" s="731" t="s">
        <v>1081</v>
      </c>
      <c r="R1180" s="731" t="s">
        <v>1082</v>
      </c>
      <c r="S1180" s="733" t="s">
        <v>1084</v>
      </c>
      <c r="T1180" s="731" t="s">
        <v>2686</v>
      </c>
    </row>
    <row r="1181" spans="1:20" s="402" customFormat="1" ht="15.95" customHeight="1">
      <c r="A1181" s="402" t="str">
        <f t="shared" si="18"/>
        <v>ZENICAKOPER标准所有0~999</v>
      </c>
      <c r="B1181" s="731" t="s">
        <v>2687</v>
      </c>
      <c r="C1181" s="731" t="s">
        <v>1131</v>
      </c>
      <c r="D1181" s="732">
        <v>-11</v>
      </c>
      <c r="E1181" s="732">
        <v>-6</v>
      </c>
      <c r="F1181" s="732">
        <v>0</v>
      </c>
      <c r="G1181" s="732">
        <v>0</v>
      </c>
      <c r="H1181" s="731" t="s">
        <v>1137</v>
      </c>
      <c r="I1181" s="731" t="s">
        <v>1122</v>
      </c>
      <c r="J1181" s="731" t="s">
        <v>2889</v>
      </c>
      <c r="K1181" s="731" t="s">
        <v>1394</v>
      </c>
      <c r="L1181" s="733" t="s">
        <v>1079</v>
      </c>
      <c r="M1181" s="734">
        <v>43330</v>
      </c>
      <c r="N1181" s="733"/>
      <c r="O1181" s="732">
        <v>1</v>
      </c>
      <c r="P1181" s="731" t="s">
        <v>1080</v>
      </c>
      <c r="Q1181" s="731" t="s">
        <v>1081</v>
      </c>
      <c r="R1181" s="731" t="s">
        <v>1082</v>
      </c>
      <c r="S1181" s="733" t="s">
        <v>1083</v>
      </c>
      <c r="T1181" s="731" t="s">
        <v>2541</v>
      </c>
    </row>
    <row r="1182" spans="1:20" s="402" customFormat="1" ht="15.95" customHeight="1">
      <c r="A1182" s="402" t="str">
        <f t="shared" si="18"/>
        <v>ZlinKOPER标准所有0~999</v>
      </c>
      <c r="B1182" s="731" t="s">
        <v>3447</v>
      </c>
      <c r="C1182" s="731" t="s">
        <v>1131</v>
      </c>
      <c r="D1182" s="732">
        <v>-6</v>
      </c>
      <c r="E1182" s="732">
        <v>-1</v>
      </c>
      <c r="F1182" s="732">
        <v>0</v>
      </c>
      <c r="G1182" s="732">
        <v>0</v>
      </c>
      <c r="H1182" s="731" t="s">
        <v>1137</v>
      </c>
      <c r="I1182" s="731" t="s">
        <v>1122</v>
      </c>
      <c r="J1182" s="731" t="s">
        <v>2889</v>
      </c>
      <c r="K1182" s="731" t="s">
        <v>1394</v>
      </c>
      <c r="L1182" s="733" t="s">
        <v>1079</v>
      </c>
      <c r="M1182" s="734">
        <v>43295</v>
      </c>
      <c r="N1182" s="733"/>
      <c r="O1182" s="732">
        <v>1</v>
      </c>
      <c r="P1182" s="731" t="s">
        <v>1080</v>
      </c>
      <c r="Q1182" s="731" t="s">
        <v>1081</v>
      </c>
      <c r="R1182" s="731" t="s">
        <v>1082</v>
      </c>
      <c r="S1182" s="733" t="s">
        <v>1083</v>
      </c>
      <c r="T1182" s="731" t="s">
        <v>2527</v>
      </c>
    </row>
    <row r="1183" spans="1:20" s="402" customFormat="1" ht="15.95" customHeight="1">
      <c r="A1183" s="402" t="str">
        <f t="shared" si="18"/>
        <v>ZURICHKOPER低所有0~999</v>
      </c>
      <c r="B1183" s="731" t="s">
        <v>2688</v>
      </c>
      <c r="C1183" s="731" t="s">
        <v>1131</v>
      </c>
      <c r="D1183" s="732">
        <v>-158</v>
      </c>
      <c r="E1183" s="732">
        <v>-153</v>
      </c>
      <c r="F1183" s="732">
        <v>45</v>
      </c>
      <c r="G1183" s="732">
        <v>0</v>
      </c>
      <c r="H1183" s="731" t="s">
        <v>1137</v>
      </c>
      <c r="I1183" s="731" t="s">
        <v>1122</v>
      </c>
      <c r="J1183" s="731" t="s">
        <v>2889</v>
      </c>
      <c r="K1183" s="731" t="s">
        <v>1206</v>
      </c>
      <c r="L1183" s="733" t="s">
        <v>1079</v>
      </c>
      <c r="M1183" s="734">
        <v>43330</v>
      </c>
      <c r="N1183" s="733"/>
      <c r="O1183" s="732">
        <v>1</v>
      </c>
      <c r="P1183" s="731" t="s">
        <v>1080</v>
      </c>
      <c r="Q1183" s="731" t="s">
        <v>1081</v>
      </c>
      <c r="R1183" s="731" t="s">
        <v>1082</v>
      </c>
      <c r="S1183" s="733" t="s">
        <v>1084</v>
      </c>
      <c r="T1183" s="731" t="s">
        <v>2527</v>
      </c>
    </row>
    <row r="1185" spans="2:10">
      <c r="C1185" s="48"/>
      <c r="H1185" s="48"/>
    </row>
    <row r="1186" spans="2:10">
      <c r="B1186" s="48"/>
    </row>
    <row r="1187" spans="2:10">
      <c r="B1187" s="48"/>
    </row>
    <row r="1188" spans="2:10">
      <c r="B1188" s="48"/>
      <c r="J1188" s="48"/>
    </row>
    <row r="1194" spans="2:10">
      <c r="H1194" s="37"/>
    </row>
  </sheetData>
  <sheetProtection algorithmName="SHA-512" hashValue="VshUnFewy1U39QihyjOApt/dbEvNTiP1YoVYdUnzWFeqmefahGigpHUcXNbxDP0Wck69zJSNzaXkD7lxvcPZTw==" saltValue="F/B2yrw+Bz4DJP0Sp6jDaw==" spinCount="100000" sheet="1" objects="1" scenarios="1"/>
  <autoFilter ref="B7:T1183"/>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9"/>
  <sheetViews>
    <sheetView workbookViewId="0">
      <pane xSplit="2" ySplit="4" topLeftCell="C233" activePane="bottomRight" state="frozen"/>
      <selection activeCell="D1753" sqref="D1753"/>
      <selection pane="topRight" activeCell="D1753" sqref="D1753"/>
      <selection pane="bottomLeft" activeCell="D1753" sqref="D1753"/>
      <selection pane="bottomRight" activeCell="F239" sqref="F239"/>
    </sheetView>
  </sheetViews>
  <sheetFormatPr defaultColWidth="9" defaultRowHeight="13.5"/>
  <cols>
    <col min="1" max="1" width="7.625" style="737" customWidth="1"/>
    <col min="2" max="2" width="16.625" style="737" customWidth="1"/>
    <col min="3" max="3" width="38.625" style="737" customWidth="1"/>
    <col min="4" max="4" width="16.75" style="737" bestFit="1" customWidth="1"/>
    <col min="5" max="5" width="8.375" style="737" bestFit="1" customWidth="1"/>
    <col min="6" max="6" width="8.625" style="737" bestFit="1" customWidth="1"/>
    <col min="7" max="7" width="8.625" style="737" customWidth="1"/>
    <col min="8" max="8" width="15.375" style="737" bestFit="1" customWidth="1"/>
    <col min="9" max="9" width="18.625" style="737" customWidth="1"/>
    <col min="10" max="10" width="33.75" style="737" customWidth="1"/>
    <col min="11" max="16384" width="9" style="313"/>
  </cols>
  <sheetData>
    <row r="1" spans="1:11" s="737" customFormat="1" ht="39.950000000000003" customHeight="1">
      <c r="A1" s="1236" t="s">
        <v>4025</v>
      </c>
      <c r="B1" s="1236"/>
      <c r="C1" s="1236"/>
      <c r="D1" s="1236"/>
      <c r="E1" s="1236"/>
      <c r="F1" s="1236"/>
      <c r="G1" s="1236"/>
      <c r="H1" s="1236"/>
      <c r="I1" s="1236"/>
      <c r="J1" s="1236"/>
      <c r="K1" s="736"/>
    </row>
    <row r="2" spans="1:11" s="737" customFormat="1" ht="27.95" customHeight="1" thickBot="1">
      <c r="A2" s="1237"/>
      <c r="B2" s="1237"/>
      <c r="C2" s="1237"/>
      <c r="D2" s="1237"/>
      <c r="E2" s="1237"/>
      <c r="F2" s="1237"/>
      <c r="G2" s="1237"/>
      <c r="H2" s="1237"/>
      <c r="I2" s="1237"/>
      <c r="J2" s="1237"/>
      <c r="K2" s="736"/>
    </row>
    <row r="3" spans="1:11" s="737" customFormat="1" ht="18" customHeight="1">
      <c r="A3" s="1238" t="s">
        <v>4026</v>
      </c>
      <c r="B3" s="1240" t="s">
        <v>4027</v>
      </c>
      <c r="C3" s="1242" t="s">
        <v>4028</v>
      </c>
      <c r="D3" s="1243"/>
      <c r="E3" s="1243"/>
      <c r="F3" s="1243"/>
      <c r="G3" s="1243"/>
      <c r="H3" s="1243"/>
      <c r="I3" s="1244" t="s">
        <v>4029</v>
      </c>
      <c r="J3" s="1245"/>
    </row>
    <row r="4" spans="1:11" s="737" customFormat="1" ht="18" customHeight="1" thickBot="1">
      <c r="A4" s="1239"/>
      <c r="B4" s="1241"/>
      <c r="C4" s="1248" t="s">
        <v>4030</v>
      </c>
      <c r="D4" s="1249"/>
      <c r="E4" s="738" t="s">
        <v>4031</v>
      </c>
      <c r="F4" s="835" t="s">
        <v>4032</v>
      </c>
      <c r="G4" s="835" t="s">
        <v>4033</v>
      </c>
      <c r="H4" s="738" t="s">
        <v>4034</v>
      </c>
      <c r="I4" s="1246"/>
      <c r="J4" s="1247"/>
    </row>
    <row r="5" spans="1:11" ht="18.75" customHeight="1">
      <c r="A5" s="1009" t="s">
        <v>4035</v>
      </c>
      <c r="B5" s="1012" t="s">
        <v>1828</v>
      </c>
      <c r="C5" s="471" t="s">
        <v>771</v>
      </c>
      <c r="D5" s="472" t="s">
        <v>772</v>
      </c>
      <c r="E5" s="473" t="s">
        <v>773</v>
      </c>
      <c r="F5" s="474">
        <v>7500</v>
      </c>
      <c r="G5" s="475">
        <v>7500</v>
      </c>
      <c r="H5" s="472" t="s">
        <v>1829</v>
      </c>
      <c r="I5" s="1134"/>
      <c r="J5" s="1135"/>
    </row>
    <row r="6" spans="1:11" ht="18.75" customHeight="1">
      <c r="A6" s="1010"/>
      <c r="B6" s="1013"/>
      <c r="C6" s="476" t="s">
        <v>774</v>
      </c>
      <c r="D6" s="477" t="s">
        <v>775</v>
      </c>
      <c r="E6" s="824" t="s">
        <v>773</v>
      </c>
      <c r="F6" s="478">
        <v>6500</v>
      </c>
      <c r="G6" s="479">
        <v>6500</v>
      </c>
      <c r="H6" s="801" t="s">
        <v>1829</v>
      </c>
      <c r="I6" s="1036"/>
      <c r="J6" s="1037"/>
    </row>
    <row r="7" spans="1:11" ht="18.75" customHeight="1">
      <c r="A7" s="1010"/>
      <c r="B7" s="1013"/>
      <c r="C7" s="476" t="s">
        <v>1830</v>
      </c>
      <c r="D7" s="477" t="s">
        <v>776</v>
      </c>
      <c r="E7" s="824" t="s">
        <v>773</v>
      </c>
      <c r="F7" s="478">
        <v>40000</v>
      </c>
      <c r="G7" s="479">
        <v>40000</v>
      </c>
      <c r="H7" s="801" t="s">
        <v>1831</v>
      </c>
      <c r="I7" s="1036"/>
      <c r="J7" s="1037"/>
    </row>
    <row r="8" spans="1:11" ht="18.75" customHeight="1">
      <c r="A8" s="1010"/>
      <c r="B8" s="1013"/>
      <c r="C8" s="476" t="s">
        <v>777</v>
      </c>
      <c r="D8" s="477" t="s">
        <v>778</v>
      </c>
      <c r="E8" s="824" t="s">
        <v>773</v>
      </c>
      <c r="F8" s="480">
        <v>341</v>
      </c>
      <c r="G8" s="480">
        <v>341</v>
      </c>
      <c r="H8" s="801" t="s">
        <v>1829</v>
      </c>
      <c r="I8" s="1036"/>
      <c r="J8" s="1037"/>
    </row>
    <row r="9" spans="1:11" ht="18.75" customHeight="1">
      <c r="A9" s="1010"/>
      <c r="B9" s="1013"/>
      <c r="C9" s="476" t="s">
        <v>1832</v>
      </c>
      <c r="D9" s="477" t="s">
        <v>4036</v>
      </c>
      <c r="E9" s="824" t="s">
        <v>773</v>
      </c>
      <c r="F9" s="478">
        <v>2000</v>
      </c>
      <c r="G9" s="479">
        <v>2000</v>
      </c>
      <c r="H9" s="801" t="s">
        <v>1829</v>
      </c>
      <c r="I9" s="1036"/>
      <c r="J9" s="1037"/>
    </row>
    <row r="10" spans="1:11" ht="18.75" customHeight="1">
      <c r="A10" s="1010"/>
      <c r="B10" s="1013"/>
      <c r="C10" s="476" t="s">
        <v>779</v>
      </c>
      <c r="D10" s="477" t="s">
        <v>780</v>
      </c>
      <c r="E10" s="824" t="s">
        <v>781</v>
      </c>
      <c r="F10" s="480">
        <v>16</v>
      </c>
      <c r="G10" s="480">
        <v>16</v>
      </c>
      <c r="H10" s="801" t="s">
        <v>782</v>
      </c>
      <c r="I10" s="1036"/>
      <c r="J10" s="1037"/>
    </row>
    <row r="11" spans="1:11" ht="18.75" customHeight="1">
      <c r="A11" s="1010"/>
      <c r="B11" s="1013"/>
      <c r="C11" s="476" t="s">
        <v>783</v>
      </c>
      <c r="D11" s="477" t="s">
        <v>784</v>
      </c>
      <c r="E11" s="824" t="s">
        <v>781</v>
      </c>
      <c r="F11" s="481">
        <v>2</v>
      </c>
      <c r="G11" s="482">
        <v>2</v>
      </c>
      <c r="H11" s="801" t="s">
        <v>782</v>
      </c>
      <c r="I11" s="1036"/>
      <c r="J11" s="1037"/>
    </row>
    <row r="12" spans="1:11" ht="18.75" customHeight="1">
      <c r="A12" s="1010"/>
      <c r="B12" s="1013"/>
      <c r="C12" s="476" t="s">
        <v>1833</v>
      </c>
      <c r="D12" s="476" t="s">
        <v>785</v>
      </c>
      <c r="E12" s="247" t="s">
        <v>781</v>
      </c>
      <c r="F12" s="481">
        <v>80</v>
      </c>
      <c r="G12" s="483">
        <v>30</v>
      </c>
      <c r="H12" s="484" t="s">
        <v>1831</v>
      </c>
      <c r="I12" s="1051"/>
      <c r="J12" s="1052"/>
    </row>
    <row r="13" spans="1:11" ht="18.75" customHeight="1">
      <c r="A13" s="1010"/>
      <c r="B13" s="1013"/>
      <c r="C13" s="476" t="s">
        <v>1834</v>
      </c>
      <c r="D13" s="476" t="s">
        <v>775</v>
      </c>
      <c r="E13" s="247" t="s">
        <v>781</v>
      </c>
      <c r="F13" s="481">
        <v>7.5</v>
      </c>
      <c r="G13" s="483">
        <v>5</v>
      </c>
      <c r="H13" s="484" t="s">
        <v>782</v>
      </c>
      <c r="I13" s="1051"/>
      <c r="J13" s="1052"/>
    </row>
    <row r="14" spans="1:11">
      <c r="A14" s="1010"/>
      <c r="B14" s="1013"/>
      <c r="C14" s="485" t="s">
        <v>3467</v>
      </c>
      <c r="D14" s="485" t="s">
        <v>4037</v>
      </c>
      <c r="E14" s="442" t="s">
        <v>3468</v>
      </c>
      <c r="F14" s="486">
        <v>4</v>
      </c>
      <c r="G14" s="487">
        <v>4</v>
      </c>
      <c r="H14" s="488" t="s">
        <v>3469</v>
      </c>
      <c r="I14" s="489"/>
      <c r="J14" s="490"/>
    </row>
    <row r="15" spans="1:11" ht="18.75" customHeight="1" thickBot="1">
      <c r="A15" s="1011"/>
      <c r="B15" s="1014"/>
      <c r="C15" s="491" t="s">
        <v>1835</v>
      </c>
      <c r="D15" s="492" t="s">
        <v>3589</v>
      </c>
      <c r="E15" s="493" t="s">
        <v>1836</v>
      </c>
      <c r="F15" s="494">
        <v>5</v>
      </c>
      <c r="G15" s="495">
        <v>0</v>
      </c>
      <c r="H15" s="496" t="s">
        <v>782</v>
      </c>
      <c r="I15" s="1167"/>
      <c r="J15" s="1168"/>
    </row>
    <row r="16" spans="1:11" ht="18.75" customHeight="1">
      <c r="A16" s="1009" t="s">
        <v>4035</v>
      </c>
      <c r="B16" s="1012" t="s">
        <v>1837</v>
      </c>
      <c r="C16" s="497" t="s">
        <v>771</v>
      </c>
      <c r="D16" s="498" t="s">
        <v>772</v>
      </c>
      <c r="E16" s="473" t="s">
        <v>773</v>
      </c>
      <c r="F16" s="474">
        <v>7500</v>
      </c>
      <c r="G16" s="475">
        <v>7500</v>
      </c>
      <c r="H16" s="471" t="s">
        <v>782</v>
      </c>
      <c r="I16" s="1134"/>
      <c r="J16" s="1135"/>
    </row>
    <row r="17" spans="1:10" ht="18.75" customHeight="1">
      <c r="A17" s="1010"/>
      <c r="B17" s="1013"/>
      <c r="C17" s="1020" t="s">
        <v>1838</v>
      </c>
      <c r="D17" s="1020" t="s">
        <v>775</v>
      </c>
      <c r="E17" s="824" t="s">
        <v>773</v>
      </c>
      <c r="F17" s="478">
        <v>43000</v>
      </c>
      <c r="G17" s="479">
        <v>43000</v>
      </c>
      <c r="H17" s="499" t="s">
        <v>1831</v>
      </c>
      <c r="I17" s="1036" t="s">
        <v>1839</v>
      </c>
      <c r="J17" s="1037"/>
    </row>
    <row r="18" spans="1:10" ht="18.75" customHeight="1">
      <c r="A18" s="1010"/>
      <c r="B18" s="1013"/>
      <c r="C18" s="1259"/>
      <c r="D18" s="1259"/>
      <c r="E18" s="824" t="s">
        <v>773</v>
      </c>
      <c r="F18" s="478">
        <v>55000</v>
      </c>
      <c r="G18" s="479">
        <v>55000</v>
      </c>
      <c r="H18" s="499" t="s">
        <v>1831</v>
      </c>
      <c r="I18" s="1036" t="s">
        <v>1840</v>
      </c>
      <c r="J18" s="1037"/>
    </row>
    <row r="19" spans="1:10" ht="18.75" customHeight="1">
      <c r="A19" s="1010"/>
      <c r="B19" s="1013"/>
      <c r="C19" s="1259"/>
      <c r="D19" s="1259"/>
      <c r="E19" s="824" t="s">
        <v>773</v>
      </c>
      <c r="F19" s="478">
        <v>63000</v>
      </c>
      <c r="G19" s="479">
        <v>63000</v>
      </c>
      <c r="H19" s="499" t="s">
        <v>1831</v>
      </c>
      <c r="I19" s="1036" t="s">
        <v>1841</v>
      </c>
      <c r="J19" s="1037"/>
    </row>
    <row r="20" spans="1:10" ht="18.75" customHeight="1">
      <c r="A20" s="1010"/>
      <c r="B20" s="1013"/>
      <c r="C20" s="1259"/>
      <c r="D20" s="1259"/>
      <c r="E20" s="824" t="s">
        <v>773</v>
      </c>
      <c r="F20" s="478">
        <v>75000</v>
      </c>
      <c r="G20" s="479">
        <v>75000</v>
      </c>
      <c r="H20" s="499" t="s">
        <v>1831</v>
      </c>
      <c r="I20" s="1036" t="s">
        <v>1842</v>
      </c>
      <c r="J20" s="1037"/>
    </row>
    <row r="21" spans="1:10" ht="18.75" customHeight="1">
      <c r="A21" s="1010"/>
      <c r="B21" s="1013"/>
      <c r="C21" s="1259"/>
      <c r="D21" s="1259"/>
      <c r="E21" s="824" t="s">
        <v>773</v>
      </c>
      <c r="F21" s="478">
        <v>87000</v>
      </c>
      <c r="G21" s="479">
        <v>87000</v>
      </c>
      <c r="H21" s="499" t="s">
        <v>1831</v>
      </c>
      <c r="I21" s="1036" t="s">
        <v>1843</v>
      </c>
      <c r="J21" s="1037"/>
    </row>
    <row r="22" spans="1:10" ht="18.75" customHeight="1">
      <c r="A22" s="1010"/>
      <c r="B22" s="1013"/>
      <c r="C22" s="1259"/>
      <c r="D22" s="1259"/>
      <c r="E22" s="824" t="s">
        <v>773</v>
      </c>
      <c r="F22" s="478">
        <v>97000</v>
      </c>
      <c r="G22" s="479">
        <v>97000</v>
      </c>
      <c r="H22" s="499" t="s">
        <v>1831</v>
      </c>
      <c r="I22" s="1036" t="s">
        <v>1844</v>
      </c>
      <c r="J22" s="1037"/>
    </row>
    <row r="23" spans="1:10" ht="18.75" customHeight="1">
      <c r="A23" s="1010"/>
      <c r="B23" s="1013"/>
      <c r="C23" s="1021"/>
      <c r="D23" s="1021"/>
      <c r="E23" s="824" t="s">
        <v>773</v>
      </c>
      <c r="F23" s="478">
        <v>8000</v>
      </c>
      <c r="G23" s="479">
        <v>8000</v>
      </c>
      <c r="H23" s="499" t="s">
        <v>1829</v>
      </c>
      <c r="I23" s="1036" t="s">
        <v>1845</v>
      </c>
      <c r="J23" s="1037"/>
    </row>
    <row r="24" spans="1:10" ht="18.75" customHeight="1">
      <c r="A24" s="1010"/>
      <c r="B24" s="1013"/>
      <c r="C24" s="500" t="s">
        <v>1846</v>
      </c>
      <c r="D24" s="501" t="s">
        <v>776</v>
      </c>
      <c r="E24" s="502" t="s">
        <v>773</v>
      </c>
      <c r="F24" s="478">
        <v>40000</v>
      </c>
      <c r="G24" s="479">
        <v>40000</v>
      </c>
      <c r="H24" s="503" t="s">
        <v>1831</v>
      </c>
      <c r="I24" s="1036"/>
      <c r="J24" s="1037"/>
    </row>
    <row r="25" spans="1:10" ht="18.75" customHeight="1">
      <c r="A25" s="1010"/>
      <c r="B25" s="1013"/>
      <c r="C25" s="476" t="s">
        <v>786</v>
      </c>
      <c r="D25" s="477" t="s">
        <v>778</v>
      </c>
      <c r="E25" s="824" t="s">
        <v>773</v>
      </c>
      <c r="F25" s="480">
        <v>341</v>
      </c>
      <c r="G25" s="480">
        <v>341</v>
      </c>
      <c r="H25" s="801" t="s">
        <v>782</v>
      </c>
      <c r="I25" s="1036"/>
      <c r="J25" s="1037"/>
    </row>
    <row r="26" spans="1:10" ht="18.75" customHeight="1">
      <c r="A26" s="1010"/>
      <c r="B26" s="1013"/>
      <c r="C26" s="476" t="s">
        <v>787</v>
      </c>
      <c r="D26" s="477" t="s">
        <v>788</v>
      </c>
      <c r="E26" s="824" t="s">
        <v>773</v>
      </c>
      <c r="F26" s="478">
        <v>2000</v>
      </c>
      <c r="G26" s="479">
        <v>2000</v>
      </c>
      <c r="H26" s="801" t="s">
        <v>782</v>
      </c>
      <c r="I26" s="1036"/>
      <c r="J26" s="1037"/>
    </row>
    <row r="27" spans="1:10" ht="18.75" customHeight="1">
      <c r="A27" s="1010"/>
      <c r="B27" s="1013"/>
      <c r="C27" s="476" t="s">
        <v>779</v>
      </c>
      <c r="D27" s="477" t="s">
        <v>780</v>
      </c>
      <c r="E27" s="824" t="s">
        <v>781</v>
      </c>
      <c r="F27" s="480">
        <v>16</v>
      </c>
      <c r="G27" s="480">
        <v>16</v>
      </c>
      <c r="H27" s="801" t="s">
        <v>782</v>
      </c>
      <c r="I27" s="1036"/>
      <c r="J27" s="1037"/>
    </row>
    <row r="28" spans="1:10" ht="18.75" customHeight="1">
      <c r="A28" s="1010"/>
      <c r="B28" s="1013"/>
      <c r="C28" s="476" t="s">
        <v>783</v>
      </c>
      <c r="D28" s="477" t="s">
        <v>784</v>
      </c>
      <c r="E28" s="824" t="s">
        <v>781</v>
      </c>
      <c r="F28" s="481">
        <v>2</v>
      </c>
      <c r="G28" s="483">
        <v>2</v>
      </c>
      <c r="H28" s="801" t="s">
        <v>782</v>
      </c>
      <c r="I28" s="1036"/>
      <c r="J28" s="1037"/>
    </row>
    <row r="29" spans="1:10" ht="18.75" customHeight="1">
      <c r="A29" s="1010"/>
      <c r="B29" s="1013"/>
      <c r="C29" s="476" t="s">
        <v>1833</v>
      </c>
      <c r="D29" s="477" t="s">
        <v>785</v>
      </c>
      <c r="E29" s="824" t="s">
        <v>781</v>
      </c>
      <c r="F29" s="481">
        <v>80</v>
      </c>
      <c r="G29" s="483">
        <v>30</v>
      </c>
      <c r="H29" s="801" t="s">
        <v>1831</v>
      </c>
      <c r="I29" s="1036"/>
      <c r="J29" s="1037"/>
    </row>
    <row r="30" spans="1:10">
      <c r="A30" s="1010"/>
      <c r="B30" s="1013"/>
      <c r="C30" s="504" t="s">
        <v>3467</v>
      </c>
      <c r="D30" s="505" t="s">
        <v>4037</v>
      </c>
      <c r="E30" s="506" t="s">
        <v>3468</v>
      </c>
      <c r="F30" s="507">
        <v>4</v>
      </c>
      <c r="G30" s="508">
        <v>4</v>
      </c>
      <c r="H30" s="509" t="s">
        <v>3469</v>
      </c>
      <c r="I30" s="510"/>
      <c r="J30" s="832"/>
    </row>
    <row r="31" spans="1:10" ht="18.75" customHeight="1" thickBot="1">
      <c r="A31" s="1011"/>
      <c r="B31" s="1014"/>
      <c r="C31" s="511" t="s">
        <v>1835</v>
      </c>
      <c r="D31" s="492" t="s">
        <v>789</v>
      </c>
      <c r="E31" s="512" t="s">
        <v>781</v>
      </c>
      <c r="F31" s="513">
        <v>5</v>
      </c>
      <c r="G31" s="514">
        <v>0</v>
      </c>
      <c r="H31" s="515" t="s">
        <v>782</v>
      </c>
      <c r="I31" s="1015"/>
      <c r="J31" s="1016"/>
    </row>
    <row r="32" spans="1:10" ht="18.75" customHeight="1">
      <c r="A32" s="1009" t="s">
        <v>4035</v>
      </c>
      <c r="B32" s="1012" t="s">
        <v>1847</v>
      </c>
      <c r="C32" s="516" t="s">
        <v>1848</v>
      </c>
      <c r="D32" s="516" t="s">
        <v>775</v>
      </c>
      <c r="E32" s="517" t="s">
        <v>1849</v>
      </c>
      <c r="F32" s="518">
        <v>220</v>
      </c>
      <c r="G32" s="519">
        <v>190</v>
      </c>
      <c r="H32" s="472" t="s">
        <v>782</v>
      </c>
      <c r="I32" s="1134"/>
      <c r="J32" s="1135"/>
    </row>
    <row r="33" spans="1:10" ht="18.75" customHeight="1">
      <c r="A33" s="1010"/>
      <c r="B33" s="1013"/>
      <c r="C33" s="520" t="s">
        <v>1850</v>
      </c>
      <c r="D33" s="520" t="s">
        <v>790</v>
      </c>
      <c r="E33" s="247" t="s">
        <v>1849</v>
      </c>
      <c r="F33" s="481">
        <v>250</v>
      </c>
      <c r="G33" s="483">
        <v>180</v>
      </c>
      <c r="H33" s="801" t="s">
        <v>1831</v>
      </c>
      <c r="I33" s="1036"/>
      <c r="J33" s="1037"/>
    </row>
    <row r="34" spans="1:10" ht="18.75" customHeight="1">
      <c r="A34" s="1010"/>
      <c r="B34" s="1013"/>
      <c r="C34" s="521" t="s">
        <v>791</v>
      </c>
      <c r="D34" s="521" t="s">
        <v>792</v>
      </c>
      <c r="E34" s="795" t="s">
        <v>793</v>
      </c>
      <c r="F34" s="522">
        <v>550</v>
      </c>
      <c r="G34" s="523">
        <v>500</v>
      </c>
      <c r="H34" s="524" t="s">
        <v>794</v>
      </c>
      <c r="I34" s="1036"/>
      <c r="J34" s="1037"/>
    </row>
    <row r="35" spans="1:10" ht="18.75" customHeight="1">
      <c r="A35" s="1010"/>
      <c r="B35" s="1013"/>
      <c r="C35" s="476" t="s">
        <v>1851</v>
      </c>
      <c r="D35" s="520" t="s">
        <v>795</v>
      </c>
      <c r="E35" s="247" t="s">
        <v>1849</v>
      </c>
      <c r="F35" s="486">
        <v>900</v>
      </c>
      <c r="G35" s="483">
        <v>900</v>
      </c>
      <c r="H35" s="801" t="s">
        <v>1831</v>
      </c>
      <c r="I35" s="1036" t="s">
        <v>1852</v>
      </c>
      <c r="J35" s="1037"/>
    </row>
    <row r="36" spans="1:10" ht="18.75" customHeight="1" thickBot="1">
      <c r="A36" s="1191"/>
      <c r="B36" s="1014"/>
      <c r="C36" s="525" t="s">
        <v>796</v>
      </c>
      <c r="D36" s="526" t="s">
        <v>4038</v>
      </c>
      <c r="E36" s="512" t="s">
        <v>781</v>
      </c>
      <c r="F36" s="494">
        <v>2</v>
      </c>
      <c r="G36" s="495">
        <v>2</v>
      </c>
      <c r="H36" s="515" t="s">
        <v>782</v>
      </c>
      <c r="I36" s="1015"/>
      <c r="J36" s="1038"/>
    </row>
    <row r="37" spans="1:10" ht="18.75" customHeight="1">
      <c r="A37" s="1253" t="s">
        <v>2708</v>
      </c>
      <c r="B37" s="1012" t="s">
        <v>2699</v>
      </c>
      <c r="C37" s="527" t="s">
        <v>2700</v>
      </c>
      <c r="D37" s="528" t="s">
        <v>4039</v>
      </c>
      <c r="E37" s="799" t="s">
        <v>2701</v>
      </c>
      <c r="F37" s="529">
        <v>180</v>
      </c>
      <c r="G37" s="530">
        <v>160</v>
      </c>
      <c r="H37" s="531" t="s">
        <v>2702</v>
      </c>
      <c r="I37" s="805"/>
      <c r="J37" s="532"/>
    </row>
    <row r="38" spans="1:10" ht="18.75" customHeight="1">
      <c r="A38" s="1254"/>
      <c r="B38" s="1013"/>
      <c r="C38" s="527" t="s">
        <v>2703</v>
      </c>
      <c r="D38" s="528" t="s">
        <v>4040</v>
      </c>
      <c r="E38" s="799" t="s">
        <v>2701</v>
      </c>
      <c r="F38" s="529">
        <v>400</v>
      </c>
      <c r="G38" s="530">
        <v>400</v>
      </c>
      <c r="H38" s="531" t="s">
        <v>2706</v>
      </c>
      <c r="I38" s="805"/>
      <c r="J38" s="532"/>
    </row>
    <row r="39" spans="1:10" ht="18.75" customHeight="1">
      <c r="A39" s="1254"/>
      <c r="B39" s="1013"/>
      <c r="C39" s="527" t="s">
        <v>2704</v>
      </c>
      <c r="D39" s="528" t="s">
        <v>4041</v>
      </c>
      <c r="E39" s="799" t="s">
        <v>2701</v>
      </c>
      <c r="F39" s="529">
        <v>400</v>
      </c>
      <c r="G39" s="530">
        <v>250</v>
      </c>
      <c r="H39" s="531" t="s">
        <v>2706</v>
      </c>
      <c r="I39" s="805"/>
      <c r="J39" s="532"/>
    </row>
    <row r="40" spans="1:10" ht="18.75" customHeight="1" thickBot="1">
      <c r="A40" s="1254"/>
      <c r="B40" s="1013"/>
      <c r="C40" s="527" t="s">
        <v>2705</v>
      </c>
      <c r="D40" s="528" t="s">
        <v>4042</v>
      </c>
      <c r="E40" s="799" t="s">
        <v>2701</v>
      </c>
      <c r="F40" s="529">
        <v>10</v>
      </c>
      <c r="G40" s="530">
        <v>10</v>
      </c>
      <c r="H40" s="531" t="s">
        <v>2702</v>
      </c>
      <c r="I40" s="805" t="s">
        <v>2707</v>
      </c>
      <c r="J40" s="532"/>
    </row>
    <row r="41" spans="1:10" ht="18.75" customHeight="1">
      <c r="A41" s="1250" t="s">
        <v>2639</v>
      </c>
      <c r="B41" s="1272" t="s">
        <v>2638</v>
      </c>
      <c r="C41" s="497" t="s">
        <v>2840</v>
      </c>
      <c r="D41" s="497" t="s">
        <v>4043</v>
      </c>
      <c r="E41" s="517" t="s">
        <v>2850</v>
      </c>
      <c r="F41" s="518">
        <v>1000</v>
      </c>
      <c r="G41" s="519">
        <v>700</v>
      </c>
      <c r="H41" s="471" t="s">
        <v>2636</v>
      </c>
      <c r="I41" s="812"/>
      <c r="J41" s="533"/>
    </row>
    <row r="42" spans="1:10" ht="18.75" customHeight="1">
      <c r="A42" s="1251"/>
      <c r="B42" s="1273"/>
      <c r="C42" s="476" t="s">
        <v>2841</v>
      </c>
      <c r="D42" s="476" t="s">
        <v>4043</v>
      </c>
      <c r="E42" s="247" t="s">
        <v>2635</v>
      </c>
      <c r="F42" s="481">
        <v>500</v>
      </c>
      <c r="G42" s="483">
        <v>350</v>
      </c>
      <c r="H42" s="484" t="s">
        <v>2636</v>
      </c>
      <c r="I42" s="774"/>
      <c r="J42" s="830"/>
    </row>
    <row r="43" spans="1:10" ht="18.75" customHeight="1">
      <c r="A43" s="1251"/>
      <c r="B43" s="1273"/>
      <c r="C43" s="476" t="s">
        <v>2842</v>
      </c>
      <c r="D43" s="476" t="s">
        <v>4044</v>
      </c>
      <c r="E43" s="247" t="s">
        <v>2634</v>
      </c>
      <c r="F43" s="481">
        <v>50</v>
      </c>
      <c r="G43" s="483">
        <v>50</v>
      </c>
      <c r="H43" s="484" t="s">
        <v>2637</v>
      </c>
      <c r="I43" s="774"/>
      <c r="J43" s="830"/>
    </row>
    <row r="44" spans="1:10" ht="18.75" customHeight="1">
      <c r="A44" s="1251"/>
      <c r="B44" s="1273"/>
      <c r="C44" s="476" t="s">
        <v>2843</v>
      </c>
      <c r="D44" s="476" t="s">
        <v>4045</v>
      </c>
      <c r="E44" s="247" t="s">
        <v>2635</v>
      </c>
      <c r="F44" s="481">
        <v>900</v>
      </c>
      <c r="G44" s="483">
        <v>600</v>
      </c>
      <c r="H44" s="484" t="s">
        <v>2637</v>
      </c>
      <c r="I44" s="774"/>
      <c r="J44" s="830"/>
    </row>
    <row r="45" spans="1:10" ht="18.75" customHeight="1">
      <c r="A45" s="1251"/>
      <c r="B45" s="1273"/>
      <c r="C45" s="476" t="s">
        <v>2844</v>
      </c>
      <c r="D45" s="476" t="s">
        <v>4046</v>
      </c>
      <c r="E45" s="247" t="s">
        <v>2635</v>
      </c>
      <c r="F45" s="481">
        <v>900</v>
      </c>
      <c r="G45" s="483">
        <v>600</v>
      </c>
      <c r="H45" s="484" t="s">
        <v>2637</v>
      </c>
      <c r="I45" s="774"/>
      <c r="J45" s="830"/>
    </row>
    <row r="46" spans="1:10" ht="18.75" customHeight="1">
      <c r="A46" s="1251"/>
      <c r="B46" s="1273"/>
      <c r="C46" s="476" t="s">
        <v>2845</v>
      </c>
      <c r="D46" s="476" t="s">
        <v>4047</v>
      </c>
      <c r="E46" s="247" t="s">
        <v>2635</v>
      </c>
      <c r="F46" s="481">
        <v>950</v>
      </c>
      <c r="G46" s="483">
        <v>650</v>
      </c>
      <c r="H46" s="484" t="s">
        <v>2637</v>
      </c>
      <c r="I46" s="774"/>
      <c r="J46" s="830"/>
    </row>
    <row r="47" spans="1:10" ht="18.75" customHeight="1">
      <c r="A47" s="1251"/>
      <c r="B47" s="1273"/>
      <c r="C47" s="534" t="s">
        <v>2846</v>
      </c>
      <c r="D47" s="476" t="s">
        <v>4048</v>
      </c>
      <c r="E47" s="247" t="s">
        <v>2635</v>
      </c>
      <c r="F47" s="481">
        <v>1500</v>
      </c>
      <c r="G47" s="483">
        <v>900</v>
      </c>
      <c r="H47" s="484" t="s">
        <v>2637</v>
      </c>
      <c r="I47" s="774"/>
      <c r="J47" s="830"/>
    </row>
    <row r="48" spans="1:10" ht="18.75" customHeight="1">
      <c r="A48" s="1251"/>
      <c r="B48" s="1273"/>
      <c r="C48" s="534" t="s">
        <v>2847</v>
      </c>
      <c r="D48" s="476" t="s">
        <v>4049</v>
      </c>
      <c r="E48" s="247" t="s">
        <v>2634</v>
      </c>
      <c r="F48" s="481">
        <v>15</v>
      </c>
      <c r="G48" s="483">
        <v>15</v>
      </c>
      <c r="H48" s="484" t="s">
        <v>2636</v>
      </c>
      <c r="I48" s="774"/>
      <c r="J48" s="830"/>
    </row>
    <row r="49" spans="1:10" ht="18.75" customHeight="1">
      <c r="A49" s="1251"/>
      <c r="B49" s="1273"/>
      <c r="C49" s="534" t="s">
        <v>2857</v>
      </c>
      <c r="D49" s="476" t="s">
        <v>4050</v>
      </c>
      <c r="E49" s="247" t="s">
        <v>2634</v>
      </c>
      <c r="F49" s="481">
        <v>15</v>
      </c>
      <c r="G49" s="483">
        <v>15</v>
      </c>
      <c r="H49" s="484" t="s">
        <v>2636</v>
      </c>
      <c r="I49" s="774"/>
      <c r="J49" s="830"/>
    </row>
    <row r="50" spans="1:10" ht="18.75" customHeight="1">
      <c r="A50" s="1251"/>
      <c r="B50" s="1273"/>
      <c r="C50" s="534" t="s">
        <v>2856</v>
      </c>
      <c r="D50" s="476" t="s">
        <v>4051</v>
      </c>
      <c r="E50" s="247" t="s">
        <v>2635</v>
      </c>
      <c r="F50" s="481">
        <v>50</v>
      </c>
      <c r="G50" s="483">
        <v>50</v>
      </c>
      <c r="H50" s="484" t="s">
        <v>2637</v>
      </c>
      <c r="I50" s="774"/>
      <c r="J50" s="830"/>
    </row>
    <row r="51" spans="1:10" ht="18.75" customHeight="1">
      <c r="A51" s="1251"/>
      <c r="B51" s="1273"/>
      <c r="C51" s="534" t="s">
        <v>2848</v>
      </c>
      <c r="D51" s="476" t="s">
        <v>4052</v>
      </c>
      <c r="E51" s="247" t="s">
        <v>2634</v>
      </c>
      <c r="F51" s="481"/>
      <c r="G51" s="483"/>
      <c r="H51" s="484"/>
      <c r="I51" s="535">
        <v>0.12</v>
      </c>
      <c r="J51" s="830"/>
    </row>
    <row r="52" spans="1:10" ht="18.75" customHeight="1" thickBot="1">
      <c r="A52" s="1252"/>
      <c r="B52" s="1274"/>
      <c r="C52" s="536" t="s">
        <v>2849</v>
      </c>
      <c r="D52" s="511" t="s">
        <v>4052</v>
      </c>
      <c r="E52" s="537" t="s">
        <v>2634</v>
      </c>
      <c r="F52" s="513"/>
      <c r="G52" s="514"/>
      <c r="H52" s="538"/>
      <c r="I52" s="539">
        <v>0.03</v>
      </c>
      <c r="J52" s="776"/>
    </row>
    <row r="53" spans="1:10" ht="18.75" customHeight="1">
      <c r="A53" s="1009" t="s">
        <v>4035</v>
      </c>
      <c r="B53" s="1012" t="s">
        <v>1853</v>
      </c>
      <c r="C53" s="783" t="s">
        <v>1854</v>
      </c>
      <c r="D53" s="540" t="s">
        <v>792</v>
      </c>
      <c r="E53" s="473" t="s">
        <v>1855</v>
      </c>
      <c r="F53" s="474">
        <v>8000</v>
      </c>
      <c r="G53" s="475">
        <v>5000</v>
      </c>
      <c r="H53" s="472" t="s">
        <v>1831</v>
      </c>
      <c r="I53" s="1134"/>
      <c r="J53" s="1135"/>
    </row>
    <row r="54" spans="1:10" ht="18.75" customHeight="1">
      <c r="A54" s="1010"/>
      <c r="B54" s="1013"/>
      <c r="C54" s="541" t="s">
        <v>1848</v>
      </c>
      <c r="D54" s="542" t="s">
        <v>775</v>
      </c>
      <c r="E54" s="824" t="s">
        <v>1855</v>
      </c>
      <c r="F54" s="478">
        <v>4350</v>
      </c>
      <c r="G54" s="479">
        <v>3980</v>
      </c>
      <c r="H54" s="801" t="s">
        <v>782</v>
      </c>
      <c r="I54" s="1036"/>
      <c r="J54" s="1037"/>
    </row>
    <row r="55" spans="1:10" ht="18.75" customHeight="1">
      <c r="A55" s="1010"/>
      <c r="B55" s="1013"/>
      <c r="C55" s="541" t="s">
        <v>1856</v>
      </c>
      <c r="D55" s="542" t="s">
        <v>772</v>
      </c>
      <c r="E55" s="824" t="s">
        <v>1855</v>
      </c>
      <c r="F55" s="478">
        <v>2200</v>
      </c>
      <c r="G55" s="479">
        <v>1700</v>
      </c>
      <c r="H55" s="801" t="s">
        <v>782</v>
      </c>
      <c r="I55" s="1036"/>
      <c r="J55" s="1037"/>
    </row>
    <row r="56" spans="1:10" ht="18.75" customHeight="1">
      <c r="A56" s="1010"/>
      <c r="B56" s="1013"/>
      <c r="C56" s="541" t="s">
        <v>797</v>
      </c>
      <c r="D56" s="542" t="s">
        <v>780</v>
      </c>
      <c r="E56" s="824" t="s">
        <v>1855</v>
      </c>
      <c r="F56" s="481">
        <v>600</v>
      </c>
      <c r="G56" s="483">
        <v>400</v>
      </c>
      <c r="H56" s="801" t="s">
        <v>782</v>
      </c>
      <c r="I56" s="1036"/>
      <c r="J56" s="1037"/>
    </row>
    <row r="57" spans="1:10" ht="18.75" customHeight="1">
      <c r="A57" s="1010"/>
      <c r="B57" s="1013"/>
      <c r="C57" s="777" t="s">
        <v>798</v>
      </c>
      <c r="D57" s="833" t="s">
        <v>799</v>
      </c>
      <c r="E57" s="824" t="s">
        <v>1855</v>
      </c>
      <c r="F57" s="478">
        <v>6000</v>
      </c>
      <c r="G57" s="478">
        <v>6000</v>
      </c>
      <c r="H57" s="801" t="s">
        <v>1857</v>
      </c>
      <c r="I57" s="1036"/>
      <c r="J57" s="1037"/>
    </row>
    <row r="58" spans="1:10" ht="18.75" customHeight="1">
      <c r="A58" s="1010"/>
      <c r="B58" s="1013"/>
      <c r="C58" s="543" t="s">
        <v>1858</v>
      </c>
      <c r="D58" s="544" t="s">
        <v>780</v>
      </c>
      <c r="E58" s="824" t="s">
        <v>1855</v>
      </c>
      <c r="F58" s="478">
        <v>2100</v>
      </c>
      <c r="G58" s="479">
        <v>2000</v>
      </c>
      <c r="H58" s="801" t="s">
        <v>782</v>
      </c>
      <c r="I58" s="1036" t="s">
        <v>4053</v>
      </c>
      <c r="J58" s="1037"/>
    </row>
    <row r="59" spans="1:10" ht="18.75" customHeight="1">
      <c r="A59" s="1010"/>
      <c r="B59" s="1013"/>
      <c r="C59" s="543" t="s">
        <v>1858</v>
      </c>
      <c r="D59" s="543" t="s">
        <v>780</v>
      </c>
      <c r="E59" s="247" t="s">
        <v>1855</v>
      </c>
      <c r="F59" s="478">
        <v>2900</v>
      </c>
      <c r="G59" s="479">
        <v>2900</v>
      </c>
      <c r="H59" s="484" t="s">
        <v>782</v>
      </c>
      <c r="I59" s="1036" t="s">
        <v>1859</v>
      </c>
      <c r="J59" s="1037"/>
    </row>
    <row r="60" spans="1:10" ht="18.75" customHeight="1">
      <c r="A60" s="1010"/>
      <c r="B60" s="1013"/>
      <c r="C60" s="543" t="s">
        <v>3441</v>
      </c>
      <c r="D60" s="543" t="s">
        <v>4054</v>
      </c>
      <c r="E60" s="545" t="s">
        <v>3442</v>
      </c>
      <c r="F60" s="546">
        <v>500</v>
      </c>
      <c r="G60" s="547">
        <v>300</v>
      </c>
      <c r="H60" s="548" t="s">
        <v>3443</v>
      </c>
      <c r="I60" s="820"/>
      <c r="J60" s="815"/>
    </row>
    <row r="61" spans="1:10" ht="18.75" customHeight="1" thickBot="1">
      <c r="A61" s="1011"/>
      <c r="B61" s="1014"/>
      <c r="C61" s="538" t="s">
        <v>1860</v>
      </c>
      <c r="D61" s="538" t="s">
        <v>800</v>
      </c>
      <c r="E61" s="537" t="s">
        <v>1836</v>
      </c>
      <c r="F61" s="513">
        <v>15</v>
      </c>
      <c r="G61" s="514">
        <v>0</v>
      </c>
      <c r="H61" s="515" t="s">
        <v>782</v>
      </c>
      <c r="I61" s="1015"/>
      <c r="J61" s="1016"/>
    </row>
    <row r="62" spans="1:10" ht="18.75" customHeight="1">
      <c r="A62" s="1009" t="s">
        <v>4055</v>
      </c>
      <c r="B62" s="1012" t="s">
        <v>1861</v>
      </c>
      <c r="C62" s="549" t="s">
        <v>2837</v>
      </c>
      <c r="D62" s="549" t="s">
        <v>776</v>
      </c>
      <c r="E62" s="517" t="s">
        <v>1863</v>
      </c>
      <c r="F62" s="474">
        <v>2500</v>
      </c>
      <c r="G62" s="475">
        <v>1950</v>
      </c>
      <c r="H62" s="471" t="s">
        <v>1831</v>
      </c>
      <c r="I62" s="1134"/>
      <c r="J62" s="1135"/>
    </row>
    <row r="63" spans="1:10" ht="18.75" customHeight="1">
      <c r="A63" s="1010"/>
      <c r="B63" s="1013"/>
      <c r="C63" s="476" t="s">
        <v>2836</v>
      </c>
      <c r="D63" s="476" t="s">
        <v>772</v>
      </c>
      <c r="E63" s="247" t="s">
        <v>1863</v>
      </c>
      <c r="F63" s="481">
        <v>380</v>
      </c>
      <c r="G63" s="483">
        <v>380</v>
      </c>
      <c r="H63" s="484" t="s">
        <v>1865</v>
      </c>
      <c r="I63" s="774"/>
      <c r="J63" s="775"/>
    </row>
    <row r="64" spans="1:10" ht="18.75" customHeight="1">
      <c r="A64" s="1010"/>
      <c r="B64" s="1013"/>
      <c r="C64" s="476" t="s">
        <v>1866</v>
      </c>
      <c r="D64" s="476" t="s">
        <v>790</v>
      </c>
      <c r="E64" s="247" t="s">
        <v>1836</v>
      </c>
      <c r="F64" s="481">
        <v>8</v>
      </c>
      <c r="G64" s="483">
        <v>0</v>
      </c>
      <c r="H64" s="801" t="s">
        <v>1831</v>
      </c>
      <c r="I64" s="1036"/>
      <c r="J64" s="1037"/>
    </row>
    <row r="65" spans="1:10" ht="18.75" customHeight="1" thickBot="1">
      <c r="A65" s="1011"/>
      <c r="B65" s="1014"/>
      <c r="C65" s="491" t="s">
        <v>3557</v>
      </c>
      <c r="D65" s="550" t="s">
        <v>3558</v>
      </c>
      <c r="E65" s="779" t="s">
        <v>1863</v>
      </c>
      <c r="F65" s="494">
        <v>50</v>
      </c>
      <c r="G65" s="495">
        <v>50</v>
      </c>
      <c r="H65" s="496" t="s">
        <v>3559</v>
      </c>
      <c r="I65" s="1167"/>
      <c r="J65" s="1168"/>
    </row>
    <row r="66" spans="1:10" ht="18.75" customHeight="1">
      <c r="A66" s="1009" t="s">
        <v>4055</v>
      </c>
      <c r="B66" s="1017" t="s">
        <v>1867</v>
      </c>
      <c r="C66" s="516" t="s">
        <v>1862</v>
      </c>
      <c r="D66" s="516" t="s">
        <v>776</v>
      </c>
      <c r="E66" s="517" t="s">
        <v>1863</v>
      </c>
      <c r="F66" s="474">
        <v>2500</v>
      </c>
      <c r="G66" s="475">
        <v>1950</v>
      </c>
      <c r="H66" s="471" t="s">
        <v>1831</v>
      </c>
      <c r="I66" s="1134"/>
      <c r="J66" s="1135"/>
    </row>
    <row r="67" spans="1:10" ht="18.75" customHeight="1">
      <c r="A67" s="1010"/>
      <c r="B67" s="1018"/>
      <c r="C67" s="521" t="s">
        <v>1864</v>
      </c>
      <c r="D67" s="521" t="s">
        <v>772</v>
      </c>
      <c r="E67" s="795" t="s">
        <v>1863</v>
      </c>
      <c r="F67" s="551">
        <v>380</v>
      </c>
      <c r="G67" s="523">
        <v>380</v>
      </c>
      <c r="H67" s="780" t="s">
        <v>1865</v>
      </c>
      <c r="I67" s="1158"/>
      <c r="J67" s="1144"/>
    </row>
    <row r="68" spans="1:10" ht="18.75" customHeight="1" thickBot="1">
      <c r="A68" s="1011"/>
      <c r="B68" s="1019"/>
      <c r="C68" s="511" t="s">
        <v>3557</v>
      </c>
      <c r="D68" s="552" t="s">
        <v>3558</v>
      </c>
      <c r="E68" s="537" t="s">
        <v>1863</v>
      </c>
      <c r="F68" s="513">
        <v>50</v>
      </c>
      <c r="G68" s="514">
        <v>50</v>
      </c>
      <c r="H68" s="515" t="s">
        <v>3559</v>
      </c>
      <c r="I68" s="1015"/>
      <c r="J68" s="1016"/>
    </row>
    <row r="69" spans="1:10" ht="18.75" customHeight="1">
      <c r="A69" s="1009" t="s">
        <v>4055</v>
      </c>
      <c r="B69" s="1017" t="s">
        <v>1868</v>
      </c>
      <c r="C69" s="516" t="s">
        <v>1862</v>
      </c>
      <c r="D69" s="516" t="s">
        <v>776</v>
      </c>
      <c r="E69" s="517" t="s">
        <v>1863</v>
      </c>
      <c r="F69" s="474">
        <v>2500</v>
      </c>
      <c r="G69" s="475">
        <v>1950</v>
      </c>
      <c r="H69" s="471" t="s">
        <v>1831</v>
      </c>
      <c r="I69" s="1134"/>
      <c r="J69" s="1135"/>
    </row>
    <row r="70" spans="1:10" ht="18.75" customHeight="1">
      <c r="A70" s="1010"/>
      <c r="B70" s="1018"/>
      <c r="C70" s="521" t="s">
        <v>1864</v>
      </c>
      <c r="D70" s="521" t="s">
        <v>772</v>
      </c>
      <c r="E70" s="795" t="s">
        <v>1863</v>
      </c>
      <c r="F70" s="551">
        <v>380</v>
      </c>
      <c r="G70" s="523">
        <v>380</v>
      </c>
      <c r="H70" s="780" t="s">
        <v>1865</v>
      </c>
      <c r="I70" s="1158"/>
      <c r="J70" s="1144"/>
    </row>
    <row r="71" spans="1:10" ht="18.75" customHeight="1" thickBot="1">
      <c r="A71" s="1011"/>
      <c r="B71" s="1019"/>
      <c r="C71" s="511" t="s">
        <v>3557</v>
      </c>
      <c r="D71" s="552" t="s">
        <v>3558</v>
      </c>
      <c r="E71" s="537" t="s">
        <v>1863</v>
      </c>
      <c r="F71" s="513">
        <v>50</v>
      </c>
      <c r="G71" s="514">
        <v>50</v>
      </c>
      <c r="H71" s="515" t="s">
        <v>3559</v>
      </c>
      <c r="I71" s="1015"/>
      <c r="J71" s="1016"/>
    </row>
    <row r="72" spans="1:10" ht="18.75" customHeight="1">
      <c r="A72" s="1009" t="s">
        <v>4056</v>
      </c>
      <c r="B72" s="1017" t="s">
        <v>1869</v>
      </c>
      <c r="C72" s="497" t="s">
        <v>1870</v>
      </c>
      <c r="D72" s="497" t="s">
        <v>801</v>
      </c>
      <c r="E72" s="517" t="s">
        <v>802</v>
      </c>
      <c r="F72" s="518">
        <v>105</v>
      </c>
      <c r="G72" s="519">
        <v>80</v>
      </c>
      <c r="H72" s="471" t="s">
        <v>1829</v>
      </c>
      <c r="I72" s="1134"/>
      <c r="J72" s="1135"/>
    </row>
    <row r="73" spans="1:10" ht="18.75" customHeight="1">
      <c r="A73" s="1010"/>
      <c r="B73" s="1018"/>
      <c r="C73" s="476" t="s">
        <v>1856</v>
      </c>
      <c r="D73" s="476" t="s">
        <v>772</v>
      </c>
      <c r="E73" s="247" t="s">
        <v>802</v>
      </c>
      <c r="F73" s="481">
        <v>25</v>
      </c>
      <c r="G73" s="483">
        <v>20</v>
      </c>
      <c r="H73" s="484" t="s">
        <v>1829</v>
      </c>
      <c r="I73" s="1036"/>
      <c r="J73" s="1037"/>
    </row>
    <row r="74" spans="1:10" ht="18.75" customHeight="1">
      <c r="A74" s="1010"/>
      <c r="B74" s="1018"/>
      <c r="C74" s="500" t="s">
        <v>1871</v>
      </c>
      <c r="D74" s="500" t="s">
        <v>4057</v>
      </c>
      <c r="E74" s="247" t="s">
        <v>802</v>
      </c>
      <c r="F74" s="481">
        <v>10</v>
      </c>
      <c r="G74" s="483">
        <v>10</v>
      </c>
      <c r="H74" s="484" t="s">
        <v>1829</v>
      </c>
      <c r="I74" s="1036"/>
      <c r="J74" s="1037"/>
    </row>
    <row r="75" spans="1:10" ht="18.75" customHeight="1">
      <c r="A75" s="1010"/>
      <c r="B75" s="1018"/>
      <c r="C75" s="476" t="s">
        <v>1854</v>
      </c>
      <c r="D75" s="476" t="s">
        <v>792</v>
      </c>
      <c r="E75" s="247" t="s">
        <v>802</v>
      </c>
      <c r="F75" s="481">
        <v>75</v>
      </c>
      <c r="G75" s="483">
        <v>60</v>
      </c>
      <c r="H75" s="801" t="s">
        <v>1831</v>
      </c>
      <c r="I75" s="1036"/>
      <c r="J75" s="1037"/>
    </row>
    <row r="76" spans="1:10" ht="18.75" customHeight="1">
      <c r="A76" s="1010"/>
      <c r="B76" s="1018"/>
      <c r="C76" s="476" t="s">
        <v>803</v>
      </c>
      <c r="D76" s="476" t="s">
        <v>804</v>
      </c>
      <c r="E76" s="247" t="s">
        <v>802</v>
      </c>
      <c r="F76" s="481">
        <v>25</v>
      </c>
      <c r="G76" s="483">
        <v>15</v>
      </c>
      <c r="H76" s="801" t="s">
        <v>1831</v>
      </c>
      <c r="I76" s="1036"/>
      <c r="J76" s="1037"/>
    </row>
    <row r="77" spans="1:10" ht="18.75" customHeight="1">
      <c r="A77" s="1010"/>
      <c r="B77" s="1018"/>
      <c r="C77" s="476" t="s">
        <v>805</v>
      </c>
      <c r="D77" s="476" t="s">
        <v>778</v>
      </c>
      <c r="E77" s="247" t="s">
        <v>802</v>
      </c>
      <c r="F77" s="481">
        <v>20</v>
      </c>
      <c r="G77" s="483">
        <v>0</v>
      </c>
      <c r="H77" s="801" t="s">
        <v>1831</v>
      </c>
      <c r="I77" s="1036"/>
      <c r="J77" s="1037"/>
    </row>
    <row r="78" spans="1:10" ht="18.75" customHeight="1">
      <c r="A78" s="1010"/>
      <c r="B78" s="1018"/>
      <c r="C78" s="476" t="s">
        <v>806</v>
      </c>
      <c r="D78" s="476" t="s">
        <v>776</v>
      </c>
      <c r="E78" s="247" t="s">
        <v>802</v>
      </c>
      <c r="F78" s="481">
        <v>20</v>
      </c>
      <c r="G78" s="483">
        <v>0</v>
      </c>
      <c r="H78" s="484" t="s">
        <v>1831</v>
      </c>
      <c r="I78" s="1036"/>
      <c r="J78" s="1037"/>
    </row>
    <row r="79" spans="1:10" ht="18.75" customHeight="1">
      <c r="A79" s="1010"/>
      <c r="B79" s="1018"/>
      <c r="C79" s="476" t="s">
        <v>1872</v>
      </c>
      <c r="D79" s="476" t="s">
        <v>780</v>
      </c>
      <c r="E79" s="247" t="s">
        <v>802</v>
      </c>
      <c r="F79" s="481">
        <v>5</v>
      </c>
      <c r="G79" s="483"/>
      <c r="H79" s="484" t="s">
        <v>1829</v>
      </c>
      <c r="I79" s="774"/>
      <c r="J79" s="775"/>
    </row>
    <row r="80" spans="1:10" ht="18.75" customHeight="1">
      <c r="A80" s="1010"/>
      <c r="B80" s="1018"/>
      <c r="C80" s="553" t="s">
        <v>1873</v>
      </c>
      <c r="D80" s="476" t="s">
        <v>807</v>
      </c>
      <c r="E80" s="795" t="s">
        <v>1874</v>
      </c>
      <c r="F80" s="551">
        <v>14</v>
      </c>
      <c r="G80" s="523">
        <v>7</v>
      </c>
      <c r="H80" s="484" t="s">
        <v>1829</v>
      </c>
      <c r="I80" s="1036"/>
      <c r="J80" s="1037"/>
    </row>
    <row r="81" spans="1:10" ht="18.75" customHeight="1" thickBot="1">
      <c r="A81" s="1011"/>
      <c r="B81" s="1019"/>
      <c r="C81" s="511" t="s">
        <v>3012</v>
      </c>
      <c r="D81" s="511" t="s">
        <v>3496</v>
      </c>
      <c r="E81" s="537" t="s">
        <v>3013</v>
      </c>
      <c r="F81" s="513">
        <v>9.5</v>
      </c>
      <c r="G81" s="514">
        <v>9.5</v>
      </c>
      <c r="H81" s="781" t="s">
        <v>3014</v>
      </c>
      <c r="I81" s="813"/>
      <c r="J81" s="814"/>
    </row>
    <row r="82" spans="1:10" ht="18.75" customHeight="1">
      <c r="A82" s="1234" t="s">
        <v>4056</v>
      </c>
      <c r="B82" s="1017" t="s">
        <v>1875</v>
      </c>
      <c r="C82" s="497" t="s">
        <v>1870</v>
      </c>
      <c r="D82" s="497" t="s">
        <v>801</v>
      </c>
      <c r="E82" s="517" t="s">
        <v>802</v>
      </c>
      <c r="F82" s="518">
        <v>105</v>
      </c>
      <c r="G82" s="519">
        <v>80</v>
      </c>
      <c r="H82" s="471" t="s">
        <v>1829</v>
      </c>
      <c r="I82" s="1134"/>
      <c r="J82" s="1135"/>
    </row>
    <row r="83" spans="1:10" ht="18.75" customHeight="1">
      <c r="A83" s="1235"/>
      <c r="B83" s="1018"/>
      <c r="C83" s="476" t="s">
        <v>1856</v>
      </c>
      <c r="D83" s="476" t="s">
        <v>772</v>
      </c>
      <c r="E83" s="247" t="s">
        <v>802</v>
      </c>
      <c r="F83" s="481">
        <v>25</v>
      </c>
      <c r="G83" s="483">
        <v>20</v>
      </c>
      <c r="H83" s="484" t="s">
        <v>1829</v>
      </c>
      <c r="I83" s="1036"/>
      <c r="J83" s="1037"/>
    </row>
    <row r="84" spans="1:10" ht="18.75" customHeight="1">
      <c r="A84" s="1235"/>
      <c r="B84" s="1018"/>
      <c r="C84" s="500" t="s">
        <v>1871</v>
      </c>
      <c r="D84" s="500" t="s">
        <v>4057</v>
      </c>
      <c r="E84" s="247" t="s">
        <v>802</v>
      </c>
      <c r="F84" s="481">
        <v>10</v>
      </c>
      <c r="G84" s="483">
        <v>10</v>
      </c>
      <c r="H84" s="484" t="s">
        <v>1829</v>
      </c>
      <c r="I84" s="1036"/>
      <c r="J84" s="1037"/>
    </row>
    <row r="85" spans="1:10" ht="18.75" customHeight="1">
      <c r="A85" s="1235"/>
      <c r="B85" s="1018"/>
      <c r="C85" s="476" t="s">
        <v>1854</v>
      </c>
      <c r="D85" s="476" t="s">
        <v>792</v>
      </c>
      <c r="E85" s="247" t="s">
        <v>802</v>
      </c>
      <c r="F85" s="481">
        <v>75</v>
      </c>
      <c r="G85" s="483">
        <v>60</v>
      </c>
      <c r="H85" s="801" t="s">
        <v>1831</v>
      </c>
      <c r="I85" s="1036"/>
      <c r="J85" s="1037"/>
    </row>
    <row r="86" spans="1:10" ht="18.75" customHeight="1">
      <c r="A86" s="1235"/>
      <c r="B86" s="1018"/>
      <c r="C86" s="476" t="s">
        <v>803</v>
      </c>
      <c r="D86" s="476" t="s">
        <v>804</v>
      </c>
      <c r="E86" s="247" t="s">
        <v>802</v>
      </c>
      <c r="F86" s="481">
        <v>25</v>
      </c>
      <c r="G86" s="483">
        <v>15</v>
      </c>
      <c r="H86" s="801" t="s">
        <v>1831</v>
      </c>
      <c r="I86" s="1036"/>
      <c r="J86" s="1037"/>
    </row>
    <row r="87" spans="1:10" ht="18.75" customHeight="1">
      <c r="A87" s="1235"/>
      <c r="B87" s="1018"/>
      <c r="C87" s="476" t="s">
        <v>805</v>
      </c>
      <c r="D87" s="476" t="s">
        <v>778</v>
      </c>
      <c r="E87" s="247" t="s">
        <v>802</v>
      </c>
      <c r="F87" s="481">
        <v>20</v>
      </c>
      <c r="G87" s="483">
        <v>0</v>
      </c>
      <c r="H87" s="801" t="s">
        <v>1831</v>
      </c>
      <c r="I87" s="1036"/>
      <c r="J87" s="1037"/>
    </row>
    <row r="88" spans="1:10" ht="18.75" customHeight="1">
      <c r="A88" s="1235"/>
      <c r="B88" s="1018"/>
      <c r="C88" s="476" t="s">
        <v>806</v>
      </c>
      <c r="D88" s="476" t="s">
        <v>776</v>
      </c>
      <c r="E88" s="247" t="s">
        <v>802</v>
      </c>
      <c r="F88" s="481">
        <v>20</v>
      </c>
      <c r="G88" s="483">
        <v>0</v>
      </c>
      <c r="H88" s="484" t="s">
        <v>1831</v>
      </c>
      <c r="I88" s="1036"/>
      <c r="J88" s="1037"/>
    </row>
    <row r="89" spans="1:10" ht="18.75" customHeight="1">
      <c r="A89" s="1235"/>
      <c r="B89" s="1018"/>
      <c r="C89" s="476" t="s">
        <v>1872</v>
      </c>
      <c r="D89" s="476" t="s">
        <v>780</v>
      </c>
      <c r="E89" s="247" t="s">
        <v>802</v>
      </c>
      <c r="F89" s="481">
        <v>5</v>
      </c>
      <c r="G89" s="483"/>
      <c r="H89" s="484" t="s">
        <v>1829</v>
      </c>
      <c r="I89" s="774"/>
      <c r="J89" s="775"/>
    </row>
    <row r="90" spans="1:10" ht="18.75" customHeight="1" thickBot="1">
      <c r="A90" s="1235"/>
      <c r="B90" s="1018"/>
      <c r="C90" s="476" t="s">
        <v>1873</v>
      </c>
      <c r="D90" s="500" t="s">
        <v>807</v>
      </c>
      <c r="E90" s="247" t="s">
        <v>1874</v>
      </c>
      <c r="F90" s="481">
        <v>14</v>
      </c>
      <c r="G90" s="483">
        <v>7</v>
      </c>
      <c r="H90" s="484" t="s">
        <v>1829</v>
      </c>
      <c r="I90" s="1036"/>
      <c r="J90" s="1037"/>
    </row>
    <row r="91" spans="1:10" ht="18.75" customHeight="1">
      <c r="A91" s="1234" t="s">
        <v>4056</v>
      </c>
      <c r="B91" s="1017" t="s">
        <v>1876</v>
      </c>
      <c r="C91" s="497" t="s">
        <v>1870</v>
      </c>
      <c r="D91" s="497" t="s">
        <v>801</v>
      </c>
      <c r="E91" s="517" t="s">
        <v>802</v>
      </c>
      <c r="F91" s="518">
        <v>105</v>
      </c>
      <c r="G91" s="519">
        <v>80</v>
      </c>
      <c r="H91" s="471" t="s">
        <v>1829</v>
      </c>
      <c r="I91" s="1134"/>
      <c r="J91" s="1135"/>
    </row>
    <row r="92" spans="1:10" ht="18.75" customHeight="1">
      <c r="A92" s="1235"/>
      <c r="B92" s="1018"/>
      <c r="C92" s="476" t="s">
        <v>1856</v>
      </c>
      <c r="D92" s="476" t="s">
        <v>772</v>
      </c>
      <c r="E92" s="247" t="s">
        <v>802</v>
      </c>
      <c r="F92" s="481">
        <v>25</v>
      </c>
      <c r="G92" s="483">
        <v>20</v>
      </c>
      <c r="H92" s="484" t="s">
        <v>1829</v>
      </c>
      <c r="I92" s="1036"/>
      <c r="J92" s="1037"/>
    </row>
    <row r="93" spans="1:10" ht="18.75" customHeight="1">
      <c r="A93" s="1235"/>
      <c r="B93" s="1018"/>
      <c r="C93" s="500" t="s">
        <v>1871</v>
      </c>
      <c r="D93" s="500" t="s">
        <v>4057</v>
      </c>
      <c r="E93" s="247" t="s">
        <v>802</v>
      </c>
      <c r="F93" s="481">
        <v>10</v>
      </c>
      <c r="G93" s="483">
        <v>10</v>
      </c>
      <c r="H93" s="484" t="s">
        <v>1829</v>
      </c>
      <c r="I93" s="1036"/>
      <c r="J93" s="1037"/>
    </row>
    <row r="94" spans="1:10" ht="18.75" customHeight="1">
      <c r="A94" s="1235"/>
      <c r="B94" s="1018"/>
      <c r="C94" s="476" t="s">
        <v>1854</v>
      </c>
      <c r="D94" s="476" t="s">
        <v>792</v>
      </c>
      <c r="E94" s="247" t="s">
        <v>802</v>
      </c>
      <c r="F94" s="481">
        <v>75</v>
      </c>
      <c r="G94" s="483">
        <v>60</v>
      </c>
      <c r="H94" s="801" t="s">
        <v>1831</v>
      </c>
      <c r="I94" s="1036"/>
      <c r="J94" s="1037"/>
    </row>
    <row r="95" spans="1:10" ht="18.75" customHeight="1">
      <c r="A95" s="1235"/>
      <c r="B95" s="1018"/>
      <c r="C95" s="476" t="s">
        <v>803</v>
      </c>
      <c r="D95" s="476" t="s">
        <v>804</v>
      </c>
      <c r="E95" s="247" t="s">
        <v>802</v>
      </c>
      <c r="F95" s="481">
        <v>25</v>
      </c>
      <c r="G95" s="483">
        <v>15</v>
      </c>
      <c r="H95" s="801" t="s">
        <v>1831</v>
      </c>
      <c r="I95" s="1036"/>
      <c r="J95" s="1037"/>
    </row>
    <row r="96" spans="1:10" ht="18.75" customHeight="1">
      <c r="A96" s="1235"/>
      <c r="B96" s="1018"/>
      <c r="C96" s="476" t="s">
        <v>805</v>
      </c>
      <c r="D96" s="476" t="s">
        <v>778</v>
      </c>
      <c r="E96" s="247" t="s">
        <v>802</v>
      </c>
      <c r="F96" s="481">
        <v>20</v>
      </c>
      <c r="G96" s="483">
        <v>0</v>
      </c>
      <c r="H96" s="801" t="s">
        <v>1831</v>
      </c>
      <c r="I96" s="1036"/>
      <c r="J96" s="1037"/>
    </row>
    <row r="97" spans="1:10" ht="18.75" customHeight="1">
      <c r="A97" s="1235"/>
      <c r="B97" s="1018"/>
      <c r="C97" s="476" t="s">
        <v>806</v>
      </c>
      <c r="D97" s="476" t="s">
        <v>776</v>
      </c>
      <c r="E97" s="247" t="s">
        <v>802</v>
      </c>
      <c r="F97" s="481">
        <v>20</v>
      </c>
      <c r="G97" s="483">
        <v>0</v>
      </c>
      <c r="H97" s="484" t="s">
        <v>1831</v>
      </c>
      <c r="I97" s="1036"/>
      <c r="J97" s="1037"/>
    </row>
    <row r="98" spans="1:10" ht="18.75" customHeight="1">
      <c r="A98" s="1235"/>
      <c r="B98" s="1018"/>
      <c r="C98" s="476" t="s">
        <v>1872</v>
      </c>
      <c r="D98" s="476" t="s">
        <v>780</v>
      </c>
      <c r="E98" s="247" t="s">
        <v>802</v>
      </c>
      <c r="F98" s="481">
        <v>5</v>
      </c>
      <c r="G98" s="483"/>
      <c r="H98" s="484" t="s">
        <v>1829</v>
      </c>
      <c r="I98" s="774"/>
      <c r="J98" s="775"/>
    </row>
    <row r="99" spans="1:10" ht="18.75" customHeight="1" thickBot="1">
      <c r="A99" s="1235"/>
      <c r="B99" s="1018"/>
      <c r="C99" s="476" t="s">
        <v>1873</v>
      </c>
      <c r="D99" s="500" t="s">
        <v>3590</v>
      </c>
      <c r="E99" s="247" t="s">
        <v>1874</v>
      </c>
      <c r="F99" s="481">
        <v>14</v>
      </c>
      <c r="G99" s="483">
        <v>7</v>
      </c>
      <c r="H99" s="484" t="s">
        <v>1829</v>
      </c>
      <c r="I99" s="1036"/>
      <c r="J99" s="1037"/>
    </row>
    <row r="100" spans="1:10" ht="18.75" customHeight="1">
      <c r="A100" s="1234" t="s">
        <v>4056</v>
      </c>
      <c r="B100" s="1017" t="s">
        <v>1877</v>
      </c>
      <c r="C100" s="497" t="s">
        <v>1870</v>
      </c>
      <c r="D100" s="497" t="s">
        <v>801</v>
      </c>
      <c r="E100" s="517" t="s">
        <v>802</v>
      </c>
      <c r="F100" s="518">
        <v>105</v>
      </c>
      <c r="G100" s="519">
        <v>80</v>
      </c>
      <c r="H100" s="471" t="s">
        <v>1829</v>
      </c>
      <c r="I100" s="1134"/>
      <c r="J100" s="1135"/>
    </row>
    <row r="101" spans="1:10" ht="18.75" customHeight="1">
      <c r="A101" s="1235"/>
      <c r="B101" s="1018"/>
      <c r="C101" s="476" t="s">
        <v>1856</v>
      </c>
      <c r="D101" s="476" t="s">
        <v>772</v>
      </c>
      <c r="E101" s="247" t="s">
        <v>802</v>
      </c>
      <c r="F101" s="481">
        <v>25</v>
      </c>
      <c r="G101" s="483">
        <v>20</v>
      </c>
      <c r="H101" s="484" t="s">
        <v>1829</v>
      </c>
      <c r="I101" s="1036"/>
      <c r="J101" s="1037"/>
    </row>
    <row r="102" spans="1:10" ht="18.75" customHeight="1">
      <c r="A102" s="1235"/>
      <c r="B102" s="1018"/>
      <c r="C102" s="500" t="s">
        <v>1871</v>
      </c>
      <c r="D102" s="500" t="s">
        <v>4057</v>
      </c>
      <c r="E102" s="247" t="s">
        <v>802</v>
      </c>
      <c r="F102" s="481">
        <v>10</v>
      </c>
      <c r="G102" s="483">
        <v>10</v>
      </c>
      <c r="H102" s="484" t="s">
        <v>1829</v>
      </c>
      <c r="I102" s="1036"/>
      <c r="J102" s="1037"/>
    </row>
    <row r="103" spans="1:10" ht="18.75" customHeight="1">
      <c r="A103" s="1235"/>
      <c r="B103" s="1018"/>
      <c r="C103" s="476" t="s">
        <v>1854</v>
      </c>
      <c r="D103" s="476" t="s">
        <v>792</v>
      </c>
      <c r="E103" s="247" t="s">
        <v>802</v>
      </c>
      <c r="F103" s="481">
        <v>75</v>
      </c>
      <c r="G103" s="483">
        <v>60</v>
      </c>
      <c r="H103" s="801" t="s">
        <v>1831</v>
      </c>
      <c r="I103" s="1036"/>
      <c r="J103" s="1037"/>
    </row>
    <row r="104" spans="1:10" ht="18.75" customHeight="1">
      <c r="A104" s="1235"/>
      <c r="B104" s="1018"/>
      <c r="C104" s="476" t="s">
        <v>803</v>
      </c>
      <c r="D104" s="476" t="s">
        <v>804</v>
      </c>
      <c r="E104" s="247" t="s">
        <v>802</v>
      </c>
      <c r="F104" s="481">
        <v>25</v>
      </c>
      <c r="G104" s="483">
        <v>15</v>
      </c>
      <c r="H104" s="801" t="s">
        <v>1831</v>
      </c>
      <c r="I104" s="1036"/>
      <c r="J104" s="1037"/>
    </row>
    <row r="105" spans="1:10" ht="18.75" customHeight="1">
      <c r="A105" s="1235"/>
      <c r="B105" s="1018"/>
      <c r="C105" s="476" t="s">
        <v>805</v>
      </c>
      <c r="D105" s="476" t="s">
        <v>778</v>
      </c>
      <c r="E105" s="247" t="s">
        <v>802</v>
      </c>
      <c r="F105" s="481">
        <v>20</v>
      </c>
      <c r="G105" s="483">
        <v>0</v>
      </c>
      <c r="H105" s="801" t="s">
        <v>1831</v>
      </c>
      <c r="I105" s="1036"/>
      <c r="J105" s="1037"/>
    </row>
    <row r="106" spans="1:10" ht="18.75" customHeight="1">
      <c r="A106" s="1235"/>
      <c r="B106" s="1018"/>
      <c r="C106" s="476" t="s">
        <v>806</v>
      </c>
      <c r="D106" s="476" t="s">
        <v>776</v>
      </c>
      <c r="E106" s="247" t="s">
        <v>802</v>
      </c>
      <c r="F106" s="481">
        <v>20</v>
      </c>
      <c r="G106" s="483">
        <v>0</v>
      </c>
      <c r="H106" s="484" t="s">
        <v>1831</v>
      </c>
      <c r="I106" s="1036"/>
      <c r="J106" s="1037"/>
    </row>
    <row r="107" spans="1:10" ht="18.75" customHeight="1">
      <c r="A107" s="1235"/>
      <c r="B107" s="1018"/>
      <c r="C107" s="476" t="s">
        <v>1872</v>
      </c>
      <c r="D107" s="476" t="s">
        <v>780</v>
      </c>
      <c r="E107" s="247" t="s">
        <v>802</v>
      </c>
      <c r="F107" s="481">
        <v>5</v>
      </c>
      <c r="G107" s="483"/>
      <c r="H107" s="484" t="s">
        <v>1829</v>
      </c>
      <c r="I107" s="774"/>
      <c r="J107" s="775"/>
    </row>
    <row r="108" spans="1:10" ht="18.75" customHeight="1" thickBot="1">
      <c r="A108" s="1235"/>
      <c r="B108" s="1018"/>
      <c r="C108" s="476" t="s">
        <v>1873</v>
      </c>
      <c r="D108" s="500" t="s">
        <v>807</v>
      </c>
      <c r="E108" s="247" t="s">
        <v>1874</v>
      </c>
      <c r="F108" s="481">
        <v>14</v>
      </c>
      <c r="G108" s="483">
        <v>7</v>
      </c>
      <c r="H108" s="484" t="s">
        <v>1829</v>
      </c>
      <c r="I108" s="1036"/>
      <c r="J108" s="1037"/>
    </row>
    <row r="109" spans="1:10" ht="18.75" customHeight="1">
      <c r="A109" s="1234" t="s">
        <v>4056</v>
      </c>
      <c r="B109" s="1017" t="s">
        <v>1878</v>
      </c>
      <c r="C109" s="497" t="s">
        <v>1870</v>
      </c>
      <c r="D109" s="497" t="s">
        <v>801</v>
      </c>
      <c r="E109" s="517" t="s">
        <v>802</v>
      </c>
      <c r="F109" s="518">
        <v>115</v>
      </c>
      <c r="G109" s="519">
        <v>80</v>
      </c>
      <c r="H109" s="471" t="s">
        <v>1829</v>
      </c>
      <c r="I109" s="1134"/>
      <c r="J109" s="1135"/>
    </row>
    <row r="110" spans="1:10" ht="18.75" customHeight="1">
      <c r="A110" s="1235"/>
      <c r="B110" s="1018"/>
      <c r="C110" s="476" t="s">
        <v>1856</v>
      </c>
      <c r="D110" s="476" t="s">
        <v>772</v>
      </c>
      <c r="E110" s="247" t="s">
        <v>802</v>
      </c>
      <c r="F110" s="481">
        <v>25</v>
      </c>
      <c r="G110" s="483">
        <v>20</v>
      </c>
      <c r="H110" s="484" t="s">
        <v>1829</v>
      </c>
      <c r="I110" s="1036"/>
      <c r="J110" s="1037"/>
    </row>
    <row r="111" spans="1:10" ht="18.75" customHeight="1">
      <c r="A111" s="1235"/>
      <c r="B111" s="1018"/>
      <c r="C111" s="500" t="s">
        <v>1871</v>
      </c>
      <c r="D111" s="500" t="s">
        <v>4057</v>
      </c>
      <c r="E111" s="247" t="s">
        <v>802</v>
      </c>
      <c r="F111" s="481">
        <v>10</v>
      </c>
      <c r="G111" s="483">
        <v>10</v>
      </c>
      <c r="H111" s="484" t="s">
        <v>1829</v>
      </c>
      <c r="I111" s="1036"/>
      <c r="J111" s="1037"/>
    </row>
    <row r="112" spans="1:10" ht="18.75" customHeight="1">
      <c r="A112" s="1235"/>
      <c r="B112" s="1018"/>
      <c r="C112" s="476" t="s">
        <v>1854</v>
      </c>
      <c r="D112" s="476" t="s">
        <v>792</v>
      </c>
      <c r="E112" s="247" t="s">
        <v>802</v>
      </c>
      <c r="F112" s="481">
        <v>75</v>
      </c>
      <c r="G112" s="483">
        <v>60</v>
      </c>
      <c r="H112" s="801" t="s">
        <v>1831</v>
      </c>
      <c r="I112" s="1036"/>
      <c r="J112" s="1037"/>
    </row>
    <row r="113" spans="1:10" ht="18.75" customHeight="1">
      <c r="A113" s="1235"/>
      <c r="B113" s="1018"/>
      <c r="C113" s="476" t="s">
        <v>803</v>
      </c>
      <c r="D113" s="476" t="s">
        <v>804</v>
      </c>
      <c r="E113" s="247" t="s">
        <v>802</v>
      </c>
      <c r="F113" s="481">
        <v>25</v>
      </c>
      <c r="G113" s="483">
        <v>15</v>
      </c>
      <c r="H113" s="801" t="s">
        <v>1831</v>
      </c>
      <c r="I113" s="1036"/>
      <c r="J113" s="1037"/>
    </row>
    <row r="114" spans="1:10" ht="18.75" customHeight="1">
      <c r="A114" s="1235"/>
      <c r="B114" s="1018"/>
      <c r="C114" s="476" t="s">
        <v>805</v>
      </c>
      <c r="D114" s="476" t="s">
        <v>778</v>
      </c>
      <c r="E114" s="247" t="s">
        <v>802</v>
      </c>
      <c r="F114" s="481">
        <v>20</v>
      </c>
      <c r="G114" s="483">
        <v>0</v>
      </c>
      <c r="H114" s="801" t="s">
        <v>1831</v>
      </c>
      <c r="I114" s="1036"/>
      <c r="J114" s="1037"/>
    </row>
    <row r="115" spans="1:10" ht="18.75" customHeight="1">
      <c r="A115" s="1235"/>
      <c r="B115" s="1018"/>
      <c r="C115" s="476" t="s">
        <v>806</v>
      </c>
      <c r="D115" s="476" t="s">
        <v>776</v>
      </c>
      <c r="E115" s="247" t="s">
        <v>802</v>
      </c>
      <c r="F115" s="481">
        <v>20</v>
      </c>
      <c r="G115" s="483">
        <v>0</v>
      </c>
      <c r="H115" s="484" t="s">
        <v>1831</v>
      </c>
      <c r="I115" s="1036"/>
      <c r="J115" s="1037"/>
    </row>
    <row r="116" spans="1:10" ht="18.75" customHeight="1">
      <c r="A116" s="1235"/>
      <c r="B116" s="1018"/>
      <c r="C116" s="476" t="s">
        <v>1879</v>
      </c>
      <c r="D116" s="476" t="s">
        <v>808</v>
      </c>
      <c r="E116" s="247" t="s">
        <v>802</v>
      </c>
      <c r="F116" s="481">
        <v>7.5</v>
      </c>
      <c r="G116" s="483">
        <v>5</v>
      </c>
      <c r="H116" s="484" t="s">
        <v>1829</v>
      </c>
      <c r="I116" s="774"/>
      <c r="J116" s="775"/>
    </row>
    <row r="117" spans="1:10" ht="18.75" customHeight="1" thickBot="1">
      <c r="A117" s="1235"/>
      <c r="B117" s="1018"/>
      <c r="C117" s="476" t="s">
        <v>1873</v>
      </c>
      <c r="D117" s="500" t="s">
        <v>807</v>
      </c>
      <c r="E117" s="247" t="s">
        <v>1874</v>
      </c>
      <c r="F117" s="481">
        <v>14</v>
      </c>
      <c r="G117" s="483">
        <v>7</v>
      </c>
      <c r="H117" s="484" t="s">
        <v>1829</v>
      </c>
      <c r="I117" s="1036"/>
      <c r="J117" s="1037"/>
    </row>
    <row r="118" spans="1:10" ht="18.75" customHeight="1">
      <c r="A118" s="1009" t="s">
        <v>4056</v>
      </c>
      <c r="B118" s="1012" t="s">
        <v>1880</v>
      </c>
      <c r="C118" s="471" t="s">
        <v>1881</v>
      </c>
      <c r="D118" s="472" t="s">
        <v>809</v>
      </c>
      <c r="E118" s="473" t="s">
        <v>1882</v>
      </c>
      <c r="F118" s="554">
        <v>100</v>
      </c>
      <c r="G118" s="554">
        <v>75</v>
      </c>
      <c r="H118" s="472" t="s">
        <v>1829</v>
      </c>
      <c r="I118" s="1134"/>
      <c r="J118" s="1135"/>
    </row>
    <row r="119" spans="1:10" ht="18.75" customHeight="1">
      <c r="A119" s="1010"/>
      <c r="B119" s="1013"/>
      <c r="C119" s="476" t="s">
        <v>1854</v>
      </c>
      <c r="D119" s="477" t="s">
        <v>792</v>
      </c>
      <c r="E119" s="824" t="s">
        <v>1882</v>
      </c>
      <c r="F119" s="481">
        <v>45</v>
      </c>
      <c r="G119" s="481">
        <v>35</v>
      </c>
      <c r="H119" s="801" t="s">
        <v>1831</v>
      </c>
      <c r="I119" s="1036"/>
      <c r="J119" s="1037"/>
    </row>
    <row r="120" spans="1:10" ht="18.75" customHeight="1">
      <c r="A120" s="1010"/>
      <c r="B120" s="1013"/>
      <c r="C120" s="476" t="s">
        <v>810</v>
      </c>
      <c r="D120" s="477" t="s">
        <v>811</v>
      </c>
      <c r="E120" s="824" t="s">
        <v>1882</v>
      </c>
      <c r="F120" s="481">
        <v>6.95</v>
      </c>
      <c r="G120" s="481">
        <v>4.5</v>
      </c>
      <c r="H120" s="801" t="s">
        <v>1829</v>
      </c>
      <c r="I120" s="1036"/>
      <c r="J120" s="1037"/>
    </row>
    <row r="121" spans="1:10" ht="18.75" customHeight="1">
      <c r="A121" s="1010"/>
      <c r="B121" s="1013"/>
      <c r="C121" s="1020" t="s">
        <v>1883</v>
      </c>
      <c r="D121" s="1020" t="s">
        <v>812</v>
      </c>
      <c r="E121" s="824" t="s">
        <v>1882</v>
      </c>
      <c r="F121" s="480">
        <v>9.9499999999999993</v>
      </c>
      <c r="G121" s="480">
        <v>5.95</v>
      </c>
      <c r="H121" s="801" t="s">
        <v>1829</v>
      </c>
      <c r="I121" s="1158" t="s">
        <v>1884</v>
      </c>
      <c r="J121" s="1144"/>
    </row>
    <row r="122" spans="1:10" ht="18.75" customHeight="1">
      <c r="A122" s="1010"/>
      <c r="B122" s="1013"/>
      <c r="C122" s="1021"/>
      <c r="D122" s="1021"/>
      <c r="E122" s="824" t="s">
        <v>1882</v>
      </c>
      <c r="F122" s="480">
        <v>45</v>
      </c>
      <c r="G122" s="480">
        <v>25</v>
      </c>
      <c r="H122" s="801" t="s">
        <v>1831</v>
      </c>
      <c r="I122" s="1139"/>
      <c r="J122" s="1140"/>
    </row>
    <row r="123" spans="1:10" ht="18.75" customHeight="1">
      <c r="A123" s="1010"/>
      <c r="B123" s="1013"/>
      <c r="C123" s="476" t="s">
        <v>1885</v>
      </c>
      <c r="D123" s="477" t="s">
        <v>813</v>
      </c>
      <c r="E123" s="824" t="s">
        <v>1882</v>
      </c>
      <c r="F123" s="480">
        <v>45</v>
      </c>
      <c r="G123" s="480">
        <v>15</v>
      </c>
      <c r="H123" s="801" t="s">
        <v>1831</v>
      </c>
      <c r="I123" s="1036"/>
      <c r="J123" s="1037"/>
    </row>
    <row r="124" spans="1:10" ht="18.75" customHeight="1">
      <c r="A124" s="1010"/>
      <c r="B124" s="1013"/>
      <c r="C124" s="476" t="s">
        <v>1886</v>
      </c>
      <c r="D124" s="477" t="s">
        <v>811</v>
      </c>
      <c r="E124" s="824" t="s">
        <v>1882</v>
      </c>
      <c r="F124" s="480">
        <v>10</v>
      </c>
      <c r="G124" s="480">
        <v>10</v>
      </c>
      <c r="H124" s="801" t="s">
        <v>1831</v>
      </c>
      <c r="I124" s="1036"/>
      <c r="J124" s="1037"/>
    </row>
    <row r="125" spans="1:10" ht="18.75" customHeight="1" thickBot="1">
      <c r="A125" s="1011"/>
      <c r="B125" s="1014"/>
      <c r="C125" s="511" t="s">
        <v>1887</v>
      </c>
      <c r="D125" s="492" t="s">
        <v>812</v>
      </c>
      <c r="E125" s="512" t="s">
        <v>1882</v>
      </c>
      <c r="F125" s="513">
        <v>25</v>
      </c>
      <c r="G125" s="555">
        <v>0</v>
      </c>
      <c r="H125" s="515" t="s">
        <v>1831</v>
      </c>
      <c r="I125" s="1036"/>
      <c r="J125" s="1037"/>
    </row>
    <row r="126" spans="1:10" ht="18.75" customHeight="1">
      <c r="A126" s="1222" t="s">
        <v>4058</v>
      </c>
      <c r="B126" s="1219" t="s">
        <v>1888</v>
      </c>
      <c r="C126" s="556" t="s">
        <v>1889</v>
      </c>
      <c r="D126" s="557" t="s">
        <v>772</v>
      </c>
      <c r="E126" s="558" t="s">
        <v>1890</v>
      </c>
      <c r="F126" s="559">
        <v>1080</v>
      </c>
      <c r="G126" s="559">
        <v>850</v>
      </c>
      <c r="H126" s="560" t="s">
        <v>1829</v>
      </c>
      <c r="I126" s="1134"/>
      <c r="J126" s="1135"/>
    </row>
    <row r="127" spans="1:10" ht="18.75" customHeight="1">
      <c r="A127" s="1223"/>
      <c r="B127" s="1220"/>
      <c r="C127" s="561" t="s">
        <v>1891</v>
      </c>
      <c r="D127" s="562" t="s">
        <v>814</v>
      </c>
      <c r="E127" s="563" t="s">
        <v>1890</v>
      </c>
      <c r="F127" s="564">
        <v>190</v>
      </c>
      <c r="G127" s="564">
        <v>185</v>
      </c>
      <c r="H127" s="565" t="s">
        <v>1829</v>
      </c>
      <c r="I127" s="1036"/>
      <c r="J127" s="1037"/>
    </row>
    <row r="128" spans="1:10" ht="18.75" customHeight="1">
      <c r="A128" s="1223"/>
      <c r="B128" s="1220"/>
      <c r="C128" s="561" t="s">
        <v>1892</v>
      </c>
      <c r="D128" s="562" t="s">
        <v>792</v>
      </c>
      <c r="E128" s="563" t="s">
        <v>1890</v>
      </c>
      <c r="F128" s="566">
        <v>725</v>
      </c>
      <c r="G128" s="564">
        <v>570</v>
      </c>
      <c r="H128" s="565" t="s">
        <v>1831</v>
      </c>
      <c r="I128" s="1036"/>
      <c r="J128" s="1037"/>
    </row>
    <row r="129" spans="1:10" ht="18.75" customHeight="1">
      <c r="A129" s="1223"/>
      <c r="B129" s="1220"/>
      <c r="C129" s="561" t="s">
        <v>1893</v>
      </c>
      <c r="D129" s="562" t="s">
        <v>815</v>
      </c>
      <c r="E129" s="563" t="s">
        <v>1890</v>
      </c>
      <c r="F129" s="566">
        <v>550</v>
      </c>
      <c r="G129" s="566">
        <v>380</v>
      </c>
      <c r="H129" s="565" t="s">
        <v>1831</v>
      </c>
      <c r="I129" s="1036"/>
      <c r="J129" s="1037"/>
    </row>
    <row r="130" spans="1:10" ht="18.75" customHeight="1">
      <c r="A130" s="1223"/>
      <c r="B130" s="1220"/>
      <c r="C130" s="561" t="s">
        <v>1894</v>
      </c>
      <c r="D130" s="562" t="s">
        <v>816</v>
      </c>
      <c r="E130" s="563" t="s">
        <v>1890</v>
      </c>
      <c r="F130" s="566">
        <v>11.5</v>
      </c>
      <c r="G130" s="566">
        <v>11.5</v>
      </c>
      <c r="H130" s="565" t="s">
        <v>1829</v>
      </c>
      <c r="I130" s="1036"/>
      <c r="J130" s="1037"/>
    </row>
    <row r="131" spans="1:10" ht="18.75" customHeight="1">
      <c r="A131" s="1223"/>
      <c r="B131" s="1220"/>
      <c r="C131" s="567" t="s">
        <v>1895</v>
      </c>
      <c r="D131" s="568" t="s">
        <v>817</v>
      </c>
      <c r="E131" s="563" t="s">
        <v>1890</v>
      </c>
      <c r="F131" s="566">
        <v>45</v>
      </c>
      <c r="G131" s="564">
        <v>45</v>
      </c>
      <c r="H131" s="565" t="s">
        <v>1831</v>
      </c>
      <c r="I131" s="1036"/>
      <c r="J131" s="1037"/>
    </row>
    <row r="132" spans="1:10" ht="18.75" customHeight="1">
      <c r="A132" s="1223"/>
      <c r="B132" s="1220"/>
      <c r="C132" s="561" t="s">
        <v>1896</v>
      </c>
      <c r="D132" s="562" t="s">
        <v>4059</v>
      </c>
      <c r="E132" s="563" t="s">
        <v>1890</v>
      </c>
      <c r="F132" s="569">
        <v>145</v>
      </c>
      <c r="G132" s="569">
        <v>145</v>
      </c>
      <c r="H132" s="565" t="s">
        <v>1829</v>
      </c>
      <c r="I132" s="1036" t="s">
        <v>1897</v>
      </c>
      <c r="J132" s="1037"/>
    </row>
    <row r="133" spans="1:10" ht="18.75" customHeight="1">
      <c r="A133" s="1223"/>
      <c r="B133" s="1220"/>
      <c r="C133" s="570" t="s">
        <v>1898</v>
      </c>
      <c r="D133" s="561" t="s">
        <v>818</v>
      </c>
      <c r="E133" s="571" t="s">
        <v>1890</v>
      </c>
      <c r="F133" s="572"/>
      <c r="G133" s="572"/>
      <c r="H133" s="572"/>
      <c r="I133" s="1036" t="s">
        <v>1899</v>
      </c>
      <c r="J133" s="1037"/>
    </row>
    <row r="134" spans="1:10" ht="18.75" customHeight="1">
      <c r="A134" s="1223"/>
      <c r="B134" s="1220"/>
      <c r="C134" s="573" t="s">
        <v>3470</v>
      </c>
      <c r="D134" s="561" t="s">
        <v>3497</v>
      </c>
      <c r="E134" s="574" t="s">
        <v>3471</v>
      </c>
      <c r="F134" s="569">
        <v>30</v>
      </c>
      <c r="G134" s="569">
        <v>30</v>
      </c>
      <c r="H134" s="575" t="s">
        <v>3472</v>
      </c>
      <c r="I134" s="774"/>
      <c r="J134" s="775"/>
    </row>
    <row r="135" spans="1:10" ht="18.75" customHeight="1" thickBot="1">
      <c r="A135" s="1224"/>
      <c r="B135" s="1221"/>
      <c r="C135" s="500" t="s">
        <v>1900</v>
      </c>
      <c r="D135" s="500" t="s">
        <v>784</v>
      </c>
      <c r="E135" s="576"/>
      <c r="F135" s="577">
        <v>0.15</v>
      </c>
      <c r="G135" s="577">
        <v>0.15</v>
      </c>
      <c r="H135" s="577"/>
      <c r="I135" s="805"/>
      <c r="J135" s="806"/>
    </row>
    <row r="136" spans="1:10" ht="18.75" customHeight="1">
      <c r="A136" s="1231" t="s">
        <v>4058</v>
      </c>
      <c r="B136" s="1219" t="s">
        <v>1901</v>
      </c>
      <c r="C136" s="556" t="s">
        <v>1889</v>
      </c>
      <c r="D136" s="557" t="s">
        <v>772</v>
      </c>
      <c r="E136" s="558" t="s">
        <v>1890</v>
      </c>
      <c r="F136" s="559">
        <v>1080</v>
      </c>
      <c r="G136" s="559">
        <v>850</v>
      </c>
      <c r="H136" s="560" t="s">
        <v>1829</v>
      </c>
      <c r="I136" s="1134"/>
      <c r="J136" s="1135"/>
    </row>
    <row r="137" spans="1:10" ht="18.75" customHeight="1">
      <c r="A137" s="1232"/>
      <c r="B137" s="1220"/>
      <c r="C137" s="561" t="s">
        <v>1891</v>
      </c>
      <c r="D137" s="562" t="s">
        <v>814</v>
      </c>
      <c r="E137" s="563" t="s">
        <v>1890</v>
      </c>
      <c r="F137" s="564">
        <v>190</v>
      </c>
      <c r="G137" s="564">
        <v>185</v>
      </c>
      <c r="H137" s="565" t="s">
        <v>1829</v>
      </c>
      <c r="I137" s="1036"/>
      <c r="J137" s="1037"/>
    </row>
    <row r="138" spans="1:10" ht="18.75" customHeight="1">
      <c r="A138" s="1232"/>
      <c r="B138" s="1220"/>
      <c r="C138" s="561" t="s">
        <v>1892</v>
      </c>
      <c r="D138" s="562" t="s">
        <v>792</v>
      </c>
      <c r="E138" s="563" t="s">
        <v>1890</v>
      </c>
      <c r="F138" s="564">
        <v>725</v>
      </c>
      <c r="G138" s="564">
        <v>570</v>
      </c>
      <c r="H138" s="565" t="s">
        <v>1831</v>
      </c>
      <c r="I138" s="1036"/>
      <c r="J138" s="1037"/>
    </row>
    <row r="139" spans="1:10" ht="18.75" customHeight="1">
      <c r="A139" s="1232"/>
      <c r="B139" s="1220"/>
      <c r="C139" s="561" t="s">
        <v>1893</v>
      </c>
      <c r="D139" s="562" t="s">
        <v>815</v>
      </c>
      <c r="E139" s="563" t="s">
        <v>1890</v>
      </c>
      <c r="F139" s="566">
        <v>550</v>
      </c>
      <c r="G139" s="566">
        <v>380</v>
      </c>
      <c r="H139" s="565" t="s">
        <v>1831</v>
      </c>
      <c r="I139" s="1036"/>
      <c r="J139" s="1037"/>
    </row>
    <row r="140" spans="1:10" ht="18.75" customHeight="1">
      <c r="A140" s="1232"/>
      <c r="B140" s="1220"/>
      <c r="C140" s="561" t="s">
        <v>1894</v>
      </c>
      <c r="D140" s="562" t="s">
        <v>816</v>
      </c>
      <c r="E140" s="563" t="s">
        <v>1890</v>
      </c>
      <c r="F140" s="566">
        <v>11.5</v>
      </c>
      <c r="G140" s="566">
        <v>11.5</v>
      </c>
      <c r="H140" s="565" t="s">
        <v>1829</v>
      </c>
      <c r="I140" s="1036"/>
      <c r="J140" s="1037"/>
    </row>
    <row r="141" spans="1:10" ht="18.75" customHeight="1">
      <c r="A141" s="1232"/>
      <c r="B141" s="1220"/>
      <c r="C141" s="567" t="s">
        <v>1895</v>
      </c>
      <c r="D141" s="568" t="s">
        <v>817</v>
      </c>
      <c r="E141" s="563" t="s">
        <v>1890</v>
      </c>
      <c r="F141" s="566">
        <v>45</v>
      </c>
      <c r="G141" s="564">
        <v>45</v>
      </c>
      <c r="H141" s="565" t="s">
        <v>1831</v>
      </c>
      <c r="I141" s="1036"/>
      <c r="J141" s="1037"/>
    </row>
    <row r="142" spans="1:10" ht="18.75" customHeight="1">
      <c r="A142" s="1232"/>
      <c r="B142" s="1220"/>
      <c r="C142" s="476" t="s">
        <v>1900</v>
      </c>
      <c r="D142" s="476" t="s">
        <v>784</v>
      </c>
      <c r="E142" s="578"/>
      <c r="F142" s="577">
        <v>0.15</v>
      </c>
      <c r="G142" s="577">
        <v>0.15</v>
      </c>
      <c r="H142" s="579"/>
      <c r="I142" s="820"/>
      <c r="J142" s="815"/>
    </row>
    <row r="143" spans="1:10" ht="18.75" customHeight="1" thickBot="1">
      <c r="A143" s="1233"/>
      <c r="B143" s="1221"/>
      <c r="C143" s="580" t="s">
        <v>1898</v>
      </c>
      <c r="D143" s="580" t="s">
        <v>818</v>
      </c>
      <c r="E143" s="581" t="s">
        <v>1890</v>
      </c>
      <c r="F143" s="582"/>
      <c r="G143" s="582"/>
      <c r="H143" s="582"/>
      <c r="I143" s="1015" t="s">
        <v>1899</v>
      </c>
      <c r="J143" s="1016"/>
    </row>
    <row r="144" spans="1:10" ht="18.75" customHeight="1">
      <c r="A144" s="1222" t="s">
        <v>4058</v>
      </c>
      <c r="B144" s="1225" t="s">
        <v>1902</v>
      </c>
      <c r="C144" s="583" t="s">
        <v>1903</v>
      </c>
      <c r="D144" s="583" t="s">
        <v>776</v>
      </c>
      <c r="E144" s="584" t="s">
        <v>781</v>
      </c>
      <c r="F144" s="585">
        <v>60</v>
      </c>
      <c r="G144" s="585">
        <v>60</v>
      </c>
      <c r="H144" s="585" t="s">
        <v>794</v>
      </c>
      <c r="I144" s="1134"/>
      <c r="J144" s="1135"/>
    </row>
    <row r="145" spans="1:10" ht="18.75" customHeight="1">
      <c r="A145" s="1223"/>
      <c r="B145" s="1226"/>
      <c r="C145" s="570" t="s">
        <v>1904</v>
      </c>
      <c r="D145" s="570" t="s">
        <v>785</v>
      </c>
      <c r="E145" s="586" t="s">
        <v>781</v>
      </c>
      <c r="F145" s="564">
        <v>95</v>
      </c>
      <c r="G145" s="564">
        <v>95</v>
      </c>
      <c r="H145" s="587" t="s">
        <v>1829</v>
      </c>
      <c r="I145" s="1036"/>
      <c r="J145" s="1037"/>
    </row>
    <row r="146" spans="1:10" ht="18.75" customHeight="1">
      <c r="A146" s="1223"/>
      <c r="B146" s="1226"/>
      <c r="C146" s="588" t="s">
        <v>1905</v>
      </c>
      <c r="D146" s="588" t="s">
        <v>819</v>
      </c>
      <c r="E146" s="589" t="s">
        <v>1836</v>
      </c>
      <c r="F146" s="590">
        <v>20</v>
      </c>
      <c r="G146" s="590">
        <v>20</v>
      </c>
      <c r="H146" s="591" t="s">
        <v>1829</v>
      </c>
      <c r="I146" s="1158" t="s">
        <v>2467</v>
      </c>
      <c r="J146" s="1144"/>
    </row>
    <row r="147" spans="1:10" ht="18.75" customHeight="1">
      <c r="A147" s="1223"/>
      <c r="B147" s="1226"/>
      <c r="C147" s="588" t="s">
        <v>3546</v>
      </c>
      <c r="D147" s="588" t="s">
        <v>3556</v>
      </c>
      <c r="E147" s="589" t="s">
        <v>1836</v>
      </c>
      <c r="F147" s="590"/>
      <c r="G147" s="590"/>
      <c r="H147" s="579"/>
      <c r="I147" s="1158" t="s">
        <v>2467</v>
      </c>
      <c r="J147" s="1144"/>
    </row>
    <row r="148" spans="1:10" ht="18.75" customHeight="1" thickBot="1">
      <c r="A148" s="1223"/>
      <c r="B148" s="1226"/>
      <c r="C148" s="570" t="s">
        <v>1907</v>
      </c>
      <c r="D148" s="570" t="s">
        <v>809</v>
      </c>
      <c r="E148" s="592" t="s">
        <v>781</v>
      </c>
      <c r="F148" s="593"/>
      <c r="G148" s="593"/>
      <c r="H148" s="594"/>
      <c r="I148" s="1015" t="s">
        <v>1906</v>
      </c>
      <c r="J148" s="1016"/>
    </row>
    <row r="149" spans="1:10" ht="18.75" customHeight="1">
      <c r="A149" s="1222" t="s">
        <v>4058</v>
      </c>
      <c r="B149" s="1225" t="s">
        <v>1908</v>
      </c>
      <c r="C149" s="1228" t="s">
        <v>3091</v>
      </c>
      <c r="D149" s="1228" t="s">
        <v>772</v>
      </c>
      <c r="E149" s="595" t="s">
        <v>1836</v>
      </c>
      <c r="F149" s="596">
        <v>238.05</v>
      </c>
      <c r="G149" s="596">
        <v>238.05</v>
      </c>
      <c r="H149" s="596" t="s">
        <v>1831</v>
      </c>
      <c r="I149" s="1139" t="s">
        <v>1909</v>
      </c>
      <c r="J149" s="1140"/>
    </row>
    <row r="150" spans="1:10" ht="18.75" customHeight="1">
      <c r="A150" s="1223"/>
      <c r="B150" s="1226"/>
      <c r="C150" s="1229"/>
      <c r="D150" s="1229"/>
      <c r="E150" s="597" t="s">
        <v>1836</v>
      </c>
      <c r="F150" s="598">
        <v>322</v>
      </c>
      <c r="G150" s="598">
        <v>322</v>
      </c>
      <c r="H150" s="598" t="s">
        <v>1831</v>
      </c>
      <c r="I150" s="1036" t="s">
        <v>1910</v>
      </c>
      <c r="J150" s="1037"/>
    </row>
    <row r="151" spans="1:10" ht="18.75" customHeight="1">
      <c r="A151" s="1223"/>
      <c r="B151" s="1226"/>
      <c r="C151" s="1229"/>
      <c r="D151" s="1229"/>
      <c r="E151" s="597" t="s">
        <v>1836</v>
      </c>
      <c r="F151" s="598">
        <v>386.4</v>
      </c>
      <c r="G151" s="598">
        <v>386.4</v>
      </c>
      <c r="H151" s="598" t="s">
        <v>1831</v>
      </c>
      <c r="I151" s="1036" t="s">
        <v>1911</v>
      </c>
      <c r="J151" s="1037"/>
    </row>
    <row r="152" spans="1:10" ht="18.75" customHeight="1">
      <c r="A152" s="1223"/>
      <c r="B152" s="1226"/>
      <c r="C152" s="1229"/>
      <c r="D152" s="1229"/>
      <c r="E152" s="597" t="s">
        <v>1836</v>
      </c>
      <c r="F152" s="598">
        <v>434.7</v>
      </c>
      <c r="G152" s="598">
        <v>434.7</v>
      </c>
      <c r="H152" s="598" t="s">
        <v>1831</v>
      </c>
      <c r="I152" s="1036" t="s">
        <v>1912</v>
      </c>
      <c r="J152" s="1037"/>
    </row>
    <row r="153" spans="1:10" ht="18.75" customHeight="1">
      <c r="A153" s="1223"/>
      <c r="B153" s="1226"/>
      <c r="C153" s="1229"/>
      <c r="D153" s="1229"/>
      <c r="E153" s="597" t="s">
        <v>1836</v>
      </c>
      <c r="F153" s="598">
        <v>499.1</v>
      </c>
      <c r="G153" s="598">
        <v>499.1</v>
      </c>
      <c r="H153" s="598" t="s">
        <v>1831</v>
      </c>
      <c r="I153" s="1036" t="s">
        <v>1913</v>
      </c>
      <c r="J153" s="1037"/>
    </row>
    <row r="154" spans="1:10" ht="18.75" customHeight="1">
      <c r="A154" s="1223"/>
      <c r="B154" s="1226"/>
      <c r="C154" s="1229"/>
      <c r="D154" s="1229"/>
      <c r="E154" s="597" t="s">
        <v>1836</v>
      </c>
      <c r="F154" s="598">
        <v>531.29999999999995</v>
      </c>
      <c r="G154" s="598">
        <v>531.29999999999995</v>
      </c>
      <c r="H154" s="598" t="s">
        <v>1831</v>
      </c>
      <c r="I154" s="1036" t="s">
        <v>1914</v>
      </c>
      <c r="J154" s="1037"/>
    </row>
    <row r="155" spans="1:10" ht="18.75" customHeight="1">
      <c r="A155" s="1223"/>
      <c r="B155" s="1226"/>
      <c r="C155" s="1229"/>
      <c r="D155" s="1229"/>
      <c r="E155" s="597" t="s">
        <v>1836</v>
      </c>
      <c r="F155" s="598">
        <v>563.5</v>
      </c>
      <c r="G155" s="598">
        <v>563.5</v>
      </c>
      <c r="H155" s="598" t="s">
        <v>1831</v>
      </c>
      <c r="I155" s="1036" t="s">
        <v>1915</v>
      </c>
      <c r="J155" s="1037"/>
    </row>
    <row r="156" spans="1:10" ht="18.75" customHeight="1">
      <c r="A156" s="1223"/>
      <c r="B156" s="1226"/>
      <c r="C156" s="1229"/>
      <c r="D156" s="1229"/>
      <c r="E156" s="597" t="s">
        <v>1836</v>
      </c>
      <c r="F156" s="598">
        <v>611.79999999999995</v>
      </c>
      <c r="G156" s="598">
        <v>611.79999999999995</v>
      </c>
      <c r="H156" s="598" t="s">
        <v>1831</v>
      </c>
      <c r="I156" s="1036" t="s">
        <v>1916</v>
      </c>
      <c r="J156" s="1037"/>
    </row>
    <row r="157" spans="1:10" ht="18.75" customHeight="1">
      <c r="A157" s="1223"/>
      <c r="B157" s="1226"/>
      <c r="C157" s="1229"/>
      <c r="D157" s="1229"/>
      <c r="E157" s="597" t="s">
        <v>1836</v>
      </c>
      <c r="F157" s="598">
        <v>626.75</v>
      </c>
      <c r="G157" s="598">
        <v>626.75</v>
      </c>
      <c r="H157" s="598" t="s">
        <v>1831</v>
      </c>
      <c r="I157" s="1036" t="s">
        <v>1917</v>
      </c>
      <c r="J157" s="1037"/>
    </row>
    <row r="158" spans="1:10" ht="18.75" customHeight="1">
      <c r="A158" s="1223"/>
      <c r="B158" s="1226"/>
      <c r="C158" s="1229"/>
      <c r="D158" s="1229"/>
      <c r="E158" s="597" t="s">
        <v>1836</v>
      </c>
      <c r="F158" s="598">
        <v>661.25</v>
      </c>
      <c r="G158" s="598">
        <v>661.25</v>
      </c>
      <c r="H158" s="598" t="s">
        <v>1831</v>
      </c>
      <c r="I158" s="1036" t="s">
        <v>1918</v>
      </c>
      <c r="J158" s="1037"/>
    </row>
    <row r="159" spans="1:10" ht="18.75" customHeight="1">
      <c r="A159" s="1223"/>
      <c r="B159" s="1226"/>
      <c r="C159" s="1230"/>
      <c r="D159" s="1230"/>
      <c r="E159" s="597" t="s">
        <v>1836</v>
      </c>
      <c r="F159" s="598">
        <v>691.25</v>
      </c>
      <c r="G159" s="598">
        <v>691.25</v>
      </c>
      <c r="H159" s="598" t="s">
        <v>1831</v>
      </c>
      <c r="I159" s="1036" t="s">
        <v>1919</v>
      </c>
      <c r="J159" s="1037"/>
    </row>
    <row r="160" spans="1:10" ht="18.75" customHeight="1">
      <c r="A160" s="1223"/>
      <c r="B160" s="1226"/>
      <c r="C160" s="777" t="s">
        <v>1905</v>
      </c>
      <c r="D160" s="777" t="s">
        <v>819</v>
      </c>
      <c r="E160" s="571" t="s">
        <v>1836</v>
      </c>
      <c r="F160" s="590">
        <v>20</v>
      </c>
      <c r="G160" s="590">
        <v>20</v>
      </c>
      <c r="H160" s="591" t="s">
        <v>1829</v>
      </c>
      <c r="I160" s="1036" t="s">
        <v>1906</v>
      </c>
      <c r="J160" s="1037"/>
    </row>
    <row r="161" spans="1:10" ht="18.75" customHeight="1">
      <c r="A161" s="1223"/>
      <c r="B161" s="1226"/>
      <c r="C161" s="777" t="s">
        <v>820</v>
      </c>
      <c r="D161" s="777" t="s">
        <v>821</v>
      </c>
      <c r="E161" s="571" t="s">
        <v>1836</v>
      </c>
      <c r="F161" s="571"/>
      <c r="G161" s="571"/>
      <c r="H161" s="599"/>
      <c r="I161" s="1036" t="s">
        <v>1899</v>
      </c>
      <c r="J161" s="1037"/>
    </row>
    <row r="162" spans="1:10" ht="18.75" customHeight="1" thickBot="1">
      <c r="A162" s="1224"/>
      <c r="B162" s="1227"/>
      <c r="C162" s="600" t="s">
        <v>822</v>
      </c>
      <c r="D162" s="601" t="s">
        <v>814</v>
      </c>
      <c r="E162" s="602" t="s">
        <v>1836</v>
      </c>
      <c r="F162" s="602"/>
      <c r="G162" s="602"/>
      <c r="H162" s="603"/>
      <c r="I162" s="1015" t="s">
        <v>1899</v>
      </c>
      <c r="J162" s="1016"/>
    </row>
    <row r="163" spans="1:10" ht="18.75" customHeight="1">
      <c r="A163" s="1217" t="s">
        <v>4058</v>
      </c>
      <c r="B163" s="1219" t="s">
        <v>4060</v>
      </c>
      <c r="C163" s="556" t="s">
        <v>774</v>
      </c>
      <c r="D163" s="604" t="s">
        <v>775</v>
      </c>
      <c r="E163" s="605" t="s">
        <v>823</v>
      </c>
      <c r="F163" s="606">
        <v>1200</v>
      </c>
      <c r="G163" s="607">
        <v>960</v>
      </c>
      <c r="H163" s="608" t="s">
        <v>1829</v>
      </c>
      <c r="I163" s="1134"/>
      <c r="J163" s="1135"/>
    </row>
    <row r="164" spans="1:10" ht="18.75" customHeight="1">
      <c r="A164" s="1218"/>
      <c r="B164" s="1220"/>
      <c r="C164" s="570" t="s">
        <v>1920</v>
      </c>
      <c r="D164" s="561" t="s">
        <v>4061</v>
      </c>
      <c r="E164" s="609" t="s">
        <v>823</v>
      </c>
      <c r="F164" s="610">
        <v>88</v>
      </c>
      <c r="G164" s="610">
        <v>88</v>
      </c>
      <c r="H164" s="587" t="s">
        <v>1829</v>
      </c>
      <c r="I164" s="1036"/>
      <c r="J164" s="1037"/>
    </row>
    <row r="165" spans="1:10" ht="18.75" customHeight="1">
      <c r="A165" s="1218"/>
      <c r="B165" s="1220"/>
      <c r="C165" s="570" t="s">
        <v>824</v>
      </c>
      <c r="D165" s="561" t="s">
        <v>776</v>
      </c>
      <c r="E165" s="609" t="s">
        <v>823</v>
      </c>
      <c r="F165" s="564">
        <v>1200</v>
      </c>
      <c r="G165" s="610">
        <v>1100</v>
      </c>
      <c r="H165" s="587" t="s">
        <v>1831</v>
      </c>
      <c r="I165" s="1036"/>
      <c r="J165" s="1037"/>
    </row>
    <row r="166" spans="1:10" ht="18.75" customHeight="1">
      <c r="A166" s="1218"/>
      <c r="B166" s="1220"/>
      <c r="C166" s="570" t="s">
        <v>1921</v>
      </c>
      <c r="D166" s="561" t="s">
        <v>4062</v>
      </c>
      <c r="E166" s="609" t="s">
        <v>823</v>
      </c>
      <c r="F166" s="610">
        <v>325</v>
      </c>
      <c r="G166" s="610">
        <v>325</v>
      </c>
      <c r="H166" s="587" t="s">
        <v>1831</v>
      </c>
      <c r="I166" s="1036"/>
      <c r="J166" s="1037"/>
    </row>
    <row r="167" spans="1:10" ht="18.75" customHeight="1">
      <c r="A167" s="1218"/>
      <c r="B167" s="1220"/>
      <c r="C167" s="570" t="s">
        <v>825</v>
      </c>
      <c r="D167" s="561" t="s">
        <v>826</v>
      </c>
      <c r="E167" s="609" t="s">
        <v>823</v>
      </c>
      <c r="F167" s="610">
        <v>100</v>
      </c>
      <c r="G167" s="610">
        <v>100</v>
      </c>
      <c r="H167" s="565" t="s">
        <v>1831</v>
      </c>
      <c r="I167" s="1036"/>
      <c r="J167" s="1037"/>
    </row>
    <row r="168" spans="1:10" ht="18.75" customHeight="1">
      <c r="A168" s="1218"/>
      <c r="B168" s="1220"/>
      <c r="C168" s="611" t="s">
        <v>827</v>
      </c>
      <c r="D168" s="570" t="s">
        <v>828</v>
      </c>
      <c r="E168" s="612" t="s">
        <v>823</v>
      </c>
      <c r="F168" s="610">
        <v>1000</v>
      </c>
      <c r="G168" s="610">
        <v>0</v>
      </c>
      <c r="H168" s="565" t="s">
        <v>1831</v>
      </c>
      <c r="I168" s="1036"/>
      <c r="J168" s="1037"/>
    </row>
    <row r="169" spans="1:10" ht="18.75" customHeight="1" thickBot="1">
      <c r="A169" s="1191"/>
      <c r="B169" s="1221"/>
      <c r="C169" s="600" t="s">
        <v>822</v>
      </c>
      <c r="D169" s="601" t="s">
        <v>4063</v>
      </c>
      <c r="E169" s="602" t="s">
        <v>1922</v>
      </c>
      <c r="F169" s="602"/>
      <c r="G169" s="602"/>
      <c r="H169" s="603"/>
      <c r="I169" s="1015" t="s">
        <v>1899</v>
      </c>
      <c r="J169" s="1016"/>
    </row>
    <row r="170" spans="1:10" ht="18.75" customHeight="1">
      <c r="A170" s="1009" t="s">
        <v>4064</v>
      </c>
      <c r="B170" s="1012" t="s">
        <v>1923</v>
      </c>
      <c r="C170" s="516" t="s">
        <v>1924</v>
      </c>
      <c r="D170" s="516" t="s">
        <v>4065</v>
      </c>
      <c r="E170" s="517" t="s">
        <v>1925</v>
      </c>
      <c r="F170" s="519">
        <v>50</v>
      </c>
      <c r="G170" s="518">
        <v>35</v>
      </c>
      <c r="H170" s="471" t="s">
        <v>1829</v>
      </c>
      <c r="I170" s="1134"/>
      <c r="J170" s="1135"/>
    </row>
    <row r="171" spans="1:10" ht="18.75" customHeight="1">
      <c r="A171" s="1010"/>
      <c r="B171" s="1013"/>
      <c r="C171" s="613" t="s">
        <v>1926</v>
      </c>
      <c r="D171" s="613" t="s">
        <v>829</v>
      </c>
      <c r="E171" s="247" t="s">
        <v>1925</v>
      </c>
      <c r="F171" s="483">
        <v>1.75</v>
      </c>
      <c r="G171" s="483">
        <v>1.75</v>
      </c>
      <c r="H171" s="484" t="s">
        <v>1829</v>
      </c>
      <c r="I171" s="1036" t="s">
        <v>1927</v>
      </c>
      <c r="J171" s="1037"/>
    </row>
    <row r="172" spans="1:10" ht="18.75" customHeight="1">
      <c r="A172" s="1010"/>
      <c r="B172" s="1013"/>
      <c r="C172" s="613" t="s">
        <v>1856</v>
      </c>
      <c r="D172" s="613" t="s">
        <v>772</v>
      </c>
      <c r="E172" s="247" t="s">
        <v>1925</v>
      </c>
      <c r="F172" s="483">
        <v>17</v>
      </c>
      <c r="G172" s="481">
        <v>14</v>
      </c>
      <c r="H172" s="484" t="s">
        <v>1829</v>
      </c>
      <c r="I172" s="1036" t="s">
        <v>1927</v>
      </c>
      <c r="J172" s="1037"/>
    </row>
    <row r="173" spans="1:10" ht="18.75" customHeight="1">
      <c r="A173" s="1010"/>
      <c r="B173" s="1013"/>
      <c r="C173" s="520" t="s">
        <v>1928</v>
      </c>
      <c r="D173" s="520" t="s">
        <v>792</v>
      </c>
      <c r="E173" s="247" t="s">
        <v>1925</v>
      </c>
      <c r="F173" s="483">
        <v>130</v>
      </c>
      <c r="G173" s="483">
        <v>130</v>
      </c>
      <c r="H173" s="484" t="s">
        <v>1831</v>
      </c>
      <c r="I173" s="1036"/>
      <c r="J173" s="1037"/>
    </row>
    <row r="174" spans="1:10" ht="18.75" customHeight="1">
      <c r="A174" s="1010"/>
      <c r="B174" s="1013"/>
      <c r="C174" s="520" t="s">
        <v>1929</v>
      </c>
      <c r="D174" s="520" t="s">
        <v>828</v>
      </c>
      <c r="E174" s="247" t="s">
        <v>1925</v>
      </c>
      <c r="F174" s="483">
        <v>60</v>
      </c>
      <c r="G174" s="481">
        <v>50</v>
      </c>
      <c r="H174" s="484" t="s">
        <v>1831</v>
      </c>
      <c r="I174" s="1036"/>
      <c r="J174" s="1037"/>
    </row>
    <row r="175" spans="1:10" ht="18.75" customHeight="1" thickBot="1">
      <c r="A175" s="1010"/>
      <c r="B175" s="1013"/>
      <c r="C175" s="614" t="s">
        <v>1930</v>
      </c>
      <c r="D175" s="614" t="s">
        <v>830</v>
      </c>
      <c r="E175" s="537" t="s">
        <v>1836</v>
      </c>
      <c r="F175" s="514">
        <v>9</v>
      </c>
      <c r="G175" s="513">
        <v>0</v>
      </c>
      <c r="H175" s="538" t="s">
        <v>1829</v>
      </c>
      <c r="I175" s="1015"/>
      <c r="J175" s="1016"/>
    </row>
    <row r="176" spans="1:10" ht="18.75" customHeight="1">
      <c r="A176" s="1010"/>
      <c r="B176" s="1013"/>
      <c r="C176" s="1260" t="s">
        <v>3431</v>
      </c>
      <c r="D176" s="1261"/>
      <c r="E176" s="1261"/>
      <c r="F176" s="1261"/>
      <c r="G176" s="1261"/>
      <c r="H176" s="1261"/>
      <c r="I176" s="1261"/>
      <c r="J176" s="1262"/>
    </row>
    <row r="177" spans="1:10" ht="18.75" customHeight="1">
      <c r="A177" s="1010"/>
      <c r="B177" s="1013"/>
      <c r="C177" s="521" t="s">
        <v>3432</v>
      </c>
      <c r="D177" s="521" t="s">
        <v>4066</v>
      </c>
      <c r="E177" s="545" t="s">
        <v>3433</v>
      </c>
      <c r="F177" s="1263" t="s">
        <v>3434</v>
      </c>
      <c r="G177" s="1264"/>
      <c r="H177" s="1264"/>
      <c r="I177" s="1264"/>
      <c r="J177" s="1265"/>
    </row>
    <row r="178" spans="1:10" ht="18.75" customHeight="1">
      <c r="A178" s="1010"/>
      <c r="B178" s="1013"/>
      <c r="C178" s="521" t="s">
        <v>3435</v>
      </c>
      <c r="D178" s="521" t="s">
        <v>4067</v>
      </c>
      <c r="E178" s="545" t="s">
        <v>3436</v>
      </c>
      <c r="F178" s="1266"/>
      <c r="G178" s="1267"/>
      <c r="H178" s="1267"/>
      <c r="I178" s="1267"/>
      <c r="J178" s="1268"/>
    </row>
    <row r="179" spans="1:10" ht="18.75" customHeight="1">
      <c r="A179" s="1010"/>
      <c r="B179" s="1013"/>
      <c r="C179" s="521" t="s">
        <v>3437</v>
      </c>
      <c r="D179" s="521" t="s">
        <v>4068</v>
      </c>
      <c r="E179" s="545" t="s">
        <v>3436</v>
      </c>
      <c r="F179" s="1266"/>
      <c r="G179" s="1267"/>
      <c r="H179" s="1267"/>
      <c r="I179" s="1267"/>
      <c r="J179" s="1268"/>
    </row>
    <row r="180" spans="1:10" ht="18.75" customHeight="1">
      <c r="A180" s="1010"/>
      <c r="B180" s="1013"/>
      <c r="C180" s="521" t="s">
        <v>3653</v>
      </c>
      <c r="D180" s="739" t="s">
        <v>3654</v>
      </c>
      <c r="E180" s="545" t="s">
        <v>3433</v>
      </c>
      <c r="F180" s="1266"/>
      <c r="G180" s="1267"/>
      <c r="H180" s="1267"/>
      <c r="I180" s="1267"/>
      <c r="J180" s="1268"/>
    </row>
    <row r="181" spans="1:10" ht="18.75" customHeight="1">
      <c r="A181" s="1010"/>
      <c r="B181" s="1013"/>
      <c r="C181" s="521" t="s">
        <v>3438</v>
      </c>
      <c r="D181" s="521" t="s">
        <v>4069</v>
      </c>
      <c r="E181" s="545" t="s">
        <v>3436</v>
      </c>
      <c r="F181" s="1266"/>
      <c r="G181" s="1267"/>
      <c r="H181" s="1267"/>
      <c r="I181" s="1267"/>
      <c r="J181" s="1268"/>
    </row>
    <row r="182" spans="1:10" ht="18.75" customHeight="1">
      <c r="A182" s="1010"/>
      <c r="B182" s="1013"/>
      <c r="C182" s="521" t="s">
        <v>3439</v>
      </c>
      <c r="D182" s="521" t="s">
        <v>4070</v>
      </c>
      <c r="E182" s="545" t="s">
        <v>3436</v>
      </c>
      <c r="F182" s="1266"/>
      <c r="G182" s="1267"/>
      <c r="H182" s="1267"/>
      <c r="I182" s="1267"/>
      <c r="J182" s="1268"/>
    </row>
    <row r="183" spans="1:10" ht="18.75" customHeight="1" thickBot="1">
      <c r="A183" s="1011"/>
      <c r="B183" s="1014"/>
      <c r="C183" s="615" t="s">
        <v>3440</v>
      </c>
      <c r="D183" s="615" t="s">
        <v>4071</v>
      </c>
      <c r="E183" s="616" t="s">
        <v>3436</v>
      </c>
      <c r="F183" s="1269"/>
      <c r="G183" s="1270"/>
      <c r="H183" s="1270"/>
      <c r="I183" s="1270"/>
      <c r="J183" s="1271"/>
    </row>
    <row r="184" spans="1:10" ht="18.75" customHeight="1">
      <c r="A184" s="1009" t="s">
        <v>4064</v>
      </c>
      <c r="B184" s="1012" t="s">
        <v>1931</v>
      </c>
      <c r="C184" s="516" t="s">
        <v>1848</v>
      </c>
      <c r="D184" s="516" t="s">
        <v>3498</v>
      </c>
      <c r="E184" s="517" t="s">
        <v>1836</v>
      </c>
      <c r="F184" s="519">
        <v>21</v>
      </c>
      <c r="G184" s="518">
        <v>15</v>
      </c>
      <c r="H184" s="471" t="s">
        <v>1829</v>
      </c>
      <c r="I184" s="1134"/>
      <c r="J184" s="1135"/>
    </row>
    <row r="185" spans="1:10" ht="18.75" customHeight="1">
      <c r="A185" s="1010"/>
      <c r="B185" s="1013"/>
      <c r="C185" s="613" t="s">
        <v>1854</v>
      </c>
      <c r="D185" s="613" t="s">
        <v>792</v>
      </c>
      <c r="E185" s="247" t="s">
        <v>1836</v>
      </c>
      <c r="F185" s="483">
        <v>25</v>
      </c>
      <c r="G185" s="483">
        <v>25</v>
      </c>
      <c r="H185" s="484" t="s">
        <v>1831</v>
      </c>
      <c r="I185" s="1036"/>
      <c r="J185" s="1037"/>
    </row>
    <row r="186" spans="1:10" ht="18.75" customHeight="1">
      <c r="A186" s="1010"/>
      <c r="B186" s="1013"/>
      <c r="C186" s="613" t="s">
        <v>1856</v>
      </c>
      <c r="D186" s="613" t="s">
        <v>772</v>
      </c>
      <c r="E186" s="247" t="s">
        <v>1836</v>
      </c>
      <c r="F186" s="483">
        <v>9</v>
      </c>
      <c r="G186" s="481">
        <v>5</v>
      </c>
      <c r="H186" s="484" t="s">
        <v>1829</v>
      </c>
      <c r="I186" s="1036"/>
      <c r="J186" s="1037"/>
    </row>
    <row r="187" spans="1:10" ht="18.75" customHeight="1">
      <c r="A187" s="1010"/>
      <c r="B187" s="1013"/>
      <c r="C187" s="520" t="s">
        <v>1932</v>
      </c>
      <c r="D187" s="520" t="s">
        <v>831</v>
      </c>
      <c r="E187" s="247" t="s">
        <v>1836</v>
      </c>
      <c r="F187" s="483">
        <v>4</v>
      </c>
      <c r="G187" s="483">
        <v>2.5</v>
      </c>
      <c r="H187" s="484" t="s">
        <v>1829</v>
      </c>
      <c r="I187" s="1036"/>
      <c r="J187" s="1037"/>
    </row>
    <row r="188" spans="1:10" ht="18.75" customHeight="1" thickBot="1">
      <c r="A188" s="1010"/>
      <c r="B188" s="1013"/>
      <c r="C188" s="520" t="s">
        <v>1833</v>
      </c>
      <c r="D188" s="520" t="s">
        <v>785</v>
      </c>
      <c r="E188" s="247" t="s">
        <v>1836</v>
      </c>
      <c r="F188" s="483">
        <v>25</v>
      </c>
      <c r="G188" s="481">
        <v>0</v>
      </c>
      <c r="H188" s="484" t="s">
        <v>1831</v>
      </c>
      <c r="I188" s="1036"/>
      <c r="J188" s="1037"/>
    </row>
    <row r="189" spans="1:10" ht="18.75" customHeight="1">
      <c r="A189" s="1009" t="s">
        <v>4064</v>
      </c>
      <c r="B189" s="1017" t="s">
        <v>1933</v>
      </c>
      <c r="C189" s="516" t="s">
        <v>1848</v>
      </c>
      <c r="D189" s="516" t="s">
        <v>775</v>
      </c>
      <c r="E189" s="517" t="s">
        <v>1934</v>
      </c>
      <c r="F189" s="518">
        <v>840</v>
      </c>
      <c r="G189" s="519">
        <v>690</v>
      </c>
      <c r="H189" s="471" t="s">
        <v>1829</v>
      </c>
      <c r="I189" s="1134"/>
      <c r="J189" s="1135"/>
    </row>
    <row r="190" spans="1:10" ht="18.75" customHeight="1">
      <c r="A190" s="1010"/>
      <c r="B190" s="1018"/>
      <c r="C190" s="520" t="s">
        <v>1935</v>
      </c>
      <c r="D190" s="520" t="s">
        <v>832</v>
      </c>
      <c r="E190" s="247" t="s">
        <v>1934</v>
      </c>
      <c r="F190" s="481">
        <v>390</v>
      </c>
      <c r="G190" s="483">
        <v>140</v>
      </c>
      <c r="H190" s="484" t="s">
        <v>1829</v>
      </c>
      <c r="I190" s="1036"/>
      <c r="J190" s="1037"/>
    </row>
    <row r="191" spans="1:10" ht="18.75" customHeight="1">
      <c r="A191" s="1010"/>
      <c r="B191" s="1018"/>
      <c r="C191" s="520" t="s">
        <v>1856</v>
      </c>
      <c r="D191" s="520" t="s">
        <v>772</v>
      </c>
      <c r="E191" s="247" t="s">
        <v>1934</v>
      </c>
      <c r="F191" s="481">
        <v>510</v>
      </c>
      <c r="G191" s="483">
        <v>460</v>
      </c>
      <c r="H191" s="484" t="s">
        <v>1829</v>
      </c>
      <c r="I191" s="1036"/>
      <c r="J191" s="1037"/>
    </row>
    <row r="192" spans="1:10" ht="18.75" customHeight="1">
      <c r="A192" s="1010"/>
      <c r="B192" s="1018"/>
      <c r="C192" s="520" t="s">
        <v>1854</v>
      </c>
      <c r="D192" s="520" t="s">
        <v>792</v>
      </c>
      <c r="E192" s="247" t="s">
        <v>1934</v>
      </c>
      <c r="F192" s="481">
        <v>1600</v>
      </c>
      <c r="G192" s="483">
        <v>1450</v>
      </c>
      <c r="H192" s="484" t="s">
        <v>1831</v>
      </c>
      <c r="I192" s="1036"/>
      <c r="J192" s="1037"/>
    </row>
    <row r="193" spans="1:10" ht="18.75" customHeight="1">
      <c r="A193" s="1010"/>
      <c r="B193" s="1018"/>
      <c r="C193" s="777" t="s">
        <v>833</v>
      </c>
      <c r="D193" s="777" t="s">
        <v>3591</v>
      </c>
      <c r="E193" s="839" t="s">
        <v>834</v>
      </c>
      <c r="F193" s="617">
        <v>200</v>
      </c>
      <c r="G193" s="617">
        <v>200</v>
      </c>
      <c r="H193" s="777" t="s">
        <v>782</v>
      </c>
      <c r="I193" s="1212"/>
      <c r="J193" s="1213"/>
    </row>
    <row r="194" spans="1:10" ht="18.75" customHeight="1">
      <c r="A194" s="1010"/>
      <c r="B194" s="1018"/>
      <c r="C194" s="618" t="s">
        <v>835</v>
      </c>
      <c r="D194" s="618" t="s">
        <v>836</v>
      </c>
      <c r="E194" s="619" t="s">
        <v>1836</v>
      </c>
      <c r="F194" s="620">
        <v>6</v>
      </c>
      <c r="G194" s="621">
        <v>3</v>
      </c>
      <c r="H194" s="781" t="s">
        <v>1829</v>
      </c>
      <c r="I194" s="1139"/>
      <c r="J194" s="1140"/>
    </row>
    <row r="195" spans="1:10" ht="18.75" customHeight="1" thickBot="1">
      <c r="A195" s="1011"/>
      <c r="B195" s="1019"/>
      <c r="C195" s="615" t="s">
        <v>1833</v>
      </c>
      <c r="D195" s="615" t="s">
        <v>785</v>
      </c>
      <c r="E195" s="537" t="s">
        <v>1934</v>
      </c>
      <c r="F195" s="513">
        <v>750</v>
      </c>
      <c r="G195" s="514">
        <v>0</v>
      </c>
      <c r="H195" s="538" t="s">
        <v>1831</v>
      </c>
      <c r="I195" s="1015"/>
      <c r="J195" s="1016"/>
    </row>
    <row r="196" spans="1:10" ht="18.75" customHeight="1">
      <c r="A196" s="1009" t="s">
        <v>4064</v>
      </c>
      <c r="B196" s="1017" t="s">
        <v>1936</v>
      </c>
      <c r="C196" s="516" t="s">
        <v>1848</v>
      </c>
      <c r="D196" s="516" t="s">
        <v>775</v>
      </c>
      <c r="E196" s="517" t="s">
        <v>1934</v>
      </c>
      <c r="F196" s="518">
        <v>740</v>
      </c>
      <c r="G196" s="519">
        <v>590</v>
      </c>
      <c r="H196" s="471" t="s">
        <v>1829</v>
      </c>
      <c r="I196" s="1134"/>
      <c r="J196" s="1135"/>
    </row>
    <row r="197" spans="1:10" ht="18.75" customHeight="1">
      <c r="A197" s="1010"/>
      <c r="B197" s="1018"/>
      <c r="C197" s="520" t="s">
        <v>1935</v>
      </c>
      <c r="D197" s="520" t="s">
        <v>832</v>
      </c>
      <c r="E197" s="247" t="s">
        <v>1934</v>
      </c>
      <c r="F197" s="481">
        <v>360</v>
      </c>
      <c r="G197" s="483">
        <v>110</v>
      </c>
      <c r="H197" s="484" t="s">
        <v>1829</v>
      </c>
      <c r="I197" s="1036"/>
      <c r="J197" s="1037"/>
    </row>
    <row r="198" spans="1:10" ht="18.75" customHeight="1">
      <c r="A198" s="1010"/>
      <c r="B198" s="1018"/>
      <c r="C198" s="520" t="s">
        <v>1856</v>
      </c>
      <c r="D198" s="520" t="s">
        <v>772</v>
      </c>
      <c r="E198" s="247" t="s">
        <v>1934</v>
      </c>
      <c r="F198" s="481">
        <v>480</v>
      </c>
      <c r="G198" s="483">
        <v>430</v>
      </c>
      <c r="H198" s="484" t="s">
        <v>1829</v>
      </c>
      <c r="I198" s="1036"/>
      <c r="J198" s="1037"/>
    </row>
    <row r="199" spans="1:10" ht="18.75" customHeight="1">
      <c r="A199" s="1010"/>
      <c r="B199" s="1018"/>
      <c r="C199" s="520" t="s">
        <v>1854</v>
      </c>
      <c r="D199" s="520" t="s">
        <v>792</v>
      </c>
      <c r="E199" s="247" t="s">
        <v>1934</v>
      </c>
      <c r="F199" s="481">
        <v>1600</v>
      </c>
      <c r="G199" s="483">
        <v>1450</v>
      </c>
      <c r="H199" s="484" t="s">
        <v>1831</v>
      </c>
      <c r="I199" s="1036"/>
      <c r="J199" s="1037"/>
    </row>
    <row r="200" spans="1:10" ht="18.75" customHeight="1" thickBot="1">
      <c r="A200" s="1011"/>
      <c r="B200" s="1019"/>
      <c r="C200" s="615" t="s">
        <v>1833</v>
      </c>
      <c r="D200" s="615" t="s">
        <v>785</v>
      </c>
      <c r="E200" s="537" t="s">
        <v>1934</v>
      </c>
      <c r="F200" s="513">
        <v>750</v>
      </c>
      <c r="G200" s="514">
        <v>0</v>
      </c>
      <c r="H200" s="538" t="s">
        <v>1831</v>
      </c>
      <c r="I200" s="1015"/>
      <c r="J200" s="1016"/>
    </row>
    <row r="201" spans="1:10" ht="18.75" customHeight="1">
      <c r="A201" s="1009" t="s">
        <v>4064</v>
      </c>
      <c r="B201" s="1012" t="s">
        <v>1937</v>
      </c>
      <c r="C201" s="516" t="s">
        <v>1848</v>
      </c>
      <c r="D201" s="622" t="s">
        <v>775</v>
      </c>
      <c r="E201" s="473" t="s">
        <v>1836</v>
      </c>
      <c r="F201" s="518">
        <v>21</v>
      </c>
      <c r="G201" s="519">
        <v>15</v>
      </c>
      <c r="H201" s="471" t="s">
        <v>1829</v>
      </c>
      <c r="I201" s="1134"/>
      <c r="J201" s="1135"/>
    </row>
    <row r="202" spans="1:10" ht="18.75" customHeight="1">
      <c r="A202" s="1010"/>
      <c r="B202" s="1013"/>
      <c r="C202" s="520" t="s">
        <v>1854</v>
      </c>
      <c r="D202" s="623" t="s">
        <v>792</v>
      </c>
      <c r="E202" s="824" t="s">
        <v>1836</v>
      </c>
      <c r="F202" s="481">
        <v>25</v>
      </c>
      <c r="G202" s="483">
        <v>25</v>
      </c>
      <c r="H202" s="801" t="s">
        <v>1831</v>
      </c>
      <c r="I202" s="1036"/>
      <c r="J202" s="1037"/>
    </row>
    <row r="203" spans="1:10" ht="18.75" customHeight="1">
      <c r="A203" s="1010"/>
      <c r="B203" s="1013"/>
      <c r="C203" s="520" t="s">
        <v>1856</v>
      </c>
      <c r="D203" s="623" t="s">
        <v>772</v>
      </c>
      <c r="E203" s="824" t="s">
        <v>1836</v>
      </c>
      <c r="F203" s="481">
        <v>10</v>
      </c>
      <c r="G203" s="483">
        <v>6</v>
      </c>
      <c r="H203" s="484" t="s">
        <v>1829</v>
      </c>
      <c r="I203" s="1036"/>
      <c r="J203" s="1037"/>
    </row>
    <row r="204" spans="1:10" ht="18.75" customHeight="1">
      <c r="A204" s="1010"/>
      <c r="B204" s="1013"/>
      <c r="C204" s="520" t="s">
        <v>837</v>
      </c>
      <c r="D204" s="623" t="s">
        <v>831</v>
      </c>
      <c r="E204" s="824" t="s">
        <v>1836</v>
      </c>
      <c r="F204" s="481">
        <v>5</v>
      </c>
      <c r="G204" s="483">
        <v>4</v>
      </c>
      <c r="H204" s="484" t="s">
        <v>1829</v>
      </c>
      <c r="I204" s="1036"/>
      <c r="J204" s="1037"/>
    </row>
    <row r="205" spans="1:10" ht="18.75" customHeight="1" thickBot="1">
      <c r="A205" s="1011"/>
      <c r="B205" s="1014"/>
      <c r="C205" s="511" t="s">
        <v>1833</v>
      </c>
      <c r="D205" s="492" t="s">
        <v>785</v>
      </c>
      <c r="E205" s="512" t="s">
        <v>1836</v>
      </c>
      <c r="F205" s="513">
        <v>25</v>
      </c>
      <c r="G205" s="514">
        <v>0</v>
      </c>
      <c r="H205" s="515" t="s">
        <v>1831</v>
      </c>
      <c r="I205" s="1015"/>
      <c r="J205" s="1016"/>
    </row>
    <row r="206" spans="1:10" ht="18.75" customHeight="1">
      <c r="A206" s="1009" t="s">
        <v>4064</v>
      </c>
      <c r="B206" s="1012" t="s">
        <v>2691</v>
      </c>
      <c r="C206" s="497" t="s">
        <v>1848</v>
      </c>
      <c r="D206" s="498" t="s">
        <v>775</v>
      </c>
      <c r="E206" s="473" t="s">
        <v>1836</v>
      </c>
      <c r="F206" s="518">
        <v>22</v>
      </c>
      <c r="G206" s="519">
        <v>16</v>
      </c>
      <c r="H206" s="471" t="s">
        <v>1829</v>
      </c>
      <c r="I206" s="1134"/>
      <c r="J206" s="1135"/>
    </row>
    <row r="207" spans="1:10" ht="18.75" customHeight="1">
      <c r="A207" s="1010"/>
      <c r="B207" s="1013"/>
      <c r="C207" s="476" t="s">
        <v>1854</v>
      </c>
      <c r="D207" s="477" t="s">
        <v>792</v>
      </c>
      <c r="E207" s="824" t="s">
        <v>1836</v>
      </c>
      <c r="F207" s="481">
        <v>25</v>
      </c>
      <c r="G207" s="483">
        <v>25</v>
      </c>
      <c r="H207" s="801" t="s">
        <v>1831</v>
      </c>
      <c r="I207" s="1036"/>
      <c r="J207" s="1037"/>
    </row>
    <row r="208" spans="1:10" ht="18.75" customHeight="1">
      <c r="A208" s="1010"/>
      <c r="B208" s="1013"/>
      <c r="C208" s="476" t="s">
        <v>1856</v>
      </c>
      <c r="D208" s="477" t="s">
        <v>772</v>
      </c>
      <c r="E208" s="824" t="s">
        <v>1836</v>
      </c>
      <c r="F208" s="481">
        <v>12</v>
      </c>
      <c r="G208" s="483">
        <v>8</v>
      </c>
      <c r="H208" s="484" t="s">
        <v>1829</v>
      </c>
      <c r="I208" s="1036"/>
      <c r="J208" s="1037"/>
    </row>
    <row r="209" spans="1:10" ht="18.75" customHeight="1">
      <c r="A209" s="1010"/>
      <c r="B209" s="1013"/>
      <c r="C209" s="476" t="s">
        <v>837</v>
      </c>
      <c r="D209" s="477" t="s">
        <v>831</v>
      </c>
      <c r="E209" s="824" t="s">
        <v>1836</v>
      </c>
      <c r="F209" s="483">
        <v>4</v>
      </c>
      <c r="G209" s="483">
        <v>2.5</v>
      </c>
      <c r="H209" s="484" t="s">
        <v>1829</v>
      </c>
      <c r="I209" s="1036"/>
      <c r="J209" s="1037"/>
    </row>
    <row r="210" spans="1:10" ht="18.75" customHeight="1" thickBot="1">
      <c r="A210" s="1010"/>
      <c r="B210" s="1013"/>
      <c r="C210" s="476" t="s">
        <v>1833</v>
      </c>
      <c r="D210" s="477" t="s">
        <v>785</v>
      </c>
      <c r="E210" s="824" t="s">
        <v>1836</v>
      </c>
      <c r="F210" s="481">
        <v>25</v>
      </c>
      <c r="G210" s="483">
        <v>0</v>
      </c>
      <c r="H210" s="484" t="s">
        <v>1831</v>
      </c>
      <c r="I210" s="769"/>
      <c r="J210" s="770"/>
    </row>
    <row r="211" spans="1:10" ht="18.75" customHeight="1">
      <c r="A211" s="1009" t="s">
        <v>4064</v>
      </c>
      <c r="B211" s="1012" t="s">
        <v>1938</v>
      </c>
      <c r="C211" s="549" t="s">
        <v>838</v>
      </c>
      <c r="D211" s="549" t="s">
        <v>4065</v>
      </c>
      <c r="E211" s="517" t="s">
        <v>1939</v>
      </c>
      <c r="F211" s="518">
        <v>40</v>
      </c>
      <c r="G211" s="518">
        <v>40</v>
      </c>
      <c r="H211" s="471" t="s">
        <v>1829</v>
      </c>
      <c r="I211" s="1134" t="s">
        <v>1927</v>
      </c>
      <c r="J211" s="1135"/>
    </row>
    <row r="212" spans="1:10" ht="18.75" customHeight="1">
      <c r="A212" s="1010"/>
      <c r="B212" s="1013"/>
      <c r="C212" s="476" t="s">
        <v>839</v>
      </c>
      <c r="D212" s="476" t="s">
        <v>840</v>
      </c>
      <c r="E212" s="247" t="s">
        <v>1939</v>
      </c>
      <c r="F212" s="481">
        <v>7.5</v>
      </c>
      <c r="G212" s="483">
        <v>7.5</v>
      </c>
      <c r="H212" s="484" t="s">
        <v>1829</v>
      </c>
      <c r="I212" s="1036" t="s">
        <v>1927</v>
      </c>
      <c r="J212" s="1037"/>
    </row>
    <row r="213" spans="1:10" ht="18.75" customHeight="1">
      <c r="A213" s="1010"/>
      <c r="B213" s="1013"/>
      <c r="C213" s="476" t="s">
        <v>841</v>
      </c>
      <c r="D213" s="476" t="s">
        <v>792</v>
      </c>
      <c r="E213" s="247" t="s">
        <v>1939</v>
      </c>
      <c r="F213" s="624">
        <v>170</v>
      </c>
      <c r="G213" s="625">
        <v>170</v>
      </c>
      <c r="H213" s="801" t="s">
        <v>1831</v>
      </c>
      <c r="I213" s="1036"/>
      <c r="J213" s="1037"/>
    </row>
    <row r="214" spans="1:10" ht="18.75" customHeight="1">
      <c r="A214" s="1010"/>
      <c r="B214" s="1013"/>
      <c r="C214" s="476" t="s">
        <v>1940</v>
      </c>
      <c r="D214" s="476" t="s">
        <v>817</v>
      </c>
      <c r="E214" s="247" t="s">
        <v>1939</v>
      </c>
      <c r="F214" s="481">
        <v>30</v>
      </c>
      <c r="G214" s="483">
        <v>30</v>
      </c>
      <c r="H214" s="801" t="s">
        <v>1831</v>
      </c>
      <c r="I214" s="1036"/>
      <c r="J214" s="1037"/>
    </row>
    <row r="215" spans="1:10" ht="18.75" customHeight="1">
      <c r="A215" s="1010"/>
      <c r="B215" s="1013"/>
      <c r="C215" s="476" t="s">
        <v>842</v>
      </c>
      <c r="D215" s="476" t="s">
        <v>828</v>
      </c>
      <c r="E215" s="247" t="s">
        <v>843</v>
      </c>
      <c r="F215" s="481">
        <v>140</v>
      </c>
      <c r="G215" s="483">
        <v>120</v>
      </c>
      <c r="H215" s="801" t="s">
        <v>794</v>
      </c>
      <c r="I215" s="1036"/>
      <c r="J215" s="1037"/>
    </row>
    <row r="216" spans="1:10" ht="18.75" customHeight="1">
      <c r="A216" s="1010"/>
      <c r="B216" s="1013"/>
      <c r="C216" s="476" t="s">
        <v>1900</v>
      </c>
      <c r="D216" s="476" t="s">
        <v>784</v>
      </c>
      <c r="E216" s="247" t="s">
        <v>1836</v>
      </c>
      <c r="F216" s="481">
        <v>5</v>
      </c>
      <c r="G216" s="481">
        <v>0</v>
      </c>
      <c r="H216" s="484" t="s">
        <v>1829</v>
      </c>
      <c r="I216" s="1051"/>
      <c r="J216" s="1052"/>
    </row>
    <row r="217" spans="1:10" ht="18.75" customHeight="1" thickBot="1">
      <c r="A217" s="1011"/>
      <c r="B217" s="1014"/>
      <c r="C217" s="491" t="s">
        <v>1941</v>
      </c>
      <c r="D217" s="525" t="s">
        <v>844</v>
      </c>
      <c r="E217" s="779"/>
      <c r="F217" s="494"/>
      <c r="G217" s="626"/>
      <c r="H217" s="627"/>
      <c r="I217" s="628" t="s">
        <v>845</v>
      </c>
      <c r="J217" s="629"/>
    </row>
    <row r="218" spans="1:10" ht="18.75" customHeight="1">
      <c r="A218" s="1009" t="s">
        <v>4064</v>
      </c>
      <c r="B218" s="1012" t="s">
        <v>1942</v>
      </c>
      <c r="C218" s="516" t="s">
        <v>846</v>
      </c>
      <c r="D218" s="516" t="s">
        <v>4065</v>
      </c>
      <c r="E218" s="517" t="s">
        <v>843</v>
      </c>
      <c r="F218" s="518">
        <v>45</v>
      </c>
      <c r="G218" s="519">
        <v>45</v>
      </c>
      <c r="H218" s="471" t="s">
        <v>1829</v>
      </c>
      <c r="I218" s="1134" t="s">
        <v>1927</v>
      </c>
      <c r="J218" s="1135"/>
    </row>
    <row r="219" spans="1:10" ht="18.75" customHeight="1">
      <c r="A219" s="1010"/>
      <c r="B219" s="1013"/>
      <c r="C219" s="520" t="s">
        <v>1928</v>
      </c>
      <c r="D219" s="520" t="s">
        <v>792</v>
      </c>
      <c r="E219" s="247" t="s">
        <v>843</v>
      </c>
      <c r="F219" s="624">
        <v>190</v>
      </c>
      <c r="G219" s="625">
        <v>190</v>
      </c>
      <c r="H219" s="484" t="s">
        <v>1831</v>
      </c>
      <c r="I219" s="1036"/>
      <c r="J219" s="1037"/>
    </row>
    <row r="220" spans="1:10" ht="18.75" customHeight="1">
      <c r="A220" s="1010"/>
      <c r="B220" s="1013"/>
      <c r="C220" s="520" t="s">
        <v>842</v>
      </c>
      <c r="D220" s="520" t="s">
        <v>828</v>
      </c>
      <c r="E220" s="247" t="s">
        <v>843</v>
      </c>
      <c r="F220" s="481">
        <v>160</v>
      </c>
      <c r="G220" s="483">
        <v>110</v>
      </c>
      <c r="H220" s="484" t="s">
        <v>1831</v>
      </c>
      <c r="I220" s="1036"/>
      <c r="J220" s="1037"/>
    </row>
    <row r="221" spans="1:10" ht="18.75" customHeight="1">
      <c r="A221" s="1010"/>
      <c r="B221" s="1013"/>
      <c r="C221" s="520" t="s">
        <v>1943</v>
      </c>
      <c r="D221" s="520" t="s">
        <v>847</v>
      </c>
      <c r="E221" s="247" t="s">
        <v>843</v>
      </c>
      <c r="F221" s="481">
        <v>30</v>
      </c>
      <c r="G221" s="483">
        <v>30</v>
      </c>
      <c r="H221" s="484" t="s">
        <v>1831</v>
      </c>
      <c r="I221" s="1036"/>
      <c r="J221" s="1037"/>
    </row>
    <row r="222" spans="1:10" ht="18.75" customHeight="1">
      <c r="A222" s="1010"/>
      <c r="B222" s="1013"/>
      <c r="C222" s="520" t="s">
        <v>1944</v>
      </c>
      <c r="D222" s="520" t="s">
        <v>848</v>
      </c>
      <c r="E222" s="247" t="s">
        <v>843</v>
      </c>
      <c r="F222" s="481">
        <v>6</v>
      </c>
      <c r="G222" s="483">
        <v>6</v>
      </c>
      <c r="H222" s="484" t="s">
        <v>1831</v>
      </c>
      <c r="I222" s="1036"/>
      <c r="J222" s="1037"/>
    </row>
    <row r="223" spans="1:10" ht="18.75" customHeight="1">
      <c r="A223" s="1010"/>
      <c r="B223" s="1013"/>
      <c r="C223" s="520" t="s">
        <v>849</v>
      </c>
      <c r="D223" s="520" t="s">
        <v>785</v>
      </c>
      <c r="E223" s="247" t="s">
        <v>781</v>
      </c>
      <c r="F223" s="481">
        <v>50</v>
      </c>
      <c r="G223" s="483">
        <v>0</v>
      </c>
      <c r="H223" s="484" t="s">
        <v>794</v>
      </c>
      <c r="I223" s="1036"/>
      <c r="J223" s="1037"/>
    </row>
    <row r="224" spans="1:10" ht="18.75" customHeight="1">
      <c r="A224" s="1010"/>
      <c r="B224" s="1013"/>
      <c r="C224" s="476" t="s">
        <v>783</v>
      </c>
      <c r="D224" s="520" t="s">
        <v>784</v>
      </c>
      <c r="E224" s="247" t="s">
        <v>781</v>
      </c>
      <c r="F224" s="481">
        <v>5</v>
      </c>
      <c r="G224" s="483">
        <v>0</v>
      </c>
      <c r="H224" s="484" t="s">
        <v>782</v>
      </c>
      <c r="I224" s="1036"/>
      <c r="J224" s="1037"/>
    </row>
    <row r="225" spans="1:10" ht="18.75" customHeight="1">
      <c r="A225" s="1010"/>
      <c r="B225" s="1013"/>
      <c r="C225" s="476" t="s">
        <v>1945</v>
      </c>
      <c r="D225" s="476"/>
      <c r="E225" s="476" t="s">
        <v>1946</v>
      </c>
      <c r="F225" s="476">
        <v>1.4</v>
      </c>
      <c r="G225" s="476">
        <v>1.4</v>
      </c>
      <c r="H225" s="476" t="s">
        <v>782</v>
      </c>
      <c r="I225" s="477" t="s">
        <v>850</v>
      </c>
      <c r="J225" s="830"/>
    </row>
    <row r="226" spans="1:10" ht="18.75" customHeight="1" thickBot="1">
      <c r="A226" s="1011"/>
      <c r="B226" s="1014"/>
      <c r="C226" s="491" t="s">
        <v>1941</v>
      </c>
      <c r="D226" s="615" t="s">
        <v>844</v>
      </c>
      <c r="E226" s="615"/>
      <c r="F226" s="615"/>
      <c r="G226" s="615"/>
      <c r="H226" s="615"/>
      <c r="I226" s="492" t="s">
        <v>845</v>
      </c>
      <c r="J226" s="776"/>
    </row>
    <row r="227" spans="1:10" ht="18.75" customHeight="1">
      <c r="A227" s="1009" t="s">
        <v>4064</v>
      </c>
      <c r="B227" s="1012" t="s">
        <v>1947</v>
      </c>
      <c r="C227" s="497" t="s">
        <v>771</v>
      </c>
      <c r="D227" s="497" t="s">
        <v>772</v>
      </c>
      <c r="E227" s="517" t="s">
        <v>1939</v>
      </c>
      <c r="F227" s="518">
        <v>45</v>
      </c>
      <c r="G227" s="519">
        <v>45</v>
      </c>
      <c r="H227" s="471" t="s">
        <v>1829</v>
      </c>
      <c r="I227" s="1134" t="s">
        <v>1927</v>
      </c>
      <c r="J227" s="1135"/>
    </row>
    <row r="228" spans="1:10" ht="18.75" customHeight="1">
      <c r="A228" s="1010"/>
      <c r="B228" s="1013"/>
      <c r="C228" s="777" t="s">
        <v>1928</v>
      </c>
      <c r="D228" s="777" t="s">
        <v>792</v>
      </c>
      <c r="E228" s="247" t="s">
        <v>1939</v>
      </c>
      <c r="F228" s="267">
        <v>170</v>
      </c>
      <c r="G228" s="625">
        <v>170</v>
      </c>
      <c r="H228" s="484" t="s">
        <v>1831</v>
      </c>
      <c r="I228" s="1036"/>
      <c r="J228" s="1037"/>
    </row>
    <row r="229" spans="1:10" ht="18.75" customHeight="1">
      <c r="A229" s="1010"/>
      <c r="B229" s="1013"/>
      <c r="C229" s="777" t="s">
        <v>1948</v>
      </c>
      <c r="D229" s="777" t="s">
        <v>817</v>
      </c>
      <c r="E229" s="247" t="s">
        <v>1939</v>
      </c>
      <c r="F229" s="481">
        <v>30</v>
      </c>
      <c r="G229" s="481">
        <v>30</v>
      </c>
      <c r="H229" s="484" t="s">
        <v>1831</v>
      </c>
      <c r="I229" s="1036"/>
      <c r="J229" s="1037"/>
    </row>
    <row r="230" spans="1:10" ht="18.75" customHeight="1">
      <c r="A230" s="1010"/>
      <c r="B230" s="1013"/>
      <c r="C230" s="777" t="s">
        <v>1929</v>
      </c>
      <c r="D230" s="777" t="s">
        <v>828</v>
      </c>
      <c r="E230" s="247" t="s">
        <v>1939</v>
      </c>
      <c r="F230" s="481">
        <v>160</v>
      </c>
      <c r="G230" s="483">
        <v>130</v>
      </c>
      <c r="H230" s="484" t="s">
        <v>1831</v>
      </c>
      <c r="I230" s="1036"/>
      <c r="J230" s="1037"/>
    </row>
    <row r="231" spans="1:10" ht="18.75" customHeight="1">
      <c r="A231" s="1010"/>
      <c r="B231" s="1013"/>
      <c r="C231" s="777" t="s">
        <v>851</v>
      </c>
      <c r="D231" s="777" t="s">
        <v>852</v>
      </c>
      <c r="E231" s="247" t="s">
        <v>843</v>
      </c>
      <c r="F231" s="481">
        <v>5</v>
      </c>
      <c r="G231" s="483">
        <v>5</v>
      </c>
      <c r="H231" s="484" t="s">
        <v>794</v>
      </c>
      <c r="I231" s="1036"/>
      <c r="J231" s="1037"/>
    </row>
    <row r="232" spans="1:10" ht="18.75" customHeight="1" thickBot="1">
      <c r="A232" s="1011"/>
      <c r="B232" s="1014"/>
      <c r="C232" s="500" t="s">
        <v>1941</v>
      </c>
      <c r="D232" s="520" t="s">
        <v>844</v>
      </c>
      <c r="E232" s="619"/>
      <c r="F232" s="620"/>
      <c r="G232" s="621"/>
      <c r="H232" s="781"/>
      <c r="I232" s="1215" t="s">
        <v>845</v>
      </c>
      <c r="J232" s="1216"/>
    </row>
    <row r="233" spans="1:10" ht="18.75" customHeight="1">
      <c r="A233" s="1009" t="s">
        <v>4064</v>
      </c>
      <c r="B233" s="1012" t="s">
        <v>1949</v>
      </c>
      <c r="C233" s="630" t="s">
        <v>1856</v>
      </c>
      <c r="D233" s="630" t="s">
        <v>772</v>
      </c>
      <c r="E233" s="517" t="s">
        <v>1950</v>
      </c>
      <c r="F233" s="518">
        <v>400</v>
      </c>
      <c r="G233" s="519">
        <v>250</v>
      </c>
      <c r="H233" s="471" t="s">
        <v>1829</v>
      </c>
      <c r="I233" s="1134" t="s">
        <v>1927</v>
      </c>
      <c r="J233" s="1135"/>
    </row>
    <row r="234" spans="1:10" ht="18.75" customHeight="1">
      <c r="A234" s="1010"/>
      <c r="B234" s="1013"/>
      <c r="C234" s="520" t="s">
        <v>1951</v>
      </c>
      <c r="D234" s="618" t="s">
        <v>4065</v>
      </c>
      <c r="E234" s="619" t="s">
        <v>1950</v>
      </c>
      <c r="F234" s="481">
        <v>800</v>
      </c>
      <c r="G234" s="483">
        <v>500</v>
      </c>
      <c r="H234" s="484" t="s">
        <v>1829</v>
      </c>
      <c r="I234" s="1036" t="s">
        <v>1927</v>
      </c>
      <c r="J234" s="1037"/>
    </row>
    <row r="235" spans="1:10" ht="18.75" customHeight="1">
      <c r="A235" s="1010"/>
      <c r="B235" s="1013"/>
      <c r="C235" s="520" t="s">
        <v>1952</v>
      </c>
      <c r="D235" s="618" t="s">
        <v>776</v>
      </c>
      <c r="E235" s="619" t="s">
        <v>1950</v>
      </c>
      <c r="F235" s="481">
        <v>800</v>
      </c>
      <c r="G235" s="483">
        <v>500</v>
      </c>
      <c r="H235" s="801" t="s">
        <v>1831</v>
      </c>
      <c r="I235" s="1036"/>
      <c r="J235" s="1037"/>
    </row>
    <row r="236" spans="1:10" ht="18.75" customHeight="1">
      <c r="A236" s="1010"/>
      <c r="B236" s="1013"/>
      <c r="C236" s="520" t="s">
        <v>1953</v>
      </c>
      <c r="D236" s="618" t="s">
        <v>853</v>
      </c>
      <c r="E236" s="619" t="s">
        <v>1950</v>
      </c>
      <c r="F236" s="481">
        <v>800</v>
      </c>
      <c r="G236" s="483">
        <v>500</v>
      </c>
      <c r="H236" s="801" t="s">
        <v>1831</v>
      </c>
      <c r="I236" s="1036"/>
      <c r="J236" s="1037"/>
    </row>
    <row r="237" spans="1:10" ht="18.75" customHeight="1">
      <c r="A237" s="1010"/>
      <c r="B237" s="1013"/>
      <c r="C237" s="520" t="s">
        <v>854</v>
      </c>
      <c r="D237" s="618" t="s">
        <v>855</v>
      </c>
      <c r="E237" s="619" t="s">
        <v>1950</v>
      </c>
      <c r="F237" s="481">
        <v>800</v>
      </c>
      <c r="G237" s="483">
        <v>500</v>
      </c>
      <c r="H237" s="801" t="s">
        <v>1831</v>
      </c>
      <c r="I237" s="1036"/>
      <c r="J237" s="1037"/>
    </row>
    <row r="238" spans="1:10" ht="18.75" customHeight="1">
      <c r="A238" s="1010"/>
      <c r="B238" s="1013"/>
      <c r="C238" s="520" t="s">
        <v>849</v>
      </c>
      <c r="D238" s="618" t="s">
        <v>785</v>
      </c>
      <c r="E238" s="619" t="s">
        <v>1950</v>
      </c>
      <c r="F238" s="481">
        <v>800</v>
      </c>
      <c r="G238" s="483">
        <v>500</v>
      </c>
      <c r="H238" s="801" t="s">
        <v>1831</v>
      </c>
      <c r="I238" s="1036"/>
      <c r="J238" s="1037"/>
    </row>
    <row r="239" spans="1:10" ht="18.75" customHeight="1">
      <c r="A239" s="1010"/>
      <c r="B239" s="1013"/>
      <c r="C239" s="874" t="s">
        <v>835</v>
      </c>
      <c r="D239" s="875" t="s">
        <v>4150</v>
      </c>
      <c r="E239" s="876" t="s">
        <v>1836</v>
      </c>
      <c r="F239" s="877">
        <v>10</v>
      </c>
      <c r="G239" s="878">
        <v>10</v>
      </c>
      <c r="H239" s="879" t="s">
        <v>1829</v>
      </c>
      <c r="I239" s="774" t="s">
        <v>856</v>
      </c>
      <c r="J239" s="775"/>
    </row>
    <row r="240" spans="1:10" ht="18.75" customHeight="1">
      <c r="A240" s="1010"/>
      <c r="B240" s="1013"/>
      <c r="C240" s="521" t="s">
        <v>1932</v>
      </c>
      <c r="D240" s="476" t="s">
        <v>831</v>
      </c>
      <c r="E240" s="247" t="s">
        <v>1836</v>
      </c>
      <c r="F240" s="551">
        <v>10</v>
      </c>
      <c r="G240" s="523">
        <v>10</v>
      </c>
      <c r="H240" s="801" t="s">
        <v>1829</v>
      </c>
      <c r="I240" s="1212"/>
      <c r="J240" s="1213"/>
    </row>
    <row r="241" spans="1:10" ht="18.75" customHeight="1">
      <c r="A241" s="1010"/>
      <c r="B241" s="1013"/>
      <c r="C241" s="520" t="s">
        <v>857</v>
      </c>
      <c r="D241" s="618" t="s">
        <v>858</v>
      </c>
      <c r="E241" s="619" t="s">
        <v>1836</v>
      </c>
      <c r="F241" s="481">
        <v>10</v>
      </c>
      <c r="G241" s="483">
        <v>10</v>
      </c>
      <c r="H241" s="801" t="s">
        <v>1829</v>
      </c>
      <c r="I241" s="1214"/>
      <c r="J241" s="1037"/>
    </row>
    <row r="242" spans="1:10" ht="18.75" customHeight="1">
      <c r="A242" s="1010"/>
      <c r="B242" s="1013"/>
      <c r="C242" s="521" t="s">
        <v>1954</v>
      </c>
      <c r="D242" s="773" t="s">
        <v>784</v>
      </c>
      <c r="E242" s="778" t="s">
        <v>1836</v>
      </c>
      <c r="F242" s="551">
        <v>100</v>
      </c>
      <c r="G242" s="523">
        <v>100</v>
      </c>
      <c r="H242" s="524" t="s">
        <v>1829</v>
      </c>
      <c r="I242" s="631" t="s">
        <v>859</v>
      </c>
      <c r="J242" s="815"/>
    </row>
    <row r="243" spans="1:10" ht="18.75" customHeight="1" thickBot="1">
      <c r="A243" s="1011"/>
      <c r="B243" s="1014"/>
      <c r="C243" s="615" t="s">
        <v>1955</v>
      </c>
      <c r="D243" s="615" t="s">
        <v>792</v>
      </c>
      <c r="E243" s="537" t="s">
        <v>1836</v>
      </c>
      <c r="F243" s="513">
        <v>40</v>
      </c>
      <c r="G243" s="514">
        <v>40</v>
      </c>
      <c r="H243" s="515" t="s">
        <v>1831</v>
      </c>
      <c r="I243" s="1015"/>
      <c r="J243" s="1016"/>
    </row>
    <row r="244" spans="1:10" ht="18.75" customHeight="1">
      <c r="A244" s="1204" t="s">
        <v>3592</v>
      </c>
      <c r="B244" s="1207" t="s">
        <v>1428</v>
      </c>
      <c r="C244" s="632" t="s">
        <v>842</v>
      </c>
      <c r="D244" s="632" t="s">
        <v>828</v>
      </c>
      <c r="E244" s="633" t="s">
        <v>781</v>
      </c>
      <c r="F244" s="634">
        <v>35</v>
      </c>
      <c r="G244" s="635">
        <v>35</v>
      </c>
      <c r="H244" s="636" t="s">
        <v>794</v>
      </c>
      <c r="I244" s="1210"/>
      <c r="J244" s="1211"/>
    </row>
    <row r="245" spans="1:10" ht="18.75" customHeight="1">
      <c r="A245" s="1205"/>
      <c r="B245" s="1208"/>
      <c r="C245" s="637" t="s">
        <v>849</v>
      </c>
      <c r="D245" s="638" t="s">
        <v>785</v>
      </c>
      <c r="E245" s="442" t="s">
        <v>781</v>
      </c>
      <c r="F245" s="486">
        <v>35</v>
      </c>
      <c r="G245" s="487">
        <v>35</v>
      </c>
      <c r="H245" s="639" t="s">
        <v>794</v>
      </c>
      <c r="I245" s="1200"/>
      <c r="J245" s="1201"/>
    </row>
    <row r="246" spans="1:10" ht="18.75" customHeight="1">
      <c r="A246" s="1205"/>
      <c r="B246" s="1208"/>
      <c r="C246" s="640" t="s">
        <v>2927</v>
      </c>
      <c r="D246" s="640" t="s">
        <v>860</v>
      </c>
      <c r="E246" s="442" t="s">
        <v>781</v>
      </c>
      <c r="F246" s="486">
        <v>30</v>
      </c>
      <c r="G246" s="486">
        <v>30</v>
      </c>
      <c r="H246" s="639" t="s">
        <v>794</v>
      </c>
      <c r="I246" s="1200"/>
      <c r="J246" s="1201"/>
    </row>
    <row r="247" spans="1:10" ht="18.75" customHeight="1">
      <c r="A247" s="1205"/>
      <c r="B247" s="1208"/>
      <c r="C247" s="637" t="s">
        <v>897</v>
      </c>
      <c r="D247" s="637" t="s">
        <v>792</v>
      </c>
      <c r="E247" s="442" t="s">
        <v>781</v>
      </c>
      <c r="F247" s="486">
        <v>30</v>
      </c>
      <c r="G247" s="486">
        <v>30</v>
      </c>
      <c r="H247" s="639" t="s">
        <v>794</v>
      </c>
      <c r="I247" s="1200"/>
      <c r="J247" s="1201"/>
    </row>
    <row r="248" spans="1:10" ht="18.75" customHeight="1">
      <c r="A248" s="1205"/>
      <c r="B248" s="1208"/>
      <c r="C248" s="637" t="s">
        <v>2928</v>
      </c>
      <c r="D248" s="637" t="s">
        <v>776</v>
      </c>
      <c r="E248" s="442" t="s">
        <v>781</v>
      </c>
      <c r="F248" s="486">
        <v>25</v>
      </c>
      <c r="G248" s="487">
        <v>25</v>
      </c>
      <c r="H248" s="639" t="s">
        <v>794</v>
      </c>
      <c r="I248" s="1200"/>
      <c r="J248" s="1201"/>
    </row>
    <row r="249" spans="1:10" ht="18.75" customHeight="1">
      <c r="A249" s="1205"/>
      <c r="B249" s="1208"/>
      <c r="C249" s="637" t="s">
        <v>2929</v>
      </c>
      <c r="D249" s="637" t="s">
        <v>811</v>
      </c>
      <c r="E249" s="442" t="s">
        <v>781</v>
      </c>
      <c r="F249" s="486">
        <v>25</v>
      </c>
      <c r="G249" s="486">
        <v>25</v>
      </c>
      <c r="H249" s="639" t="s">
        <v>794</v>
      </c>
      <c r="I249" s="1200"/>
      <c r="J249" s="1201"/>
    </row>
    <row r="250" spans="1:10" ht="18.75" customHeight="1">
      <c r="A250" s="1205"/>
      <c r="B250" s="1208"/>
      <c r="C250" s="1194" t="s">
        <v>774</v>
      </c>
      <c r="D250" s="1194" t="s">
        <v>775</v>
      </c>
      <c r="E250" s="442" t="s">
        <v>781</v>
      </c>
      <c r="F250" s="641">
        <v>30</v>
      </c>
      <c r="G250" s="641">
        <v>30</v>
      </c>
      <c r="H250" s="641" t="s">
        <v>782</v>
      </c>
      <c r="I250" s="1196" t="s">
        <v>3329</v>
      </c>
      <c r="J250" s="1197"/>
    </row>
    <row r="251" spans="1:10" ht="18.75" customHeight="1">
      <c r="A251" s="1205"/>
      <c r="B251" s="1208"/>
      <c r="C251" s="1195"/>
      <c r="D251" s="1195"/>
      <c r="E251" s="642" t="s">
        <v>781</v>
      </c>
      <c r="F251" s="643">
        <v>90</v>
      </c>
      <c r="G251" s="643">
        <v>90</v>
      </c>
      <c r="H251" s="643" t="s">
        <v>794</v>
      </c>
      <c r="I251" s="1198"/>
      <c r="J251" s="1199"/>
    </row>
    <row r="252" spans="1:10" ht="18.75" customHeight="1">
      <c r="A252" s="1205"/>
      <c r="B252" s="1208"/>
      <c r="C252" s="644" t="s">
        <v>861</v>
      </c>
      <c r="D252" s="644" t="s">
        <v>828</v>
      </c>
      <c r="E252" s="442" t="s">
        <v>781</v>
      </c>
      <c r="F252" s="645">
        <v>50</v>
      </c>
      <c r="G252" s="645">
        <v>50</v>
      </c>
      <c r="H252" s="641" t="s">
        <v>794</v>
      </c>
      <c r="I252" s="1200"/>
      <c r="J252" s="1201"/>
    </row>
    <row r="253" spans="1:10" ht="18.75" customHeight="1">
      <c r="A253" s="1205"/>
      <c r="B253" s="1208"/>
      <c r="C253" s="644" t="s">
        <v>862</v>
      </c>
      <c r="D253" s="644" t="s">
        <v>801</v>
      </c>
      <c r="E253" s="442" t="s">
        <v>781</v>
      </c>
      <c r="F253" s="646">
        <v>80</v>
      </c>
      <c r="G253" s="646">
        <v>80</v>
      </c>
      <c r="H253" s="641" t="s">
        <v>782</v>
      </c>
      <c r="I253" s="1200" t="s">
        <v>2930</v>
      </c>
      <c r="J253" s="1201"/>
    </row>
    <row r="254" spans="1:10" ht="18.75" customHeight="1" thickBot="1">
      <c r="A254" s="1206"/>
      <c r="B254" s="1209"/>
      <c r="C254" s="647" t="s">
        <v>863</v>
      </c>
      <c r="D254" s="647" t="s">
        <v>864</v>
      </c>
      <c r="E254" s="442" t="s">
        <v>781</v>
      </c>
      <c r="F254" s="648">
        <v>75</v>
      </c>
      <c r="G254" s="648">
        <v>75</v>
      </c>
      <c r="H254" s="649" t="s">
        <v>782</v>
      </c>
      <c r="I254" s="1202" t="s">
        <v>2931</v>
      </c>
      <c r="J254" s="1203"/>
    </row>
    <row r="255" spans="1:10" ht="18.75" customHeight="1">
      <c r="A255" s="1009" t="s">
        <v>4072</v>
      </c>
      <c r="B255" s="1012" t="s">
        <v>1957</v>
      </c>
      <c r="C255" s="650" t="s">
        <v>1854</v>
      </c>
      <c r="D255" s="650" t="s">
        <v>792</v>
      </c>
      <c r="E255" s="517" t="s">
        <v>781</v>
      </c>
      <c r="F255" s="519">
        <v>180</v>
      </c>
      <c r="G255" s="519">
        <v>170</v>
      </c>
      <c r="H255" s="471" t="s">
        <v>794</v>
      </c>
      <c r="I255" s="1134"/>
      <c r="J255" s="1135"/>
    </row>
    <row r="256" spans="1:10" ht="18.75" customHeight="1">
      <c r="A256" s="1010"/>
      <c r="B256" s="1013"/>
      <c r="C256" s="1020" t="s">
        <v>1848</v>
      </c>
      <c r="D256" s="1020" t="s">
        <v>775</v>
      </c>
      <c r="E256" s="619" t="s">
        <v>781</v>
      </c>
      <c r="F256" s="621">
        <v>30</v>
      </c>
      <c r="G256" s="621">
        <v>30</v>
      </c>
      <c r="H256" s="781" t="s">
        <v>1829</v>
      </c>
      <c r="I256" s="1158" t="s">
        <v>1884</v>
      </c>
      <c r="J256" s="1144"/>
    </row>
    <row r="257" spans="1:10" ht="18.75" customHeight="1">
      <c r="A257" s="1010"/>
      <c r="B257" s="1013"/>
      <c r="C257" s="1021"/>
      <c r="D257" s="1021"/>
      <c r="E257" s="619" t="s">
        <v>781</v>
      </c>
      <c r="F257" s="481">
        <v>90</v>
      </c>
      <c r="G257" s="483">
        <v>60</v>
      </c>
      <c r="H257" s="484" t="s">
        <v>1831</v>
      </c>
      <c r="I257" s="1139"/>
      <c r="J257" s="1140"/>
    </row>
    <row r="258" spans="1:10" ht="18.75" customHeight="1" thickBot="1">
      <c r="A258" s="1011"/>
      <c r="B258" s="1014"/>
      <c r="C258" s="615" t="s">
        <v>1958</v>
      </c>
      <c r="D258" s="615" t="s">
        <v>865</v>
      </c>
      <c r="E258" s="537" t="s">
        <v>866</v>
      </c>
      <c r="F258" s="651">
        <v>330000</v>
      </c>
      <c r="G258" s="651">
        <v>330000</v>
      </c>
      <c r="H258" s="538" t="s">
        <v>1829</v>
      </c>
      <c r="I258" s="1015" t="s">
        <v>1956</v>
      </c>
      <c r="J258" s="1016"/>
    </row>
    <row r="259" spans="1:10" ht="18.75" customHeight="1">
      <c r="A259" s="1009" t="s">
        <v>4072</v>
      </c>
      <c r="B259" s="1012" t="s">
        <v>770</v>
      </c>
      <c r="C259" s="549" t="s">
        <v>1854</v>
      </c>
      <c r="D259" s="549" t="s">
        <v>792</v>
      </c>
      <c r="E259" s="652" t="s">
        <v>1836</v>
      </c>
      <c r="F259" s="549">
        <v>170</v>
      </c>
      <c r="G259" s="549">
        <v>160</v>
      </c>
      <c r="H259" s="549" t="s">
        <v>1831</v>
      </c>
      <c r="I259" s="1134"/>
      <c r="J259" s="1135"/>
    </row>
    <row r="260" spans="1:10" ht="18.75" customHeight="1">
      <c r="A260" s="1010"/>
      <c r="B260" s="1013"/>
      <c r="C260" s="1193" t="s">
        <v>1848</v>
      </c>
      <c r="D260" s="1193" t="s">
        <v>775</v>
      </c>
      <c r="E260" s="653" t="s">
        <v>1836</v>
      </c>
      <c r="F260" s="654">
        <v>35</v>
      </c>
      <c r="G260" s="654">
        <v>35</v>
      </c>
      <c r="H260" s="654" t="s">
        <v>1829</v>
      </c>
      <c r="I260" s="1158" t="s">
        <v>1884</v>
      </c>
      <c r="J260" s="1144"/>
    </row>
    <row r="261" spans="1:10" ht="18.75" customHeight="1">
      <c r="A261" s="1010"/>
      <c r="B261" s="1013"/>
      <c r="C261" s="1150"/>
      <c r="D261" s="1150"/>
      <c r="E261" s="771" t="s">
        <v>1836</v>
      </c>
      <c r="F261" s="655">
        <v>105</v>
      </c>
      <c r="G261" s="655">
        <v>70</v>
      </c>
      <c r="H261" s="655" t="s">
        <v>1831</v>
      </c>
      <c r="I261" s="1139"/>
      <c r="J261" s="1140"/>
    </row>
    <row r="262" spans="1:10" ht="18.75" customHeight="1" thickBot="1">
      <c r="A262" s="1010"/>
      <c r="B262" s="1013"/>
      <c r="C262" s="656" t="s">
        <v>867</v>
      </c>
      <c r="D262" s="656" t="s">
        <v>865</v>
      </c>
      <c r="E262" s="657" t="s">
        <v>1959</v>
      </c>
      <c r="F262" s="651">
        <v>375000</v>
      </c>
      <c r="G262" s="651">
        <v>375000</v>
      </c>
      <c r="H262" s="656" t="s">
        <v>1829</v>
      </c>
      <c r="I262" s="1015" t="s">
        <v>1956</v>
      </c>
      <c r="J262" s="1016"/>
    </row>
    <row r="263" spans="1:10" ht="18.75" customHeight="1">
      <c r="A263" s="1009" t="s">
        <v>4072</v>
      </c>
      <c r="B263" s="1017" t="s">
        <v>2469</v>
      </c>
      <c r="C263" s="471" t="s">
        <v>1960</v>
      </c>
      <c r="D263" s="471" t="s">
        <v>4073</v>
      </c>
      <c r="E263" s="517" t="s">
        <v>1836</v>
      </c>
      <c r="F263" s="518">
        <v>9</v>
      </c>
      <c r="G263" s="518">
        <v>8</v>
      </c>
      <c r="H263" s="471" t="s">
        <v>1829</v>
      </c>
      <c r="I263" s="1134"/>
      <c r="J263" s="1135"/>
    </row>
    <row r="264" spans="1:10" ht="18.75" customHeight="1">
      <c r="A264" s="1010"/>
      <c r="B264" s="1018"/>
      <c r="C264" s="777" t="s">
        <v>1961</v>
      </c>
      <c r="D264" s="777" t="s">
        <v>772</v>
      </c>
      <c r="E264" s="247" t="s">
        <v>1836</v>
      </c>
      <c r="F264" s="481">
        <v>8</v>
      </c>
      <c r="G264" s="483">
        <v>6</v>
      </c>
      <c r="H264" s="484" t="s">
        <v>1829</v>
      </c>
      <c r="I264" s="1036"/>
      <c r="J264" s="1037"/>
    </row>
    <row r="265" spans="1:10" ht="18.75" customHeight="1">
      <c r="A265" s="1010"/>
      <c r="B265" s="1018"/>
      <c r="C265" s="777" t="s">
        <v>1862</v>
      </c>
      <c r="D265" s="777" t="s">
        <v>776</v>
      </c>
      <c r="E265" s="247" t="s">
        <v>1836</v>
      </c>
      <c r="F265" s="481">
        <v>25</v>
      </c>
      <c r="G265" s="481">
        <v>25</v>
      </c>
      <c r="H265" s="484" t="s">
        <v>1831</v>
      </c>
      <c r="I265" s="1036"/>
      <c r="J265" s="1037"/>
    </row>
    <row r="266" spans="1:10" ht="18.75" customHeight="1">
      <c r="A266" s="1010"/>
      <c r="B266" s="1018"/>
      <c r="C266" s="777" t="s">
        <v>1929</v>
      </c>
      <c r="D266" s="777" t="s">
        <v>828</v>
      </c>
      <c r="E266" s="247" t="s">
        <v>1836</v>
      </c>
      <c r="F266" s="481">
        <v>40</v>
      </c>
      <c r="G266" s="483">
        <v>30</v>
      </c>
      <c r="H266" s="484" t="s">
        <v>1831</v>
      </c>
      <c r="I266" s="1036"/>
      <c r="J266" s="1037"/>
    </row>
    <row r="267" spans="1:10" ht="18.75" customHeight="1">
      <c r="A267" s="1010"/>
      <c r="B267" s="1018"/>
      <c r="C267" s="777" t="s">
        <v>1962</v>
      </c>
      <c r="D267" s="777" t="s">
        <v>792</v>
      </c>
      <c r="E267" s="247" t="s">
        <v>1836</v>
      </c>
      <c r="F267" s="481">
        <v>10</v>
      </c>
      <c r="G267" s="481">
        <v>10</v>
      </c>
      <c r="H267" s="484" t="s">
        <v>1831</v>
      </c>
      <c r="I267" s="1036"/>
      <c r="J267" s="1037"/>
    </row>
    <row r="268" spans="1:10" ht="18.75" customHeight="1">
      <c r="A268" s="1010"/>
      <c r="B268" s="1018"/>
      <c r="C268" s="777" t="s">
        <v>1963</v>
      </c>
      <c r="D268" s="777" t="s">
        <v>868</v>
      </c>
      <c r="E268" s="247" t="s">
        <v>1836</v>
      </c>
      <c r="F268" s="481">
        <v>6</v>
      </c>
      <c r="G268" s="481">
        <v>5</v>
      </c>
      <c r="H268" s="484" t="s">
        <v>1829</v>
      </c>
      <c r="I268" s="1036"/>
      <c r="J268" s="1037"/>
    </row>
    <row r="269" spans="1:10" ht="18.75" customHeight="1">
      <c r="A269" s="1010"/>
      <c r="B269" s="1018"/>
      <c r="C269" s="772" t="s">
        <v>1964</v>
      </c>
      <c r="D269" s="772" t="s">
        <v>869</v>
      </c>
      <c r="E269" s="795" t="s">
        <v>1836</v>
      </c>
      <c r="F269" s="551">
        <v>5</v>
      </c>
      <c r="G269" s="523">
        <v>4</v>
      </c>
      <c r="H269" s="780" t="s">
        <v>1829</v>
      </c>
      <c r="I269" s="1158"/>
      <c r="J269" s="1144"/>
    </row>
    <row r="270" spans="1:10" ht="18.75" customHeight="1" thickBot="1">
      <c r="A270" s="1011"/>
      <c r="B270" s="1019"/>
      <c r="C270" s="658" t="s">
        <v>2465</v>
      </c>
      <c r="D270" s="658" t="s">
        <v>4074</v>
      </c>
      <c r="E270" s="537" t="s">
        <v>2466</v>
      </c>
      <c r="F270" s="513"/>
      <c r="G270" s="514"/>
      <c r="H270" s="515"/>
      <c r="I270" s="769" t="s">
        <v>2468</v>
      </c>
      <c r="J270" s="770"/>
    </row>
    <row r="271" spans="1:10" ht="18.75" customHeight="1">
      <c r="A271" s="1026" t="s">
        <v>2873</v>
      </c>
      <c r="B271" s="1017" t="s">
        <v>2874</v>
      </c>
      <c r="C271" s="869" t="s">
        <v>791</v>
      </c>
      <c r="D271" s="869" t="s">
        <v>792</v>
      </c>
      <c r="E271" s="870" t="s">
        <v>4149</v>
      </c>
      <c r="F271" s="871">
        <v>30000</v>
      </c>
      <c r="G271" s="872">
        <v>30000</v>
      </c>
      <c r="H271" s="873" t="s">
        <v>794</v>
      </c>
      <c r="I271" s="805"/>
      <c r="J271" s="806"/>
    </row>
    <row r="272" spans="1:10" ht="18.75" customHeight="1" thickBot="1">
      <c r="A272" s="1192"/>
      <c r="B272" s="1019"/>
      <c r="C272" s="869" t="s">
        <v>846</v>
      </c>
      <c r="D272" s="869" t="s">
        <v>772</v>
      </c>
      <c r="E272" s="870" t="s">
        <v>4149</v>
      </c>
      <c r="F272" s="871">
        <v>25000</v>
      </c>
      <c r="G272" s="872">
        <v>25000</v>
      </c>
      <c r="H272" s="873" t="s">
        <v>782</v>
      </c>
      <c r="I272" s="805"/>
      <c r="J272" s="806"/>
    </row>
    <row r="273" spans="1:10" ht="18.75" customHeight="1">
      <c r="A273" s="1009" t="s">
        <v>4076</v>
      </c>
      <c r="B273" s="1171" t="s">
        <v>1965</v>
      </c>
      <c r="C273" s="783" t="s">
        <v>1960</v>
      </c>
      <c r="D273" s="783" t="s">
        <v>772</v>
      </c>
      <c r="E273" s="517" t="s">
        <v>1966</v>
      </c>
      <c r="F273" s="518">
        <v>125</v>
      </c>
      <c r="G273" s="519">
        <v>125</v>
      </c>
      <c r="H273" s="472" t="s">
        <v>1829</v>
      </c>
      <c r="I273" s="1134"/>
      <c r="J273" s="1135"/>
    </row>
    <row r="274" spans="1:10" ht="18.75" customHeight="1">
      <c r="A274" s="1010"/>
      <c r="B274" s="1172"/>
      <c r="C274" s="476" t="s">
        <v>1967</v>
      </c>
      <c r="D274" s="476" t="s">
        <v>4077</v>
      </c>
      <c r="E274" s="247" t="s">
        <v>1966</v>
      </c>
      <c r="F274" s="481">
        <v>30</v>
      </c>
      <c r="G274" s="483">
        <v>30</v>
      </c>
      <c r="H274" s="801" t="s">
        <v>1829</v>
      </c>
      <c r="I274" s="1036" t="s">
        <v>1968</v>
      </c>
      <c r="J274" s="1037"/>
    </row>
    <row r="275" spans="1:10" ht="18.75" customHeight="1">
      <c r="A275" s="1010"/>
      <c r="B275" s="1172"/>
      <c r="C275" s="476" t="s">
        <v>870</v>
      </c>
      <c r="D275" s="476" t="s">
        <v>776</v>
      </c>
      <c r="E275" s="247" t="s">
        <v>1966</v>
      </c>
      <c r="F275" s="481">
        <v>125</v>
      </c>
      <c r="G275" s="483">
        <v>125</v>
      </c>
      <c r="H275" s="484" t="s">
        <v>1831</v>
      </c>
      <c r="I275" s="1036"/>
      <c r="J275" s="1037"/>
    </row>
    <row r="276" spans="1:10" ht="18.75" customHeight="1">
      <c r="A276" s="1010"/>
      <c r="B276" s="1172"/>
      <c r="C276" s="476" t="s">
        <v>1962</v>
      </c>
      <c r="D276" s="476" t="s">
        <v>792</v>
      </c>
      <c r="E276" s="247" t="s">
        <v>1966</v>
      </c>
      <c r="F276" s="481">
        <v>450</v>
      </c>
      <c r="G276" s="483">
        <v>450</v>
      </c>
      <c r="H276" s="484" t="s">
        <v>1831</v>
      </c>
      <c r="I276" s="1036"/>
      <c r="J276" s="1037"/>
    </row>
    <row r="277" spans="1:10" ht="18.75" customHeight="1">
      <c r="A277" s="1010"/>
      <c r="B277" s="1172"/>
      <c r="C277" s="476" t="s">
        <v>1969</v>
      </c>
      <c r="D277" s="476" t="s">
        <v>4078</v>
      </c>
      <c r="E277" s="247" t="s">
        <v>1966</v>
      </c>
      <c r="F277" s="481">
        <v>25</v>
      </c>
      <c r="G277" s="483">
        <v>25</v>
      </c>
      <c r="H277" s="484" t="s">
        <v>1831</v>
      </c>
      <c r="I277" s="1036"/>
      <c r="J277" s="1037"/>
    </row>
    <row r="278" spans="1:10" ht="18.75" customHeight="1">
      <c r="A278" s="1010"/>
      <c r="B278" s="1172"/>
      <c r="C278" s="476" t="s">
        <v>1970</v>
      </c>
      <c r="D278" s="476" t="s">
        <v>780</v>
      </c>
      <c r="E278" s="247" t="s">
        <v>1836</v>
      </c>
      <c r="F278" s="481">
        <v>23</v>
      </c>
      <c r="G278" s="483">
        <v>23</v>
      </c>
      <c r="H278" s="801" t="s">
        <v>1829</v>
      </c>
      <c r="I278" s="1036"/>
      <c r="J278" s="1037"/>
    </row>
    <row r="279" spans="1:10" ht="18.75" customHeight="1">
      <c r="A279" s="1010"/>
      <c r="B279" s="1172"/>
      <c r="C279" s="476" t="s">
        <v>1971</v>
      </c>
      <c r="D279" s="476" t="s">
        <v>858</v>
      </c>
      <c r="E279" s="247" t="s">
        <v>1836</v>
      </c>
      <c r="F279" s="481">
        <v>10</v>
      </c>
      <c r="G279" s="483">
        <v>10</v>
      </c>
      <c r="H279" s="801" t="s">
        <v>1829</v>
      </c>
      <c r="I279" s="1036"/>
      <c r="J279" s="1037"/>
    </row>
    <row r="280" spans="1:10" ht="18.75" customHeight="1">
      <c r="A280" s="1010"/>
      <c r="B280" s="1172"/>
      <c r="C280" s="476" t="s">
        <v>1972</v>
      </c>
      <c r="D280" s="476" t="s">
        <v>4079</v>
      </c>
      <c r="E280" s="839" t="s">
        <v>1966</v>
      </c>
      <c r="F280" s="476">
        <v>25</v>
      </c>
      <c r="G280" s="476">
        <v>25</v>
      </c>
      <c r="H280" s="476" t="s">
        <v>1831</v>
      </c>
      <c r="I280" s="1036"/>
      <c r="J280" s="1037"/>
    </row>
    <row r="281" spans="1:10" ht="18.75" customHeight="1">
      <c r="A281" s="1010"/>
      <c r="B281" s="1172"/>
      <c r="C281" s="476" t="s">
        <v>875</v>
      </c>
      <c r="D281" s="476" t="s">
        <v>3593</v>
      </c>
      <c r="E281" s="247" t="s">
        <v>1836</v>
      </c>
      <c r="F281" s="476">
        <v>10</v>
      </c>
      <c r="G281" s="476">
        <v>10</v>
      </c>
      <c r="H281" s="484" t="s">
        <v>1829</v>
      </c>
      <c r="I281" s="1036"/>
      <c r="J281" s="1037"/>
    </row>
    <row r="282" spans="1:10" ht="18.75" customHeight="1" thickBot="1">
      <c r="A282" s="1011"/>
      <c r="B282" s="1173"/>
      <c r="C282" s="491" t="s">
        <v>3071</v>
      </c>
      <c r="D282" s="491" t="s">
        <v>4080</v>
      </c>
      <c r="E282" s="619" t="s">
        <v>1836</v>
      </c>
      <c r="F282" s="659">
        <v>0.05</v>
      </c>
      <c r="G282" s="660">
        <v>0.05</v>
      </c>
      <c r="H282" s="496"/>
      <c r="I282" s="1015"/>
      <c r="J282" s="1016"/>
    </row>
    <row r="283" spans="1:10" ht="18.75" customHeight="1">
      <c r="A283" s="1009" t="s">
        <v>4076</v>
      </c>
      <c r="B283" s="1012" t="s">
        <v>2756</v>
      </c>
      <c r="C283" s="497" t="s">
        <v>1974</v>
      </c>
      <c r="D283" s="497" t="s">
        <v>792</v>
      </c>
      <c r="E283" s="517" t="s">
        <v>1975</v>
      </c>
      <c r="F283" s="518">
        <v>35</v>
      </c>
      <c r="G283" s="519">
        <v>35</v>
      </c>
      <c r="H283" s="471" t="s">
        <v>1831</v>
      </c>
      <c r="I283" s="1134"/>
      <c r="J283" s="1135"/>
    </row>
    <row r="284" spans="1:10" ht="18.75" customHeight="1">
      <c r="A284" s="1010"/>
      <c r="B284" s="1013"/>
      <c r="C284" s="476" t="s">
        <v>1976</v>
      </c>
      <c r="D284" s="476" t="s">
        <v>872</v>
      </c>
      <c r="E284" s="247" t="s">
        <v>1975</v>
      </c>
      <c r="F284" s="481">
        <v>9.5</v>
      </c>
      <c r="G284" s="483">
        <v>9.5</v>
      </c>
      <c r="H284" s="801" t="s">
        <v>1829</v>
      </c>
      <c r="I284" s="1036"/>
      <c r="J284" s="1037"/>
    </row>
    <row r="285" spans="1:10" ht="18.75" customHeight="1">
      <c r="A285" s="1010"/>
      <c r="B285" s="1013"/>
      <c r="C285" s="476" t="s">
        <v>1977</v>
      </c>
      <c r="D285" s="476" t="s">
        <v>873</v>
      </c>
      <c r="E285" s="247" t="s">
        <v>1975</v>
      </c>
      <c r="F285" s="481">
        <v>5</v>
      </c>
      <c r="G285" s="483">
        <v>5</v>
      </c>
      <c r="H285" s="484" t="s">
        <v>1831</v>
      </c>
      <c r="I285" s="1036" t="s">
        <v>874</v>
      </c>
      <c r="J285" s="1037"/>
    </row>
    <row r="286" spans="1:10" ht="18.75" customHeight="1">
      <c r="A286" s="1010"/>
      <c r="B286" s="1013"/>
      <c r="C286" s="476" t="s">
        <v>1978</v>
      </c>
      <c r="D286" s="476" t="s">
        <v>790</v>
      </c>
      <c r="E286" s="247" t="s">
        <v>1975</v>
      </c>
      <c r="F286" s="481">
        <v>1</v>
      </c>
      <c r="G286" s="483">
        <v>1</v>
      </c>
      <c r="H286" s="484" t="s">
        <v>1831</v>
      </c>
      <c r="I286" s="1036"/>
      <c r="J286" s="1037"/>
    </row>
    <row r="287" spans="1:10" ht="18.75" customHeight="1">
      <c r="A287" s="1010"/>
      <c r="B287" s="1013"/>
      <c r="C287" s="476" t="s">
        <v>1866</v>
      </c>
      <c r="D287" s="476" t="s">
        <v>785</v>
      </c>
      <c r="E287" s="247" t="s">
        <v>1975</v>
      </c>
      <c r="F287" s="481">
        <v>15</v>
      </c>
      <c r="G287" s="483">
        <v>15</v>
      </c>
      <c r="H287" s="484" t="s">
        <v>1831</v>
      </c>
      <c r="I287" s="1036"/>
      <c r="J287" s="1037"/>
    </row>
    <row r="288" spans="1:10" ht="18.75" customHeight="1">
      <c r="A288" s="1010"/>
      <c r="B288" s="1013"/>
      <c r="C288" s="476" t="s">
        <v>2755</v>
      </c>
      <c r="D288" s="476" t="s">
        <v>3499</v>
      </c>
      <c r="E288" s="247" t="s">
        <v>1975</v>
      </c>
      <c r="F288" s="476">
        <v>5</v>
      </c>
      <c r="G288" s="476">
        <v>5</v>
      </c>
      <c r="H288" s="484" t="s">
        <v>1831</v>
      </c>
      <c r="I288" s="1036"/>
      <c r="J288" s="1037"/>
    </row>
    <row r="289" spans="1:10" ht="18.75" customHeight="1">
      <c r="A289" s="1010"/>
      <c r="B289" s="1013"/>
      <c r="C289" s="476" t="s">
        <v>2754</v>
      </c>
      <c r="D289" s="476" t="s">
        <v>3500</v>
      </c>
      <c r="E289" s="247" t="s">
        <v>1975</v>
      </c>
      <c r="F289" s="476">
        <v>5</v>
      </c>
      <c r="G289" s="476">
        <v>5</v>
      </c>
      <c r="H289" s="484" t="s">
        <v>1831</v>
      </c>
      <c r="I289" s="1036"/>
      <c r="J289" s="1037"/>
    </row>
    <row r="290" spans="1:10" ht="18.75" customHeight="1">
      <c r="A290" s="1010"/>
      <c r="B290" s="1013"/>
      <c r="C290" s="476" t="s">
        <v>3403</v>
      </c>
      <c r="D290" s="476" t="s">
        <v>780</v>
      </c>
      <c r="E290" s="247" t="s">
        <v>1836</v>
      </c>
      <c r="F290" s="481">
        <v>20</v>
      </c>
      <c r="G290" s="483">
        <v>20</v>
      </c>
      <c r="H290" s="801" t="s">
        <v>1829</v>
      </c>
      <c r="I290" s="1036"/>
      <c r="J290" s="1037"/>
    </row>
    <row r="291" spans="1:10" ht="18.75" customHeight="1">
      <c r="A291" s="1010"/>
      <c r="B291" s="1013"/>
      <c r="C291" s="476" t="s">
        <v>875</v>
      </c>
      <c r="D291" s="476" t="s">
        <v>4081</v>
      </c>
      <c r="E291" s="247" t="s">
        <v>1836</v>
      </c>
      <c r="F291" s="481">
        <v>15</v>
      </c>
      <c r="G291" s="483">
        <v>15</v>
      </c>
      <c r="H291" s="801" t="s">
        <v>1829</v>
      </c>
      <c r="I291" s="1036"/>
      <c r="J291" s="1037"/>
    </row>
    <row r="292" spans="1:10" ht="18.75" customHeight="1">
      <c r="A292" s="1010"/>
      <c r="B292" s="1013"/>
      <c r="C292" s="476" t="s">
        <v>796</v>
      </c>
      <c r="D292" s="476" t="s">
        <v>858</v>
      </c>
      <c r="E292" s="247" t="s">
        <v>1836</v>
      </c>
      <c r="F292" s="481">
        <v>15</v>
      </c>
      <c r="G292" s="483">
        <v>15</v>
      </c>
      <c r="H292" s="801" t="s">
        <v>1829</v>
      </c>
      <c r="I292" s="1036"/>
      <c r="J292" s="1037"/>
    </row>
    <row r="293" spans="1:10" ht="18.75" customHeight="1" thickBot="1">
      <c r="A293" s="1191"/>
      <c r="B293" s="1014"/>
      <c r="C293" s="527" t="s">
        <v>835</v>
      </c>
      <c r="D293" s="476" t="s">
        <v>3501</v>
      </c>
      <c r="E293" s="778"/>
      <c r="F293" s="529"/>
      <c r="G293" s="530"/>
      <c r="H293" s="531"/>
      <c r="I293" s="1036" t="s">
        <v>2753</v>
      </c>
      <c r="J293" s="1037"/>
    </row>
    <row r="294" spans="1:10" ht="18.75" customHeight="1">
      <c r="A294" s="1009" t="s">
        <v>4076</v>
      </c>
      <c r="B294" s="1017" t="s">
        <v>1979</v>
      </c>
      <c r="C294" s="516" t="s">
        <v>1980</v>
      </c>
      <c r="D294" s="516" t="s">
        <v>801</v>
      </c>
      <c r="E294" s="517" t="s">
        <v>1836</v>
      </c>
      <c r="F294" s="518">
        <v>30</v>
      </c>
      <c r="G294" s="519">
        <v>30</v>
      </c>
      <c r="H294" s="472" t="s">
        <v>1829</v>
      </c>
      <c r="I294" s="1134" t="s">
        <v>1981</v>
      </c>
      <c r="J294" s="1135"/>
    </row>
    <row r="295" spans="1:10" ht="18.75" customHeight="1">
      <c r="A295" s="1010"/>
      <c r="B295" s="1018"/>
      <c r="C295" s="476" t="s">
        <v>1866</v>
      </c>
      <c r="D295" s="476" t="s">
        <v>785</v>
      </c>
      <c r="E295" s="247" t="s">
        <v>1836</v>
      </c>
      <c r="F295" s="481">
        <v>54</v>
      </c>
      <c r="G295" s="483">
        <v>54</v>
      </c>
      <c r="H295" s="484" t="s">
        <v>1831</v>
      </c>
      <c r="I295" s="1036"/>
      <c r="J295" s="1037"/>
    </row>
    <row r="296" spans="1:10" ht="18.75" customHeight="1">
      <c r="A296" s="1010"/>
      <c r="B296" s="1018"/>
      <c r="C296" s="476" t="s">
        <v>1982</v>
      </c>
      <c r="D296" s="476" t="s">
        <v>792</v>
      </c>
      <c r="E296" s="247" t="s">
        <v>1836</v>
      </c>
      <c r="F296" s="481">
        <v>81</v>
      </c>
      <c r="G296" s="483">
        <v>81</v>
      </c>
      <c r="H296" s="484" t="s">
        <v>1831</v>
      </c>
      <c r="I296" s="1036"/>
      <c r="J296" s="1037"/>
    </row>
    <row r="297" spans="1:10" ht="18.75" customHeight="1">
      <c r="A297" s="1010"/>
      <c r="B297" s="1018"/>
      <c r="C297" s="476" t="s">
        <v>1905</v>
      </c>
      <c r="D297" s="476" t="s">
        <v>819</v>
      </c>
      <c r="E297" s="247" t="s">
        <v>1836</v>
      </c>
      <c r="F297" s="481">
        <v>9.34</v>
      </c>
      <c r="G297" s="483">
        <v>9.34</v>
      </c>
      <c r="H297" s="484" t="s">
        <v>1829</v>
      </c>
      <c r="I297" s="1036"/>
      <c r="J297" s="1037"/>
    </row>
    <row r="298" spans="1:10" ht="18.75" customHeight="1">
      <c r="A298" s="1010"/>
      <c r="B298" s="1018"/>
      <c r="C298" s="476" t="s">
        <v>876</v>
      </c>
      <c r="D298" s="476" t="s">
        <v>831</v>
      </c>
      <c r="E298" s="247" t="s">
        <v>1836</v>
      </c>
      <c r="F298" s="481">
        <v>4</v>
      </c>
      <c r="G298" s="483">
        <v>4</v>
      </c>
      <c r="H298" s="484" t="s">
        <v>1831</v>
      </c>
      <c r="I298" s="1036"/>
      <c r="J298" s="1037"/>
    </row>
    <row r="299" spans="1:10" ht="18.75" customHeight="1">
      <c r="A299" s="1010"/>
      <c r="B299" s="1018"/>
      <c r="C299" s="831" t="s">
        <v>1983</v>
      </c>
      <c r="D299" s="831" t="s">
        <v>817</v>
      </c>
      <c r="E299" s="247" t="s">
        <v>1836</v>
      </c>
      <c r="F299" s="481"/>
      <c r="G299" s="483"/>
      <c r="H299" s="484"/>
      <c r="I299" s="1036" t="s">
        <v>1984</v>
      </c>
      <c r="J299" s="1037"/>
    </row>
    <row r="300" spans="1:10" ht="18.75" customHeight="1">
      <c r="A300" s="1010"/>
      <c r="B300" s="1018"/>
      <c r="C300" s="476" t="s">
        <v>1970</v>
      </c>
      <c r="D300" s="476" t="s">
        <v>780</v>
      </c>
      <c r="E300" s="247" t="s">
        <v>1836</v>
      </c>
      <c r="F300" s="481">
        <v>20</v>
      </c>
      <c r="G300" s="483">
        <v>20</v>
      </c>
      <c r="H300" s="801" t="s">
        <v>1829</v>
      </c>
      <c r="I300" s="1036"/>
      <c r="J300" s="1037"/>
    </row>
    <row r="301" spans="1:10" ht="18.75" customHeight="1">
      <c r="A301" s="1010"/>
      <c r="B301" s="1018"/>
      <c r="C301" s="777" t="s">
        <v>877</v>
      </c>
      <c r="D301" s="777" t="s">
        <v>871</v>
      </c>
      <c r="E301" s="247" t="s">
        <v>1836</v>
      </c>
      <c r="F301" s="481">
        <v>10</v>
      </c>
      <c r="G301" s="483">
        <v>10</v>
      </c>
      <c r="H301" s="801" t="s">
        <v>1829</v>
      </c>
      <c r="I301" s="1036"/>
      <c r="J301" s="1037"/>
    </row>
    <row r="302" spans="1:10" ht="18.75" customHeight="1">
      <c r="A302" s="1010"/>
      <c r="B302" s="1018"/>
      <c r="C302" s="777" t="s">
        <v>878</v>
      </c>
      <c r="D302" s="777" t="s">
        <v>879</v>
      </c>
      <c r="E302" s="247" t="s">
        <v>1836</v>
      </c>
      <c r="F302" s="481">
        <v>5</v>
      </c>
      <c r="G302" s="483">
        <v>5</v>
      </c>
      <c r="H302" s="801" t="s">
        <v>1829</v>
      </c>
      <c r="I302" s="1036"/>
      <c r="J302" s="1037"/>
    </row>
    <row r="303" spans="1:10" ht="18.75" customHeight="1">
      <c r="A303" s="1010"/>
      <c r="B303" s="1018"/>
      <c r="C303" s="777" t="s">
        <v>3073</v>
      </c>
      <c r="D303" s="777" t="s">
        <v>4082</v>
      </c>
      <c r="E303" s="247" t="s">
        <v>3074</v>
      </c>
      <c r="F303" s="481">
        <v>13</v>
      </c>
      <c r="G303" s="483">
        <v>13</v>
      </c>
      <c r="H303" s="801" t="s">
        <v>1829</v>
      </c>
      <c r="I303" s="1036"/>
      <c r="J303" s="1037"/>
    </row>
    <row r="304" spans="1:10" ht="18.75" customHeight="1" thickBot="1">
      <c r="A304" s="1010"/>
      <c r="B304" s="1018"/>
      <c r="C304" s="491" t="s">
        <v>3071</v>
      </c>
      <c r="D304" s="491" t="s">
        <v>4080</v>
      </c>
      <c r="E304" s="247" t="s">
        <v>1836</v>
      </c>
      <c r="F304" s="659">
        <v>0.05</v>
      </c>
      <c r="G304" s="660">
        <v>0.05</v>
      </c>
      <c r="H304" s="484"/>
      <c r="I304" s="1036"/>
      <c r="J304" s="1190"/>
    </row>
    <row r="305" spans="1:10" ht="18.75" customHeight="1">
      <c r="A305" s="1009" t="s">
        <v>4076</v>
      </c>
      <c r="B305" s="1017" t="s">
        <v>1985</v>
      </c>
      <c r="C305" s="516" t="s">
        <v>1980</v>
      </c>
      <c r="D305" s="516" t="s">
        <v>801</v>
      </c>
      <c r="E305" s="517" t="s">
        <v>1836</v>
      </c>
      <c r="F305" s="518">
        <v>30</v>
      </c>
      <c r="G305" s="519">
        <v>30</v>
      </c>
      <c r="H305" s="472" t="s">
        <v>1829</v>
      </c>
      <c r="I305" s="1134" t="s">
        <v>1981</v>
      </c>
      <c r="J305" s="1135"/>
    </row>
    <row r="306" spans="1:10" ht="18.75" customHeight="1">
      <c r="A306" s="1010"/>
      <c r="B306" s="1018"/>
      <c r="C306" s="476" t="s">
        <v>1866</v>
      </c>
      <c r="D306" s="476" t="s">
        <v>785</v>
      </c>
      <c r="E306" s="247" t="s">
        <v>1836</v>
      </c>
      <c r="F306" s="481">
        <v>54</v>
      </c>
      <c r="G306" s="483">
        <v>54</v>
      </c>
      <c r="H306" s="484" t="s">
        <v>1831</v>
      </c>
      <c r="I306" s="1036"/>
      <c r="J306" s="1037"/>
    </row>
    <row r="307" spans="1:10" ht="18.75" customHeight="1">
      <c r="A307" s="1010"/>
      <c r="B307" s="1018"/>
      <c r="C307" s="476" t="s">
        <v>1982</v>
      </c>
      <c r="D307" s="476" t="s">
        <v>792</v>
      </c>
      <c r="E307" s="247" t="s">
        <v>1836</v>
      </c>
      <c r="F307" s="481">
        <v>81</v>
      </c>
      <c r="G307" s="483">
        <v>81</v>
      </c>
      <c r="H307" s="484" t="s">
        <v>1831</v>
      </c>
      <c r="I307" s="1036"/>
      <c r="J307" s="1037"/>
    </row>
    <row r="308" spans="1:10" ht="18.75" customHeight="1">
      <c r="A308" s="1010"/>
      <c r="B308" s="1018"/>
      <c r="C308" s="476" t="s">
        <v>1905</v>
      </c>
      <c r="D308" s="476" t="s">
        <v>819</v>
      </c>
      <c r="E308" s="247" t="s">
        <v>1836</v>
      </c>
      <c r="F308" s="481">
        <v>9.34</v>
      </c>
      <c r="G308" s="483">
        <v>9.34</v>
      </c>
      <c r="H308" s="484" t="s">
        <v>1829</v>
      </c>
      <c r="I308" s="1036"/>
      <c r="J308" s="1037"/>
    </row>
    <row r="309" spans="1:10" ht="18.75" customHeight="1">
      <c r="A309" s="1010"/>
      <c r="B309" s="1018"/>
      <c r="C309" s="476" t="s">
        <v>876</v>
      </c>
      <c r="D309" s="476" t="s">
        <v>831</v>
      </c>
      <c r="E309" s="247" t="s">
        <v>1836</v>
      </c>
      <c r="F309" s="481">
        <v>4</v>
      </c>
      <c r="G309" s="483">
        <v>4</v>
      </c>
      <c r="H309" s="484" t="s">
        <v>1831</v>
      </c>
      <c r="I309" s="1036"/>
      <c r="J309" s="1037"/>
    </row>
    <row r="310" spans="1:10" ht="18.75" customHeight="1">
      <c r="A310" s="1010"/>
      <c r="B310" s="1018"/>
      <c r="C310" s="831" t="s">
        <v>1983</v>
      </c>
      <c r="D310" s="831" t="s">
        <v>817</v>
      </c>
      <c r="E310" s="247" t="s">
        <v>1836</v>
      </c>
      <c r="F310" s="481"/>
      <c r="G310" s="483"/>
      <c r="H310" s="484"/>
      <c r="I310" s="1036" t="s">
        <v>1984</v>
      </c>
      <c r="J310" s="1037"/>
    </row>
    <row r="311" spans="1:10" ht="18.75" customHeight="1">
      <c r="A311" s="1010"/>
      <c r="B311" s="1018"/>
      <c r="C311" s="476" t="s">
        <v>1970</v>
      </c>
      <c r="D311" s="476" t="s">
        <v>780</v>
      </c>
      <c r="E311" s="247" t="s">
        <v>1836</v>
      </c>
      <c r="F311" s="481">
        <v>20</v>
      </c>
      <c r="G311" s="483">
        <v>20</v>
      </c>
      <c r="H311" s="801" t="s">
        <v>1829</v>
      </c>
      <c r="I311" s="1036"/>
      <c r="J311" s="1037"/>
    </row>
    <row r="312" spans="1:10" ht="18.75" customHeight="1">
      <c r="A312" s="1010"/>
      <c r="B312" s="1018"/>
      <c r="C312" s="777" t="s">
        <v>877</v>
      </c>
      <c r="D312" s="777" t="s">
        <v>871</v>
      </c>
      <c r="E312" s="247" t="s">
        <v>1836</v>
      </c>
      <c r="F312" s="481">
        <v>10</v>
      </c>
      <c r="G312" s="483">
        <v>10</v>
      </c>
      <c r="H312" s="801" t="s">
        <v>1829</v>
      </c>
      <c r="I312" s="1036"/>
      <c r="J312" s="1037"/>
    </row>
    <row r="313" spans="1:10" ht="18.75" customHeight="1">
      <c r="A313" s="1010"/>
      <c r="B313" s="1018"/>
      <c r="C313" s="777" t="s">
        <v>878</v>
      </c>
      <c r="D313" s="777" t="s">
        <v>879</v>
      </c>
      <c r="E313" s="247" t="s">
        <v>1836</v>
      </c>
      <c r="F313" s="481">
        <v>5</v>
      </c>
      <c r="G313" s="483">
        <v>5</v>
      </c>
      <c r="H313" s="801" t="s">
        <v>1829</v>
      </c>
      <c r="I313" s="1036"/>
      <c r="J313" s="1037"/>
    </row>
    <row r="314" spans="1:10" ht="18.75" customHeight="1">
      <c r="A314" s="1010"/>
      <c r="B314" s="1018"/>
      <c r="C314" s="476" t="s">
        <v>796</v>
      </c>
      <c r="D314" s="476" t="s">
        <v>858</v>
      </c>
      <c r="E314" s="247" t="s">
        <v>1836</v>
      </c>
      <c r="F314" s="481">
        <v>10</v>
      </c>
      <c r="G314" s="483">
        <v>10</v>
      </c>
      <c r="H314" s="801" t="s">
        <v>1829</v>
      </c>
      <c r="I314" s="1036"/>
      <c r="J314" s="1037"/>
    </row>
    <row r="315" spans="1:10" ht="18.75" customHeight="1">
      <c r="A315" s="1010"/>
      <c r="B315" s="1018"/>
      <c r="C315" s="476" t="s">
        <v>3070</v>
      </c>
      <c r="D315" s="476" t="s">
        <v>4083</v>
      </c>
      <c r="E315" s="247" t="s">
        <v>1836</v>
      </c>
      <c r="F315" s="481">
        <v>3</v>
      </c>
      <c r="G315" s="483">
        <v>3</v>
      </c>
      <c r="H315" s="484" t="s">
        <v>1829</v>
      </c>
      <c r="I315" s="1036"/>
      <c r="J315" s="1037"/>
    </row>
    <row r="316" spans="1:10" ht="18.75" customHeight="1" thickBot="1">
      <c r="A316" s="1011"/>
      <c r="B316" s="1019"/>
      <c r="C316" s="491" t="s">
        <v>3071</v>
      </c>
      <c r="D316" s="491" t="s">
        <v>4080</v>
      </c>
      <c r="E316" s="247" t="s">
        <v>1836</v>
      </c>
      <c r="F316" s="659">
        <v>0.05</v>
      </c>
      <c r="G316" s="660">
        <v>0.05</v>
      </c>
      <c r="H316" s="484"/>
      <c r="I316" s="1167"/>
      <c r="J316" s="1168"/>
    </row>
    <row r="317" spans="1:10" ht="18.75" customHeight="1">
      <c r="A317" s="1009" t="s">
        <v>4076</v>
      </c>
      <c r="B317" s="1017" t="s">
        <v>3072</v>
      </c>
      <c r="C317" s="516" t="s">
        <v>1980</v>
      </c>
      <c r="D317" s="516" t="s">
        <v>801</v>
      </c>
      <c r="E317" s="517" t="s">
        <v>1836</v>
      </c>
      <c r="F317" s="518">
        <v>30</v>
      </c>
      <c r="G317" s="519">
        <v>30</v>
      </c>
      <c r="H317" s="472" t="s">
        <v>1829</v>
      </c>
      <c r="I317" s="1134" t="s">
        <v>1981</v>
      </c>
      <c r="J317" s="1135"/>
    </row>
    <row r="318" spans="1:10" ht="18.75" customHeight="1">
      <c r="A318" s="1010"/>
      <c r="B318" s="1018"/>
      <c r="C318" s="476" t="s">
        <v>1866</v>
      </c>
      <c r="D318" s="476" t="s">
        <v>785</v>
      </c>
      <c r="E318" s="247" t="s">
        <v>1836</v>
      </c>
      <c r="F318" s="481">
        <v>54</v>
      </c>
      <c r="G318" s="483">
        <v>54</v>
      </c>
      <c r="H318" s="484" t="s">
        <v>1831</v>
      </c>
      <c r="I318" s="1036"/>
      <c r="J318" s="1037"/>
    </row>
    <row r="319" spans="1:10" ht="18.75" customHeight="1">
      <c r="A319" s="1010"/>
      <c r="B319" s="1018"/>
      <c r="C319" s="476" t="s">
        <v>1982</v>
      </c>
      <c r="D319" s="476" t="s">
        <v>792</v>
      </c>
      <c r="E319" s="247" t="s">
        <v>1836</v>
      </c>
      <c r="F319" s="481">
        <v>81</v>
      </c>
      <c r="G319" s="483">
        <v>81</v>
      </c>
      <c r="H319" s="484" t="s">
        <v>1831</v>
      </c>
      <c r="I319" s="1036"/>
      <c r="J319" s="1037"/>
    </row>
    <row r="320" spans="1:10" ht="18.75" customHeight="1">
      <c r="A320" s="1010"/>
      <c r="B320" s="1018"/>
      <c r="C320" s="476" t="s">
        <v>1905</v>
      </c>
      <c r="D320" s="476" t="s">
        <v>819</v>
      </c>
      <c r="E320" s="247" t="s">
        <v>1836</v>
      </c>
      <c r="F320" s="481">
        <v>9.34</v>
      </c>
      <c r="G320" s="483">
        <v>9.34</v>
      </c>
      <c r="H320" s="484" t="s">
        <v>1829</v>
      </c>
      <c r="I320" s="1036"/>
      <c r="J320" s="1037"/>
    </row>
    <row r="321" spans="1:10" ht="18.75" customHeight="1">
      <c r="A321" s="1010"/>
      <c r="B321" s="1018"/>
      <c r="C321" s="476" t="s">
        <v>876</v>
      </c>
      <c r="D321" s="476" t="s">
        <v>831</v>
      </c>
      <c r="E321" s="247" t="s">
        <v>1836</v>
      </c>
      <c r="F321" s="481">
        <v>4</v>
      </c>
      <c r="G321" s="483">
        <v>4</v>
      </c>
      <c r="H321" s="484" t="s">
        <v>1831</v>
      </c>
      <c r="I321" s="1036"/>
      <c r="J321" s="1037"/>
    </row>
    <row r="322" spans="1:10" ht="18.75" customHeight="1">
      <c r="A322" s="1010"/>
      <c r="B322" s="1018"/>
      <c r="C322" s="831" t="s">
        <v>1983</v>
      </c>
      <c r="D322" s="831" t="s">
        <v>817</v>
      </c>
      <c r="E322" s="247" t="s">
        <v>1836</v>
      </c>
      <c r="F322" s="481"/>
      <c r="G322" s="483"/>
      <c r="H322" s="484"/>
      <c r="I322" s="1036" t="s">
        <v>1984</v>
      </c>
      <c r="J322" s="1037"/>
    </row>
    <row r="323" spans="1:10" ht="18.75" customHeight="1">
      <c r="A323" s="1010"/>
      <c r="B323" s="1018"/>
      <c r="C323" s="476" t="s">
        <v>1970</v>
      </c>
      <c r="D323" s="476" t="s">
        <v>780</v>
      </c>
      <c r="E323" s="247" t="s">
        <v>1836</v>
      </c>
      <c r="F323" s="481">
        <v>20</v>
      </c>
      <c r="G323" s="483">
        <v>20</v>
      </c>
      <c r="H323" s="801" t="s">
        <v>1829</v>
      </c>
      <c r="I323" s="1036"/>
      <c r="J323" s="1037"/>
    </row>
    <row r="324" spans="1:10" ht="18.75" customHeight="1">
      <c r="A324" s="1010"/>
      <c r="B324" s="1018"/>
      <c r="C324" s="777" t="s">
        <v>877</v>
      </c>
      <c r="D324" s="777" t="s">
        <v>871</v>
      </c>
      <c r="E324" s="247" t="s">
        <v>1836</v>
      </c>
      <c r="F324" s="481">
        <v>10</v>
      </c>
      <c r="G324" s="483">
        <v>10</v>
      </c>
      <c r="H324" s="801" t="s">
        <v>1829</v>
      </c>
      <c r="I324" s="1036"/>
      <c r="J324" s="1037"/>
    </row>
    <row r="325" spans="1:10" ht="18.75" customHeight="1">
      <c r="A325" s="1010"/>
      <c r="B325" s="1018"/>
      <c r="C325" s="777" t="s">
        <v>878</v>
      </c>
      <c r="D325" s="777" t="s">
        <v>879</v>
      </c>
      <c r="E325" s="247" t="s">
        <v>1836</v>
      </c>
      <c r="F325" s="481">
        <v>5</v>
      </c>
      <c r="G325" s="483">
        <v>5</v>
      </c>
      <c r="H325" s="801" t="s">
        <v>1829</v>
      </c>
      <c r="I325" s="1036"/>
      <c r="J325" s="1037"/>
    </row>
    <row r="326" spans="1:10" ht="18.75" customHeight="1">
      <c r="A326" s="1010"/>
      <c r="B326" s="1018"/>
      <c r="C326" s="476" t="s">
        <v>796</v>
      </c>
      <c r="D326" s="476" t="s">
        <v>858</v>
      </c>
      <c r="E326" s="247" t="s">
        <v>1836</v>
      </c>
      <c r="F326" s="481">
        <v>10</v>
      </c>
      <c r="G326" s="483">
        <v>10</v>
      </c>
      <c r="H326" s="484" t="s">
        <v>1829</v>
      </c>
      <c r="I326" s="1036"/>
      <c r="J326" s="1190"/>
    </row>
    <row r="327" spans="1:10" ht="18.75" customHeight="1">
      <c r="A327" s="1010"/>
      <c r="B327" s="1018"/>
      <c r="C327" s="476" t="s">
        <v>3070</v>
      </c>
      <c r="D327" s="476" t="s">
        <v>4083</v>
      </c>
      <c r="E327" s="247" t="s">
        <v>1836</v>
      </c>
      <c r="F327" s="481">
        <v>3</v>
      </c>
      <c r="G327" s="483">
        <v>3</v>
      </c>
      <c r="H327" s="484" t="s">
        <v>1829</v>
      </c>
      <c r="I327" s="1036"/>
      <c r="J327" s="1190"/>
    </row>
    <row r="328" spans="1:10" ht="18.75" customHeight="1" thickBot="1">
      <c r="A328" s="1011"/>
      <c r="B328" s="1019"/>
      <c r="C328" s="491" t="s">
        <v>3071</v>
      </c>
      <c r="D328" s="491" t="s">
        <v>4080</v>
      </c>
      <c r="E328" s="247" t="s">
        <v>1836</v>
      </c>
      <c r="F328" s="659">
        <v>0.05</v>
      </c>
      <c r="G328" s="660">
        <v>0.05</v>
      </c>
      <c r="H328" s="484"/>
      <c r="I328" s="1167"/>
      <c r="J328" s="1168"/>
    </row>
    <row r="329" spans="1:10" ht="18.75" customHeight="1">
      <c r="A329" s="1009" t="s">
        <v>4076</v>
      </c>
      <c r="B329" s="1033" t="s">
        <v>1986</v>
      </c>
      <c r="C329" s="471" t="s">
        <v>1854</v>
      </c>
      <c r="D329" s="472" t="s">
        <v>792</v>
      </c>
      <c r="E329" s="473" t="s">
        <v>1836</v>
      </c>
      <c r="F329" s="554">
        <v>80</v>
      </c>
      <c r="G329" s="554">
        <v>80</v>
      </c>
      <c r="H329" s="472" t="s">
        <v>1831</v>
      </c>
      <c r="I329" s="1134"/>
      <c r="J329" s="1135"/>
    </row>
    <row r="330" spans="1:10" ht="18.75" customHeight="1">
      <c r="A330" s="1010"/>
      <c r="B330" s="1034"/>
      <c r="C330" s="484" t="s">
        <v>1987</v>
      </c>
      <c r="D330" s="801" t="s">
        <v>801</v>
      </c>
      <c r="E330" s="824" t="s">
        <v>1836</v>
      </c>
      <c r="F330" s="480">
        <v>25</v>
      </c>
      <c r="G330" s="480">
        <v>25</v>
      </c>
      <c r="H330" s="801" t="s">
        <v>1829</v>
      </c>
      <c r="I330" s="1036"/>
      <c r="J330" s="1037"/>
    </row>
    <row r="331" spans="1:10" ht="18.75" customHeight="1">
      <c r="A331" s="1010"/>
      <c r="B331" s="1034"/>
      <c r="C331" s="484" t="s">
        <v>3015</v>
      </c>
      <c r="D331" s="801" t="s">
        <v>880</v>
      </c>
      <c r="E331" s="824" t="s">
        <v>1836</v>
      </c>
      <c r="F331" s="480">
        <v>5</v>
      </c>
      <c r="G331" s="480">
        <v>5</v>
      </c>
      <c r="H331" s="801" t="s">
        <v>1829</v>
      </c>
      <c r="I331" s="1036"/>
      <c r="J331" s="1037"/>
    </row>
    <row r="332" spans="1:10" ht="18.75" customHeight="1">
      <c r="A332" s="1010"/>
      <c r="B332" s="1034"/>
      <c r="C332" s="777" t="s">
        <v>1929</v>
      </c>
      <c r="D332" s="833" t="s">
        <v>828</v>
      </c>
      <c r="E332" s="824" t="s">
        <v>1836</v>
      </c>
      <c r="F332" s="661">
        <v>7</v>
      </c>
      <c r="G332" s="617">
        <v>7</v>
      </c>
      <c r="H332" s="801" t="s">
        <v>1829</v>
      </c>
      <c r="I332" s="1036"/>
      <c r="J332" s="1037"/>
    </row>
    <row r="333" spans="1:10" ht="18.75" customHeight="1">
      <c r="A333" s="1010"/>
      <c r="B333" s="1034"/>
      <c r="C333" s="777" t="s">
        <v>779</v>
      </c>
      <c r="D333" s="833" t="s">
        <v>780</v>
      </c>
      <c r="E333" s="824" t="s">
        <v>1836</v>
      </c>
      <c r="F333" s="661">
        <v>30</v>
      </c>
      <c r="G333" s="617">
        <v>30</v>
      </c>
      <c r="H333" s="801" t="s">
        <v>1829</v>
      </c>
      <c r="I333" s="1036"/>
      <c r="J333" s="1037"/>
    </row>
    <row r="334" spans="1:10" ht="18.75" customHeight="1">
      <c r="A334" s="1010"/>
      <c r="B334" s="1034"/>
      <c r="C334" s="777" t="s">
        <v>877</v>
      </c>
      <c r="D334" s="833" t="s">
        <v>871</v>
      </c>
      <c r="E334" s="824" t="s">
        <v>1836</v>
      </c>
      <c r="F334" s="661">
        <v>10</v>
      </c>
      <c r="G334" s="617">
        <v>10</v>
      </c>
      <c r="H334" s="801" t="s">
        <v>1829</v>
      </c>
      <c r="I334" s="1036"/>
      <c r="J334" s="1037"/>
    </row>
    <row r="335" spans="1:10" ht="18.75" customHeight="1">
      <c r="A335" s="1010"/>
      <c r="B335" s="1034"/>
      <c r="C335" s="777" t="s">
        <v>878</v>
      </c>
      <c r="D335" s="833" t="s">
        <v>879</v>
      </c>
      <c r="E335" s="824" t="s">
        <v>1836</v>
      </c>
      <c r="F335" s="481">
        <v>10</v>
      </c>
      <c r="G335" s="483">
        <v>10</v>
      </c>
      <c r="H335" s="801" t="s">
        <v>1829</v>
      </c>
      <c r="I335" s="1036"/>
      <c r="J335" s="1037"/>
    </row>
    <row r="336" spans="1:10" ht="18.75" customHeight="1">
      <c r="A336" s="1010"/>
      <c r="B336" s="1034"/>
      <c r="C336" s="777" t="s">
        <v>796</v>
      </c>
      <c r="D336" s="833" t="s">
        <v>858</v>
      </c>
      <c r="E336" s="824" t="s">
        <v>1836</v>
      </c>
      <c r="F336" s="661">
        <v>10</v>
      </c>
      <c r="G336" s="617">
        <v>10</v>
      </c>
      <c r="H336" s="484" t="s">
        <v>1829</v>
      </c>
      <c r="I336" s="774"/>
      <c r="J336" s="775"/>
    </row>
    <row r="337" spans="1:10" ht="18.75" customHeight="1">
      <c r="A337" s="1010"/>
      <c r="B337" s="1034"/>
      <c r="C337" s="777" t="s">
        <v>881</v>
      </c>
      <c r="D337" s="625" t="s">
        <v>3594</v>
      </c>
      <c r="E337" s="247" t="s">
        <v>1836</v>
      </c>
      <c r="F337" s="476">
        <v>15</v>
      </c>
      <c r="G337" s="476">
        <v>15</v>
      </c>
      <c r="H337" s="476" t="s">
        <v>2859</v>
      </c>
      <c r="I337" s="820"/>
      <c r="J337" s="815"/>
    </row>
    <row r="338" spans="1:10" ht="18.75" customHeight="1" thickBot="1">
      <c r="A338" s="1010"/>
      <c r="B338" s="1034"/>
      <c r="C338" s="658" t="s">
        <v>2860</v>
      </c>
      <c r="D338" s="834" t="s">
        <v>3502</v>
      </c>
      <c r="E338" s="537" t="s">
        <v>2861</v>
      </c>
      <c r="F338" s="513">
        <v>5</v>
      </c>
      <c r="G338" s="513">
        <v>5</v>
      </c>
      <c r="H338" s="538" t="s">
        <v>1992</v>
      </c>
      <c r="I338" s="1158"/>
      <c r="J338" s="1144"/>
    </row>
    <row r="339" spans="1:10" ht="18.75" customHeight="1">
      <c r="A339" s="1026" t="s">
        <v>2969</v>
      </c>
      <c r="B339" s="1033" t="s">
        <v>1988</v>
      </c>
      <c r="C339" s="783" t="s">
        <v>882</v>
      </c>
      <c r="D339" s="540" t="s">
        <v>3503</v>
      </c>
      <c r="E339" s="473" t="s">
        <v>1836</v>
      </c>
      <c r="F339" s="554">
        <v>85</v>
      </c>
      <c r="G339" s="554">
        <v>85</v>
      </c>
      <c r="H339" s="662" t="s">
        <v>1831</v>
      </c>
      <c r="I339" s="1134"/>
      <c r="J339" s="1135"/>
    </row>
    <row r="340" spans="1:10" ht="18.75" customHeight="1">
      <c r="A340" s="1010"/>
      <c r="B340" s="1034"/>
      <c r="C340" s="777" t="s">
        <v>883</v>
      </c>
      <c r="D340" s="833" t="s">
        <v>792</v>
      </c>
      <c r="E340" s="502" t="s">
        <v>1989</v>
      </c>
      <c r="F340" s="663">
        <v>70</v>
      </c>
      <c r="G340" s="663">
        <v>70</v>
      </c>
      <c r="H340" s="484" t="s">
        <v>1831</v>
      </c>
      <c r="I340" s="813"/>
      <c r="J340" s="814"/>
    </row>
    <row r="341" spans="1:10" ht="18.75" customHeight="1">
      <c r="A341" s="1010"/>
      <c r="B341" s="1034"/>
      <c r="C341" s="777" t="s">
        <v>884</v>
      </c>
      <c r="D341" s="833" t="s">
        <v>3504</v>
      </c>
      <c r="E341" s="502" t="s">
        <v>1989</v>
      </c>
      <c r="F341" s="663">
        <v>30</v>
      </c>
      <c r="G341" s="663">
        <v>30</v>
      </c>
      <c r="H341" s="503" t="s">
        <v>1990</v>
      </c>
      <c r="I341" s="813"/>
      <c r="J341" s="814"/>
    </row>
    <row r="342" spans="1:10" ht="18.75" customHeight="1">
      <c r="A342" s="1010"/>
      <c r="B342" s="1034"/>
      <c r="C342" s="777" t="s">
        <v>885</v>
      </c>
      <c r="D342" s="833" t="s">
        <v>3505</v>
      </c>
      <c r="E342" s="502" t="s">
        <v>1989</v>
      </c>
      <c r="F342" s="663">
        <v>30</v>
      </c>
      <c r="G342" s="663">
        <v>30</v>
      </c>
      <c r="H342" s="503" t="s">
        <v>1990</v>
      </c>
      <c r="I342" s="813"/>
      <c r="J342" s="814"/>
    </row>
    <row r="343" spans="1:10" ht="18.75" customHeight="1">
      <c r="A343" s="1010"/>
      <c r="B343" s="1034"/>
      <c r="C343" s="777" t="s">
        <v>886</v>
      </c>
      <c r="D343" s="833" t="s">
        <v>3506</v>
      </c>
      <c r="E343" s="824" t="s">
        <v>1836</v>
      </c>
      <c r="F343" s="480">
        <v>30</v>
      </c>
      <c r="G343" s="480">
        <v>30</v>
      </c>
      <c r="H343" s="503" t="s">
        <v>1990</v>
      </c>
      <c r="I343" s="1036"/>
      <c r="J343" s="1037"/>
    </row>
    <row r="344" spans="1:10" ht="18.75" customHeight="1">
      <c r="A344" s="1010"/>
      <c r="B344" s="1034"/>
      <c r="C344" s="476" t="s">
        <v>2904</v>
      </c>
      <c r="D344" s="833" t="s">
        <v>4084</v>
      </c>
      <c r="E344" s="839" t="s">
        <v>2762</v>
      </c>
      <c r="F344" s="476">
        <v>80</v>
      </c>
      <c r="G344" s="476">
        <v>80</v>
      </c>
      <c r="H344" s="476" t="s">
        <v>2905</v>
      </c>
      <c r="I344" s="1036"/>
      <c r="J344" s="1037"/>
    </row>
    <row r="345" spans="1:10" ht="18.75" customHeight="1">
      <c r="A345" s="1010"/>
      <c r="B345" s="1034"/>
      <c r="C345" s="773" t="s">
        <v>887</v>
      </c>
      <c r="D345" s="833" t="s">
        <v>3507</v>
      </c>
      <c r="E345" s="502" t="s">
        <v>1836</v>
      </c>
      <c r="F345" s="663">
        <v>23</v>
      </c>
      <c r="G345" s="663">
        <v>23</v>
      </c>
      <c r="H345" s="503" t="s">
        <v>1991</v>
      </c>
      <c r="I345" s="1036" t="s">
        <v>3603</v>
      </c>
      <c r="J345" s="1037"/>
    </row>
    <row r="346" spans="1:10" ht="18.75" customHeight="1">
      <c r="A346" s="1010"/>
      <c r="B346" s="1034"/>
      <c r="C346" s="777" t="s">
        <v>2866</v>
      </c>
      <c r="D346" s="833" t="s">
        <v>4085</v>
      </c>
      <c r="E346" s="824" t="s">
        <v>1836</v>
      </c>
      <c r="F346" s="661">
        <v>24</v>
      </c>
      <c r="G346" s="617">
        <v>24</v>
      </c>
      <c r="H346" s="503" t="s">
        <v>1991</v>
      </c>
      <c r="I346" s="1036" t="s">
        <v>3603</v>
      </c>
      <c r="J346" s="1037"/>
    </row>
    <row r="347" spans="1:10" ht="18.75" customHeight="1">
      <c r="A347" s="1010"/>
      <c r="B347" s="1034"/>
      <c r="C347" s="777" t="s">
        <v>779</v>
      </c>
      <c r="D347" s="833" t="s">
        <v>780</v>
      </c>
      <c r="E347" s="824" t="s">
        <v>1836</v>
      </c>
      <c r="F347" s="661">
        <v>30</v>
      </c>
      <c r="G347" s="617">
        <v>30</v>
      </c>
      <c r="H347" s="503" t="s">
        <v>1992</v>
      </c>
      <c r="I347" s="1036"/>
      <c r="J347" s="1037"/>
    </row>
    <row r="348" spans="1:10" ht="18.75" customHeight="1">
      <c r="A348" s="1010"/>
      <c r="B348" s="1034"/>
      <c r="C348" s="777" t="s">
        <v>1993</v>
      </c>
      <c r="D348" s="833" t="s">
        <v>4086</v>
      </c>
      <c r="E348" s="824" t="s">
        <v>1836</v>
      </c>
      <c r="F348" s="661">
        <v>15</v>
      </c>
      <c r="G348" s="617">
        <v>15</v>
      </c>
      <c r="H348" s="503" t="s">
        <v>1992</v>
      </c>
      <c r="I348" s="820"/>
      <c r="J348" s="815"/>
    </row>
    <row r="349" spans="1:10" ht="18.75" customHeight="1" thickBot="1">
      <c r="A349" s="1011"/>
      <c r="B349" s="1035"/>
      <c r="C349" s="658" t="s">
        <v>1994</v>
      </c>
      <c r="D349" s="834" t="s">
        <v>4087</v>
      </c>
      <c r="E349" s="512" t="s">
        <v>1836</v>
      </c>
      <c r="F349" s="513">
        <v>15</v>
      </c>
      <c r="G349" s="514">
        <v>15</v>
      </c>
      <c r="H349" s="496" t="s">
        <v>1992</v>
      </c>
      <c r="I349" s="1015"/>
      <c r="J349" s="1038"/>
    </row>
    <row r="350" spans="1:10" ht="18.75" customHeight="1">
      <c r="A350" s="1026" t="s">
        <v>2970</v>
      </c>
      <c r="B350" s="1012" t="s">
        <v>2772</v>
      </c>
      <c r="C350" s="783" t="s">
        <v>2971</v>
      </c>
      <c r="D350" s="783" t="s">
        <v>4088</v>
      </c>
      <c r="E350" s="517" t="s">
        <v>2980</v>
      </c>
      <c r="F350" s="518">
        <v>400</v>
      </c>
      <c r="G350" s="518">
        <v>400</v>
      </c>
      <c r="H350" s="471" t="s">
        <v>2985</v>
      </c>
      <c r="I350" s="1027"/>
      <c r="J350" s="1028"/>
    </row>
    <row r="351" spans="1:10" ht="18.75" customHeight="1">
      <c r="A351" s="1010"/>
      <c r="B351" s="1013"/>
      <c r="C351" s="773" t="s">
        <v>2972</v>
      </c>
      <c r="D351" s="773" t="s">
        <v>4075</v>
      </c>
      <c r="E351" s="619" t="s">
        <v>2979</v>
      </c>
      <c r="F351" s="620">
        <v>450</v>
      </c>
      <c r="G351" s="620">
        <v>450</v>
      </c>
      <c r="H351" s="781" t="s">
        <v>2986</v>
      </c>
      <c r="I351" s="1029"/>
      <c r="J351" s="1030"/>
    </row>
    <row r="352" spans="1:10" ht="18.75" customHeight="1">
      <c r="A352" s="1010"/>
      <c r="B352" s="1013"/>
      <c r="C352" s="773" t="s">
        <v>2973</v>
      </c>
      <c r="D352" s="773" t="s">
        <v>4073</v>
      </c>
      <c r="E352" s="619" t="s">
        <v>2981</v>
      </c>
      <c r="F352" s="620">
        <v>40</v>
      </c>
      <c r="G352" s="620">
        <v>40</v>
      </c>
      <c r="H352" s="781" t="s">
        <v>2987</v>
      </c>
      <c r="I352" s="1029"/>
      <c r="J352" s="1030"/>
    </row>
    <row r="353" spans="1:10" ht="18.75" customHeight="1">
      <c r="A353" s="1010"/>
      <c r="B353" s="1013"/>
      <c r="C353" s="773" t="s">
        <v>2974</v>
      </c>
      <c r="D353" s="773" t="s">
        <v>4089</v>
      </c>
      <c r="E353" s="619" t="s">
        <v>2980</v>
      </c>
      <c r="F353" s="620">
        <v>75</v>
      </c>
      <c r="G353" s="620">
        <v>75</v>
      </c>
      <c r="H353" s="781" t="s">
        <v>2987</v>
      </c>
      <c r="I353" s="1029"/>
      <c r="J353" s="1030"/>
    </row>
    <row r="354" spans="1:10" ht="18.75" customHeight="1">
      <c r="A354" s="1010"/>
      <c r="B354" s="1013"/>
      <c r="C354" s="773" t="s">
        <v>2975</v>
      </c>
      <c r="D354" s="773" t="s">
        <v>4090</v>
      </c>
      <c r="E354" s="619" t="s">
        <v>2982</v>
      </c>
      <c r="F354" s="620">
        <v>52</v>
      </c>
      <c r="G354" s="620">
        <v>52</v>
      </c>
      <c r="H354" s="781" t="s">
        <v>2988</v>
      </c>
      <c r="I354" s="1029"/>
      <c r="J354" s="1030"/>
    </row>
    <row r="355" spans="1:10" ht="18.75" customHeight="1">
      <c r="A355" s="1010"/>
      <c r="B355" s="1013"/>
      <c r="C355" s="773" t="s">
        <v>2976</v>
      </c>
      <c r="D355" s="773" t="s">
        <v>4091</v>
      </c>
      <c r="E355" s="619" t="s">
        <v>781</v>
      </c>
      <c r="F355" s="620">
        <v>50</v>
      </c>
      <c r="G355" s="620">
        <v>50</v>
      </c>
      <c r="H355" s="781" t="s">
        <v>2989</v>
      </c>
      <c r="I355" s="1029"/>
      <c r="J355" s="1030"/>
    </row>
    <row r="356" spans="1:10" ht="18.75" customHeight="1">
      <c r="A356" s="1010"/>
      <c r="B356" s="1013"/>
      <c r="C356" s="773" t="s">
        <v>3141</v>
      </c>
      <c r="D356" s="773" t="s">
        <v>4086</v>
      </c>
      <c r="E356" s="619" t="s">
        <v>2983</v>
      </c>
      <c r="F356" s="620">
        <v>15</v>
      </c>
      <c r="G356" s="620">
        <v>15</v>
      </c>
      <c r="H356" s="781" t="s">
        <v>2990</v>
      </c>
      <c r="I356" s="1029"/>
      <c r="J356" s="1030"/>
    </row>
    <row r="357" spans="1:10" ht="18.75" customHeight="1">
      <c r="A357" s="1010"/>
      <c r="B357" s="1013"/>
      <c r="C357" s="777" t="s">
        <v>2977</v>
      </c>
      <c r="D357" s="777" t="s">
        <v>3595</v>
      </c>
      <c r="E357" s="247" t="s">
        <v>781</v>
      </c>
      <c r="F357" s="481">
        <v>15</v>
      </c>
      <c r="G357" s="481">
        <v>15</v>
      </c>
      <c r="H357" s="484" t="s">
        <v>2990</v>
      </c>
      <c r="I357" s="1029"/>
      <c r="J357" s="1030"/>
    </row>
    <row r="358" spans="1:10" ht="18.75" customHeight="1" thickBot="1">
      <c r="A358" s="1011"/>
      <c r="B358" s="1014"/>
      <c r="C358" s="658" t="s">
        <v>2978</v>
      </c>
      <c r="D358" s="658" t="s">
        <v>4092</v>
      </c>
      <c r="E358" s="537" t="s">
        <v>2984</v>
      </c>
      <c r="F358" s="513">
        <v>30</v>
      </c>
      <c r="G358" s="513">
        <v>30</v>
      </c>
      <c r="H358" s="538" t="s">
        <v>2991</v>
      </c>
      <c r="I358" s="1031"/>
      <c r="J358" s="1032"/>
    </row>
    <row r="359" spans="1:10" ht="18.75" customHeight="1" thickBot="1">
      <c r="A359" s="664" t="s">
        <v>4076</v>
      </c>
      <c r="B359" s="665" t="s">
        <v>1995</v>
      </c>
      <c r="C359" s="666" t="s">
        <v>1996</v>
      </c>
      <c r="D359" s="666" t="s">
        <v>888</v>
      </c>
      <c r="E359" s="667" t="s">
        <v>1997</v>
      </c>
      <c r="F359" s="666"/>
      <c r="G359" s="666"/>
      <c r="H359" s="668"/>
      <c r="I359" s="1188" t="s">
        <v>1906</v>
      </c>
      <c r="J359" s="1189"/>
    </row>
    <row r="360" spans="1:10" ht="18.75" customHeight="1">
      <c r="A360" s="1009" t="s">
        <v>4076</v>
      </c>
      <c r="B360" s="1171" t="s">
        <v>1998</v>
      </c>
      <c r="C360" s="783" t="s">
        <v>889</v>
      </c>
      <c r="D360" s="783" t="s">
        <v>890</v>
      </c>
      <c r="E360" s="517" t="s">
        <v>1999</v>
      </c>
      <c r="F360" s="518">
        <v>3500</v>
      </c>
      <c r="G360" s="518">
        <v>3500</v>
      </c>
      <c r="H360" s="471" t="s">
        <v>1831</v>
      </c>
      <c r="I360" s="1134"/>
      <c r="J360" s="1135"/>
    </row>
    <row r="361" spans="1:10" ht="18.75" customHeight="1">
      <c r="A361" s="1010"/>
      <c r="B361" s="1172"/>
      <c r="C361" s="777" t="s">
        <v>2000</v>
      </c>
      <c r="D361" s="777" t="s">
        <v>891</v>
      </c>
      <c r="E361" s="247" t="s">
        <v>1999</v>
      </c>
      <c r="F361" s="481">
        <v>3500</v>
      </c>
      <c r="G361" s="481">
        <v>3500</v>
      </c>
      <c r="H361" s="484" t="s">
        <v>1831</v>
      </c>
      <c r="I361" s="1036"/>
      <c r="J361" s="1037"/>
    </row>
    <row r="362" spans="1:10" ht="18.75" customHeight="1">
      <c r="A362" s="1010"/>
      <c r="B362" s="1172"/>
      <c r="C362" s="773" t="s">
        <v>892</v>
      </c>
      <c r="D362" s="773" t="s">
        <v>4090</v>
      </c>
      <c r="E362" s="247" t="s">
        <v>1999</v>
      </c>
      <c r="F362" s="481">
        <v>1700</v>
      </c>
      <c r="G362" s="481">
        <v>1700</v>
      </c>
      <c r="H362" s="801" t="s">
        <v>1829</v>
      </c>
      <c r="I362" s="1036"/>
      <c r="J362" s="1037"/>
    </row>
    <row r="363" spans="1:10" ht="18.75" customHeight="1">
      <c r="A363" s="1010"/>
      <c r="B363" s="1172"/>
      <c r="C363" s="773" t="s">
        <v>2001</v>
      </c>
      <c r="D363" s="773" t="s">
        <v>893</v>
      </c>
      <c r="E363" s="247" t="s">
        <v>1999</v>
      </c>
      <c r="F363" s="481">
        <v>500</v>
      </c>
      <c r="G363" s="481">
        <v>500</v>
      </c>
      <c r="H363" s="484" t="s">
        <v>1831</v>
      </c>
      <c r="I363" s="1036"/>
      <c r="J363" s="1037"/>
    </row>
    <row r="364" spans="1:10" ht="18.75" customHeight="1">
      <c r="A364" s="1010"/>
      <c r="B364" s="1172"/>
      <c r="C364" s="773" t="s">
        <v>2002</v>
      </c>
      <c r="D364" s="773" t="s">
        <v>894</v>
      </c>
      <c r="E364" s="247" t="s">
        <v>1999</v>
      </c>
      <c r="F364" s="481">
        <v>500</v>
      </c>
      <c r="G364" s="481">
        <v>500</v>
      </c>
      <c r="H364" s="484" t="s">
        <v>1831</v>
      </c>
      <c r="I364" s="1036"/>
      <c r="J364" s="1037"/>
    </row>
    <row r="365" spans="1:10" ht="18.75" customHeight="1">
      <c r="A365" s="1010"/>
      <c r="B365" s="1172"/>
      <c r="C365" s="773" t="s">
        <v>783</v>
      </c>
      <c r="D365" s="773" t="s">
        <v>784</v>
      </c>
      <c r="E365" s="247" t="s">
        <v>1836</v>
      </c>
      <c r="F365" s="481">
        <v>5</v>
      </c>
      <c r="G365" s="483">
        <v>5</v>
      </c>
      <c r="H365" s="801" t="s">
        <v>1829</v>
      </c>
      <c r="I365" s="1036"/>
      <c r="J365" s="1037"/>
    </row>
    <row r="366" spans="1:10" ht="18.75" customHeight="1">
      <c r="A366" s="1010"/>
      <c r="B366" s="1172"/>
      <c r="C366" s="773" t="s">
        <v>2003</v>
      </c>
      <c r="D366" s="773" t="s">
        <v>4093</v>
      </c>
      <c r="E366" s="247" t="s">
        <v>1836</v>
      </c>
      <c r="F366" s="481">
        <v>4</v>
      </c>
      <c r="G366" s="483">
        <v>4</v>
      </c>
      <c r="H366" s="801" t="s">
        <v>1829</v>
      </c>
      <c r="I366" s="1036"/>
      <c r="J366" s="1037"/>
    </row>
    <row r="367" spans="1:10" ht="18.75" customHeight="1">
      <c r="A367" s="1010"/>
      <c r="B367" s="1172"/>
      <c r="C367" s="773" t="s">
        <v>1856</v>
      </c>
      <c r="D367" s="773" t="s">
        <v>772</v>
      </c>
      <c r="E367" s="247" t="s">
        <v>1999</v>
      </c>
      <c r="F367" s="481"/>
      <c r="G367" s="483"/>
      <c r="H367" s="484"/>
      <c r="I367" s="1036" t="s">
        <v>1906</v>
      </c>
      <c r="J367" s="1037"/>
    </row>
    <row r="368" spans="1:10" ht="18.75" customHeight="1">
      <c r="A368" s="1010"/>
      <c r="B368" s="1172"/>
      <c r="C368" s="773" t="s">
        <v>1856</v>
      </c>
      <c r="D368" s="773" t="s">
        <v>819</v>
      </c>
      <c r="E368" s="247" t="s">
        <v>1836</v>
      </c>
      <c r="F368" s="481"/>
      <c r="G368" s="483"/>
      <c r="H368" s="484"/>
      <c r="I368" s="1036" t="s">
        <v>1906</v>
      </c>
      <c r="J368" s="1037"/>
    </row>
    <row r="369" spans="1:10" ht="18.75" customHeight="1">
      <c r="A369" s="1010"/>
      <c r="B369" s="1172"/>
      <c r="C369" s="777" t="s">
        <v>2004</v>
      </c>
      <c r="D369" s="777" t="s">
        <v>895</v>
      </c>
      <c r="E369" s="247" t="s">
        <v>1999</v>
      </c>
      <c r="F369" s="481"/>
      <c r="G369" s="483"/>
      <c r="H369" s="484"/>
      <c r="I369" s="1036" t="s">
        <v>2005</v>
      </c>
      <c r="J369" s="1037"/>
    </row>
    <row r="370" spans="1:10" ht="18.75" customHeight="1" thickBot="1">
      <c r="A370" s="1011"/>
      <c r="B370" s="1173"/>
      <c r="C370" s="669" t="s">
        <v>2006</v>
      </c>
      <c r="D370" s="837" t="s">
        <v>896</v>
      </c>
      <c r="E370" s="247" t="s">
        <v>1999</v>
      </c>
      <c r="F370" s="481"/>
      <c r="G370" s="483"/>
      <c r="H370" s="484"/>
      <c r="I370" s="1015" t="s">
        <v>1899</v>
      </c>
      <c r="J370" s="1016"/>
    </row>
    <row r="371" spans="1:10" ht="18.75" customHeight="1">
      <c r="A371" s="1009" t="s">
        <v>4076</v>
      </c>
      <c r="B371" s="1171" t="s">
        <v>2007</v>
      </c>
      <c r="C371" s="497" t="s">
        <v>897</v>
      </c>
      <c r="D371" s="497" t="s">
        <v>792</v>
      </c>
      <c r="E371" s="517" t="s">
        <v>898</v>
      </c>
      <c r="F371" s="670">
        <v>3500</v>
      </c>
      <c r="G371" s="670">
        <v>3500</v>
      </c>
      <c r="H371" s="670" t="s">
        <v>794</v>
      </c>
      <c r="I371" s="1134"/>
      <c r="J371" s="1135"/>
    </row>
    <row r="372" spans="1:10" ht="18.75" customHeight="1">
      <c r="A372" s="1010"/>
      <c r="B372" s="1172"/>
      <c r="C372" s="476" t="s">
        <v>2008</v>
      </c>
      <c r="D372" s="476" t="s">
        <v>815</v>
      </c>
      <c r="E372" s="247" t="s">
        <v>1999</v>
      </c>
      <c r="F372" s="481">
        <v>2000</v>
      </c>
      <c r="G372" s="481">
        <v>2000</v>
      </c>
      <c r="H372" s="484" t="s">
        <v>1831</v>
      </c>
      <c r="I372" s="1036"/>
      <c r="J372" s="1037"/>
    </row>
    <row r="373" spans="1:10" ht="18.75" customHeight="1">
      <c r="A373" s="1010"/>
      <c r="B373" s="1172"/>
      <c r="C373" s="476" t="s">
        <v>2009</v>
      </c>
      <c r="D373" s="476" t="s">
        <v>4090</v>
      </c>
      <c r="E373" s="247" t="s">
        <v>1999</v>
      </c>
      <c r="F373" s="481">
        <v>400</v>
      </c>
      <c r="G373" s="481">
        <v>400</v>
      </c>
      <c r="H373" s="801" t="s">
        <v>1829</v>
      </c>
      <c r="I373" s="1036"/>
      <c r="J373" s="1037"/>
    </row>
    <row r="374" spans="1:10" ht="18.75" customHeight="1">
      <c r="A374" s="1010"/>
      <c r="B374" s="1172"/>
      <c r="C374" s="476" t="s">
        <v>783</v>
      </c>
      <c r="D374" s="476" t="s">
        <v>784</v>
      </c>
      <c r="E374" s="247" t="s">
        <v>1836</v>
      </c>
      <c r="F374" s="481">
        <v>5</v>
      </c>
      <c r="G374" s="483">
        <v>5</v>
      </c>
      <c r="H374" s="801" t="s">
        <v>1829</v>
      </c>
      <c r="I374" s="1036"/>
      <c r="J374" s="1037"/>
    </row>
    <row r="375" spans="1:10" ht="18.75" customHeight="1">
      <c r="A375" s="1010"/>
      <c r="B375" s="1172"/>
      <c r="C375" s="1020" t="s">
        <v>1856</v>
      </c>
      <c r="D375" s="1020" t="s">
        <v>790</v>
      </c>
      <c r="E375" s="247" t="s">
        <v>1999</v>
      </c>
      <c r="F375" s="481">
        <v>1939</v>
      </c>
      <c r="G375" s="483">
        <v>1939</v>
      </c>
      <c r="H375" s="484" t="s">
        <v>2010</v>
      </c>
      <c r="I375" s="1022" t="s">
        <v>2011</v>
      </c>
      <c r="J375" s="1023"/>
    </row>
    <row r="376" spans="1:10" ht="18.75" customHeight="1">
      <c r="A376" s="1010"/>
      <c r="B376" s="1172"/>
      <c r="C376" s="1021"/>
      <c r="D376" s="1021"/>
      <c r="E376" s="247" t="s">
        <v>1999</v>
      </c>
      <c r="F376" s="481">
        <v>2338</v>
      </c>
      <c r="G376" s="483">
        <v>2338</v>
      </c>
      <c r="H376" s="484" t="s">
        <v>2012</v>
      </c>
      <c r="I376" s="1024"/>
      <c r="J376" s="1025"/>
    </row>
    <row r="377" spans="1:10" ht="18.75" customHeight="1">
      <c r="A377" s="1010"/>
      <c r="B377" s="1172"/>
      <c r="C377" s="476" t="s">
        <v>2013</v>
      </c>
      <c r="D377" s="476" t="s">
        <v>899</v>
      </c>
      <c r="E377" s="247" t="s">
        <v>1836</v>
      </c>
      <c r="F377" s="481">
        <v>10</v>
      </c>
      <c r="G377" s="483">
        <v>10</v>
      </c>
      <c r="H377" s="484" t="s">
        <v>1829</v>
      </c>
      <c r="I377" s="1036"/>
      <c r="J377" s="1037"/>
    </row>
    <row r="378" spans="1:10" ht="18.75" customHeight="1">
      <c r="A378" s="1010"/>
      <c r="B378" s="1172"/>
      <c r="C378" s="476" t="s">
        <v>2014</v>
      </c>
      <c r="D378" s="476" t="s">
        <v>4094</v>
      </c>
      <c r="E378" s="247" t="s">
        <v>3132</v>
      </c>
      <c r="F378" s="481">
        <v>6</v>
      </c>
      <c r="G378" s="483">
        <v>6</v>
      </c>
      <c r="H378" s="484" t="s">
        <v>3133</v>
      </c>
      <c r="I378" s="774"/>
      <c r="J378" s="775"/>
    </row>
    <row r="379" spans="1:10" ht="18.75" customHeight="1">
      <c r="A379" s="1010"/>
      <c r="B379" s="1172"/>
      <c r="C379" s="777" t="s">
        <v>2004</v>
      </c>
      <c r="D379" s="777" t="s">
        <v>895</v>
      </c>
      <c r="E379" s="247" t="s">
        <v>1999</v>
      </c>
      <c r="F379" s="481"/>
      <c r="G379" s="483"/>
      <c r="H379" s="484"/>
      <c r="I379" s="1036" t="s">
        <v>2005</v>
      </c>
      <c r="J379" s="1037"/>
    </row>
    <row r="380" spans="1:10" ht="18.75" customHeight="1" thickBot="1">
      <c r="A380" s="1011"/>
      <c r="B380" s="1173"/>
      <c r="C380" s="669" t="s">
        <v>2006</v>
      </c>
      <c r="D380" s="837" t="s">
        <v>896</v>
      </c>
      <c r="E380" s="247" t="s">
        <v>1999</v>
      </c>
      <c r="F380" s="481"/>
      <c r="G380" s="483"/>
      <c r="H380" s="484"/>
      <c r="I380" s="1015" t="s">
        <v>1899</v>
      </c>
      <c r="J380" s="1016"/>
    </row>
    <row r="381" spans="1:10" ht="18.75" customHeight="1">
      <c r="A381" s="1009" t="s">
        <v>4076</v>
      </c>
      <c r="B381" s="1171" t="s">
        <v>2015</v>
      </c>
      <c r="C381" s="497" t="s">
        <v>897</v>
      </c>
      <c r="D381" s="497" t="s">
        <v>792</v>
      </c>
      <c r="E381" s="517" t="s">
        <v>898</v>
      </c>
      <c r="F381" s="518">
        <v>3500</v>
      </c>
      <c r="G381" s="519">
        <v>3500</v>
      </c>
      <c r="H381" s="471" t="s">
        <v>794</v>
      </c>
      <c r="I381" s="1134"/>
      <c r="J381" s="1135"/>
    </row>
    <row r="382" spans="1:10" ht="18.75" customHeight="1">
      <c r="A382" s="1010"/>
      <c r="B382" s="1172"/>
      <c r="C382" s="500" t="s">
        <v>806</v>
      </c>
      <c r="D382" s="500" t="s">
        <v>776</v>
      </c>
      <c r="E382" s="247" t="s">
        <v>898</v>
      </c>
      <c r="F382" s="481">
        <v>3000</v>
      </c>
      <c r="G382" s="483">
        <v>3000</v>
      </c>
      <c r="H382" s="484" t="s">
        <v>1831</v>
      </c>
      <c r="I382" s="1036"/>
      <c r="J382" s="1037"/>
    </row>
    <row r="383" spans="1:10" ht="18.75" customHeight="1">
      <c r="A383" s="1010"/>
      <c r="B383" s="1172"/>
      <c r="C383" s="476" t="s">
        <v>2016</v>
      </c>
      <c r="D383" s="476" t="s">
        <v>792</v>
      </c>
      <c r="E383" s="247" t="s">
        <v>898</v>
      </c>
      <c r="F383" s="481">
        <v>1000</v>
      </c>
      <c r="G383" s="483">
        <v>1000</v>
      </c>
      <c r="H383" s="484" t="s">
        <v>1831</v>
      </c>
      <c r="I383" s="1036"/>
      <c r="J383" s="1037"/>
    </row>
    <row r="384" spans="1:10" ht="18.75" customHeight="1">
      <c r="A384" s="1010"/>
      <c r="B384" s="1172"/>
      <c r="C384" s="500" t="s">
        <v>1960</v>
      </c>
      <c r="D384" s="500" t="s">
        <v>4073</v>
      </c>
      <c r="E384" s="619" t="s">
        <v>898</v>
      </c>
      <c r="F384" s="620">
        <v>1300</v>
      </c>
      <c r="G384" s="621">
        <v>1300</v>
      </c>
      <c r="H384" s="781" t="s">
        <v>1829</v>
      </c>
      <c r="I384" s="1036"/>
      <c r="J384" s="1037"/>
    </row>
    <row r="385" spans="1:10" ht="18.75" customHeight="1">
      <c r="A385" s="1010"/>
      <c r="B385" s="1172"/>
      <c r="C385" s="476" t="s">
        <v>900</v>
      </c>
      <c r="D385" s="476" t="s">
        <v>901</v>
      </c>
      <c r="E385" s="247" t="s">
        <v>898</v>
      </c>
      <c r="F385" s="481">
        <v>900</v>
      </c>
      <c r="G385" s="483">
        <v>900</v>
      </c>
      <c r="H385" s="484" t="s">
        <v>1829</v>
      </c>
      <c r="I385" s="1036"/>
      <c r="J385" s="1037"/>
    </row>
    <row r="386" spans="1:10" ht="18.75" customHeight="1">
      <c r="A386" s="1010"/>
      <c r="B386" s="1172"/>
      <c r="C386" s="500" t="s">
        <v>1954</v>
      </c>
      <c r="D386" s="500" t="s">
        <v>784</v>
      </c>
      <c r="E386" s="247" t="s">
        <v>1836</v>
      </c>
      <c r="F386" s="481">
        <v>5</v>
      </c>
      <c r="G386" s="483">
        <v>5</v>
      </c>
      <c r="H386" s="801" t="s">
        <v>1829</v>
      </c>
      <c r="I386" s="1036"/>
      <c r="J386" s="1037"/>
    </row>
    <row r="387" spans="1:10" ht="18.75" customHeight="1">
      <c r="A387" s="1010"/>
      <c r="B387" s="1172"/>
      <c r="C387" s="500" t="s">
        <v>1932</v>
      </c>
      <c r="D387" s="500" t="s">
        <v>4095</v>
      </c>
      <c r="E387" s="247" t="s">
        <v>1836</v>
      </c>
      <c r="F387" s="481">
        <v>5</v>
      </c>
      <c r="G387" s="483">
        <v>5</v>
      </c>
      <c r="H387" s="801" t="s">
        <v>1829</v>
      </c>
      <c r="I387" s="1036"/>
      <c r="J387" s="1037"/>
    </row>
    <row r="388" spans="1:10" ht="18.75" customHeight="1">
      <c r="A388" s="1010"/>
      <c r="B388" s="1172"/>
      <c r="C388" s="500" t="s">
        <v>1873</v>
      </c>
      <c r="D388" s="476" t="s">
        <v>899</v>
      </c>
      <c r="E388" s="247" t="s">
        <v>1836</v>
      </c>
      <c r="F388" s="481">
        <v>15</v>
      </c>
      <c r="G388" s="483">
        <v>15</v>
      </c>
      <c r="H388" s="484" t="s">
        <v>3131</v>
      </c>
      <c r="I388" s="1036"/>
      <c r="J388" s="1037"/>
    </row>
    <row r="389" spans="1:10" ht="18.75" customHeight="1">
      <c r="A389" s="1010"/>
      <c r="B389" s="1172"/>
      <c r="C389" s="777" t="s">
        <v>2004</v>
      </c>
      <c r="D389" s="777" t="s">
        <v>895</v>
      </c>
      <c r="E389" s="247" t="s">
        <v>1999</v>
      </c>
      <c r="F389" s="481"/>
      <c r="G389" s="483"/>
      <c r="H389" s="484"/>
      <c r="I389" s="1036" t="s">
        <v>2005</v>
      </c>
      <c r="J389" s="1037"/>
    </row>
    <row r="390" spans="1:10" ht="18.75" customHeight="1" thickBot="1">
      <c r="A390" s="1011"/>
      <c r="B390" s="1173"/>
      <c r="C390" s="669" t="s">
        <v>2006</v>
      </c>
      <c r="D390" s="837" t="s">
        <v>896</v>
      </c>
      <c r="E390" s="247" t="s">
        <v>1999</v>
      </c>
      <c r="F390" s="481"/>
      <c r="G390" s="483"/>
      <c r="H390" s="484"/>
      <c r="I390" s="1015" t="s">
        <v>1899</v>
      </c>
      <c r="J390" s="1016"/>
    </row>
    <row r="391" spans="1:10" ht="18.75" customHeight="1">
      <c r="A391" s="1009" t="s">
        <v>4076</v>
      </c>
      <c r="B391" s="1171" t="s">
        <v>2017</v>
      </c>
      <c r="C391" s="671" t="s">
        <v>902</v>
      </c>
      <c r="D391" s="671" t="s">
        <v>890</v>
      </c>
      <c r="E391" s="517" t="s">
        <v>1999</v>
      </c>
      <c r="F391" s="518">
        <v>3500</v>
      </c>
      <c r="G391" s="519">
        <v>3500</v>
      </c>
      <c r="H391" s="471" t="s">
        <v>1831</v>
      </c>
      <c r="I391" s="1134"/>
      <c r="J391" s="1135"/>
    </row>
    <row r="392" spans="1:10" ht="18.75" customHeight="1">
      <c r="A392" s="1010"/>
      <c r="B392" s="1172"/>
      <c r="C392" s="777" t="s">
        <v>2000</v>
      </c>
      <c r="D392" s="777" t="s">
        <v>891</v>
      </c>
      <c r="E392" s="247" t="s">
        <v>1999</v>
      </c>
      <c r="F392" s="481">
        <v>3500</v>
      </c>
      <c r="G392" s="483">
        <v>3500</v>
      </c>
      <c r="H392" s="484" t="s">
        <v>1831</v>
      </c>
      <c r="I392" s="1036"/>
      <c r="J392" s="1037"/>
    </row>
    <row r="393" spans="1:10" ht="18.75" customHeight="1">
      <c r="A393" s="1010"/>
      <c r="B393" s="1172"/>
      <c r="C393" s="476" t="s">
        <v>903</v>
      </c>
      <c r="D393" s="476" t="s">
        <v>3508</v>
      </c>
      <c r="E393" s="247" t="s">
        <v>1836</v>
      </c>
      <c r="F393" s="481">
        <v>6</v>
      </c>
      <c r="G393" s="483">
        <v>6</v>
      </c>
      <c r="H393" s="801" t="s">
        <v>3129</v>
      </c>
      <c r="I393" s="477" t="s">
        <v>3130</v>
      </c>
      <c r="J393" s="775"/>
    </row>
    <row r="394" spans="1:10" ht="18.75" customHeight="1">
      <c r="A394" s="1010"/>
      <c r="B394" s="1172"/>
      <c r="C394" s="476" t="s">
        <v>892</v>
      </c>
      <c r="D394" s="476" t="s">
        <v>4090</v>
      </c>
      <c r="E394" s="247" t="s">
        <v>1999</v>
      </c>
      <c r="F394" s="481">
        <v>1700</v>
      </c>
      <c r="G394" s="483">
        <v>1700</v>
      </c>
      <c r="H394" s="801" t="s">
        <v>1829</v>
      </c>
      <c r="I394" s="1036"/>
      <c r="J394" s="1037"/>
    </row>
    <row r="395" spans="1:10" ht="18.75" customHeight="1">
      <c r="A395" s="1010"/>
      <c r="B395" s="1172"/>
      <c r="C395" s="777" t="s">
        <v>783</v>
      </c>
      <c r="D395" s="777" t="s">
        <v>784</v>
      </c>
      <c r="E395" s="247" t="s">
        <v>1836</v>
      </c>
      <c r="F395" s="481">
        <v>5</v>
      </c>
      <c r="G395" s="483">
        <v>5</v>
      </c>
      <c r="H395" s="801" t="s">
        <v>1829</v>
      </c>
      <c r="I395" s="1036"/>
      <c r="J395" s="1037"/>
    </row>
    <row r="396" spans="1:10" ht="18.75" customHeight="1">
      <c r="A396" s="1010"/>
      <c r="B396" s="1172"/>
      <c r="C396" s="476" t="s">
        <v>2018</v>
      </c>
      <c r="D396" s="476" t="s">
        <v>880</v>
      </c>
      <c r="E396" s="247" t="s">
        <v>1836</v>
      </c>
      <c r="F396" s="481">
        <v>6</v>
      </c>
      <c r="G396" s="483">
        <v>6</v>
      </c>
      <c r="H396" s="801" t="s">
        <v>1829</v>
      </c>
      <c r="I396" s="1036"/>
      <c r="J396" s="1037"/>
    </row>
    <row r="397" spans="1:10" ht="18.75" customHeight="1">
      <c r="A397" s="1010"/>
      <c r="B397" s="1172"/>
      <c r="C397" s="476" t="s">
        <v>1873</v>
      </c>
      <c r="D397" s="476" t="s">
        <v>819</v>
      </c>
      <c r="E397" s="247" t="s">
        <v>1836</v>
      </c>
      <c r="F397" s="481">
        <v>10</v>
      </c>
      <c r="G397" s="483">
        <v>10</v>
      </c>
      <c r="H397" s="484" t="s">
        <v>1992</v>
      </c>
      <c r="I397" s="1036"/>
      <c r="J397" s="1037"/>
    </row>
    <row r="398" spans="1:10" ht="18.75" customHeight="1">
      <c r="A398" s="1010"/>
      <c r="B398" s="1172"/>
      <c r="C398" s="1020" t="s">
        <v>1856</v>
      </c>
      <c r="D398" s="1020" t="s">
        <v>772</v>
      </c>
      <c r="E398" s="247" t="s">
        <v>1999</v>
      </c>
      <c r="F398" s="481">
        <v>925</v>
      </c>
      <c r="G398" s="483">
        <v>925</v>
      </c>
      <c r="H398" s="484" t="s">
        <v>2010</v>
      </c>
      <c r="I398" s="1022" t="s">
        <v>2019</v>
      </c>
      <c r="J398" s="1023"/>
    </row>
    <row r="399" spans="1:10" ht="18.75" customHeight="1">
      <c r="A399" s="1010"/>
      <c r="B399" s="1172"/>
      <c r="C399" s="1021"/>
      <c r="D399" s="1021"/>
      <c r="E399" s="247" t="s">
        <v>1999</v>
      </c>
      <c r="F399" s="481">
        <v>1325</v>
      </c>
      <c r="G399" s="483">
        <v>1325</v>
      </c>
      <c r="H399" s="484" t="s">
        <v>2012</v>
      </c>
      <c r="I399" s="1024"/>
      <c r="J399" s="1025"/>
    </row>
    <row r="400" spans="1:10" ht="18.75" customHeight="1">
      <c r="A400" s="1010"/>
      <c r="B400" s="1172"/>
      <c r="C400" s="777" t="s">
        <v>2004</v>
      </c>
      <c r="D400" s="777" t="s">
        <v>895</v>
      </c>
      <c r="E400" s="247" t="s">
        <v>1999</v>
      </c>
      <c r="F400" s="481"/>
      <c r="G400" s="483"/>
      <c r="H400" s="484"/>
      <c r="I400" s="1036" t="s">
        <v>2005</v>
      </c>
      <c r="J400" s="1037"/>
    </row>
    <row r="401" spans="1:10" ht="18.75" customHeight="1" thickBot="1">
      <c r="A401" s="1011"/>
      <c r="B401" s="1173"/>
      <c r="C401" s="669" t="s">
        <v>2006</v>
      </c>
      <c r="D401" s="837" t="s">
        <v>896</v>
      </c>
      <c r="E401" s="247" t="s">
        <v>1999</v>
      </c>
      <c r="F401" s="481"/>
      <c r="G401" s="483"/>
      <c r="H401" s="484"/>
      <c r="I401" s="1015" t="s">
        <v>1899</v>
      </c>
      <c r="J401" s="1016"/>
    </row>
    <row r="402" spans="1:10" ht="18.75" customHeight="1">
      <c r="A402" s="1009" t="s">
        <v>4076</v>
      </c>
      <c r="B402" s="1012" t="s">
        <v>2020</v>
      </c>
      <c r="C402" s="497" t="s">
        <v>904</v>
      </c>
      <c r="D402" s="497" t="s">
        <v>792</v>
      </c>
      <c r="E402" s="517" t="s">
        <v>1999</v>
      </c>
      <c r="F402" s="518">
        <v>3500</v>
      </c>
      <c r="G402" s="519">
        <v>3500</v>
      </c>
      <c r="H402" s="471" t="s">
        <v>1831</v>
      </c>
      <c r="I402" s="1134"/>
      <c r="J402" s="1135"/>
    </row>
    <row r="403" spans="1:10" ht="18.75" customHeight="1">
      <c r="A403" s="1010"/>
      <c r="B403" s="1013"/>
      <c r="C403" s="777" t="s">
        <v>905</v>
      </c>
      <c r="D403" s="777" t="s">
        <v>776</v>
      </c>
      <c r="E403" s="247" t="s">
        <v>1999</v>
      </c>
      <c r="F403" s="481">
        <v>3500</v>
      </c>
      <c r="G403" s="483">
        <v>3500</v>
      </c>
      <c r="H403" s="484" t="s">
        <v>1831</v>
      </c>
      <c r="I403" s="1036"/>
      <c r="J403" s="1037"/>
    </row>
    <row r="404" spans="1:10" ht="18.75" customHeight="1">
      <c r="A404" s="1010"/>
      <c r="B404" s="1013"/>
      <c r="C404" s="777" t="s">
        <v>906</v>
      </c>
      <c r="D404" s="777" t="s">
        <v>4090</v>
      </c>
      <c r="E404" s="247" t="s">
        <v>1999</v>
      </c>
      <c r="F404" s="481">
        <v>1500</v>
      </c>
      <c r="G404" s="483">
        <v>1500</v>
      </c>
      <c r="H404" s="801" t="s">
        <v>1829</v>
      </c>
      <c r="I404" s="1036"/>
      <c r="J404" s="1037"/>
    </row>
    <row r="405" spans="1:10" ht="18.75" customHeight="1">
      <c r="A405" s="1010"/>
      <c r="B405" s="1013"/>
      <c r="C405" s="777" t="s">
        <v>783</v>
      </c>
      <c r="D405" s="777" t="s">
        <v>784</v>
      </c>
      <c r="E405" s="247" t="s">
        <v>1836</v>
      </c>
      <c r="F405" s="481">
        <v>5</v>
      </c>
      <c r="G405" s="483">
        <v>5</v>
      </c>
      <c r="H405" s="801" t="s">
        <v>1829</v>
      </c>
      <c r="I405" s="1036"/>
      <c r="J405" s="1037"/>
    </row>
    <row r="406" spans="1:10" ht="18.75" customHeight="1">
      <c r="A406" s="1010"/>
      <c r="B406" s="1013"/>
      <c r="C406" s="1020" t="s">
        <v>1856</v>
      </c>
      <c r="D406" s="1020" t="s">
        <v>772</v>
      </c>
      <c r="E406" s="247" t="s">
        <v>1999</v>
      </c>
      <c r="F406" s="481">
        <v>650</v>
      </c>
      <c r="G406" s="483">
        <v>650</v>
      </c>
      <c r="H406" s="484" t="s">
        <v>3134</v>
      </c>
      <c r="I406" s="1022" t="s">
        <v>3136</v>
      </c>
      <c r="J406" s="1023"/>
    </row>
    <row r="407" spans="1:10" ht="18.75" customHeight="1">
      <c r="A407" s="1010"/>
      <c r="B407" s="1013"/>
      <c r="C407" s="1021"/>
      <c r="D407" s="1021"/>
      <c r="E407" s="247" t="s">
        <v>1999</v>
      </c>
      <c r="F407" s="481">
        <v>1050</v>
      </c>
      <c r="G407" s="483">
        <v>1050</v>
      </c>
      <c r="H407" s="484" t="s">
        <v>3135</v>
      </c>
      <c r="I407" s="1024"/>
      <c r="J407" s="1025"/>
    </row>
    <row r="408" spans="1:10" ht="18.75" customHeight="1">
      <c r="A408" s="1010"/>
      <c r="B408" s="1013"/>
      <c r="C408" s="777" t="s">
        <v>1873</v>
      </c>
      <c r="D408" s="777" t="s">
        <v>819</v>
      </c>
      <c r="E408" s="247" t="s">
        <v>1836</v>
      </c>
      <c r="F408" s="481">
        <v>13</v>
      </c>
      <c r="G408" s="483">
        <v>13</v>
      </c>
      <c r="H408" s="484" t="s">
        <v>3131</v>
      </c>
      <c r="I408" s="1036"/>
      <c r="J408" s="1037"/>
    </row>
    <row r="409" spans="1:10" ht="18.75" customHeight="1">
      <c r="A409" s="1010"/>
      <c r="B409" s="1013"/>
      <c r="C409" s="777" t="s">
        <v>2004</v>
      </c>
      <c r="D409" s="777" t="s">
        <v>895</v>
      </c>
      <c r="E409" s="247" t="s">
        <v>1999</v>
      </c>
      <c r="F409" s="481"/>
      <c r="G409" s="483"/>
      <c r="H409" s="484"/>
      <c r="I409" s="1036" t="s">
        <v>2005</v>
      </c>
      <c r="J409" s="1037"/>
    </row>
    <row r="410" spans="1:10" ht="18.75" customHeight="1">
      <c r="A410" s="1010"/>
      <c r="B410" s="1013"/>
      <c r="C410" s="837" t="s">
        <v>2006</v>
      </c>
      <c r="D410" s="837" t="s">
        <v>896</v>
      </c>
      <c r="E410" s="795" t="s">
        <v>1999</v>
      </c>
      <c r="F410" s="551"/>
      <c r="G410" s="523"/>
      <c r="H410" s="780"/>
      <c r="I410" s="1051" t="s">
        <v>1899</v>
      </c>
      <c r="J410" s="1052"/>
    </row>
    <row r="411" spans="1:10" ht="18.75" customHeight="1">
      <c r="A411" s="1010"/>
      <c r="B411" s="1013"/>
      <c r="C411" s="777" t="s">
        <v>3196</v>
      </c>
      <c r="D411" s="777"/>
      <c r="E411" s="247"/>
      <c r="F411" s="481"/>
      <c r="G411" s="483"/>
      <c r="H411" s="484"/>
      <c r="I411" s="1051" t="s">
        <v>3197</v>
      </c>
      <c r="J411" s="1052"/>
    </row>
    <row r="412" spans="1:10" ht="18.75" customHeight="1" thickBot="1">
      <c r="A412" s="1011"/>
      <c r="B412" s="1014"/>
      <c r="C412" s="669" t="s">
        <v>907</v>
      </c>
      <c r="D412" s="669"/>
      <c r="E412" s="779"/>
      <c r="F412" s="494"/>
      <c r="G412" s="495"/>
      <c r="H412" s="627"/>
      <c r="I412" s="628" t="s">
        <v>3198</v>
      </c>
      <c r="J412" s="629"/>
    </row>
    <row r="413" spans="1:10" ht="18.75" customHeight="1" thickBot="1">
      <c r="A413" s="767" t="s">
        <v>4076</v>
      </c>
      <c r="B413" s="826" t="s">
        <v>2021</v>
      </c>
      <c r="C413" s="491" t="s">
        <v>1833</v>
      </c>
      <c r="D413" s="491" t="s">
        <v>785</v>
      </c>
      <c r="E413" s="768" t="s">
        <v>1836</v>
      </c>
      <c r="F413" s="491">
        <v>28</v>
      </c>
      <c r="G413" s="491">
        <v>20</v>
      </c>
      <c r="H413" s="491" t="s">
        <v>1831</v>
      </c>
      <c r="I413" s="1167"/>
      <c r="J413" s="1168"/>
    </row>
    <row r="414" spans="1:10" ht="18.75" customHeight="1" thickBot="1">
      <c r="A414" s="766" t="s">
        <v>4076</v>
      </c>
      <c r="B414" s="825" t="s">
        <v>2022</v>
      </c>
      <c r="C414" s="497" t="s">
        <v>1854</v>
      </c>
      <c r="D414" s="497" t="s">
        <v>792</v>
      </c>
      <c r="E414" s="517" t="s">
        <v>2762</v>
      </c>
      <c r="F414" s="518">
        <v>80</v>
      </c>
      <c r="G414" s="519">
        <v>45</v>
      </c>
      <c r="H414" s="471" t="s">
        <v>1831</v>
      </c>
      <c r="I414" s="1134"/>
      <c r="J414" s="1135"/>
    </row>
    <row r="415" spans="1:10" ht="18.75" customHeight="1">
      <c r="A415" s="1009" t="s">
        <v>4076</v>
      </c>
      <c r="B415" s="1012" t="s">
        <v>2023</v>
      </c>
      <c r="C415" s="1046" t="s">
        <v>771</v>
      </c>
      <c r="D415" s="1046" t="s">
        <v>772</v>
      </c>
      <c r="E415" s="517" t="s">
        <v>1836</v>
      </c>
      <c r="F415" s="518">
        <v>14</v>
      </c>
      <c r="G415" s="519">
        <v>14</v>
      </c>
      <c r="H415" s="472" t="s">
        <v>2024</v>
      </c>
      <c r="I415" s="1110" t="s">
        <v>2025</v>
      </c>
      <c r="J415" s="1111"/>
    </row>
    <row r="416" spans="1:10" ht="18.75" customHeight="1">
      <c r="A416" s="1010"/>
      <c r="B416" s="1013"/>
      <c r="C416" s="1021"/>
      <c r="D416" s="1021"/>
      <c r="E416" s="247" t="s">
        <v>1836</v>
      </c>
      <c r="F416" s="481">
        <v>18</v>
      </c>
      <c r="G416" s="483">
        <v>18</v>
      </c>
      <c r="H416" s="484" t="s">
        <v>2026</v>
      </c>
      <c r="I416" s="1139"/>
      <c r="J416" s="1140"/>
    </row>
    <row r="417" spans="1:10" ht="18.75" customHeight="1">
      <c r="A417" s="1010"/>
      <c r="B417" s="1013"/>
      <c r="C417" s="476" t="s">
        <v>846</v>
      </c>
      <c r="D417" s="476" t="s">
        <v>801</v>
      </c>
      <c r="E417" s="247" t="s">
        <v>2998</v>
      </c>
      <c r="F417" s="481">
        <v>14</v>
      </c>
      <c r="G417" s="483">
        <v>14</v>
      </c>
      <c r="H417" s="801" t="s">
        <v>1829</v>
      </c>
      <c r="I417" s="1036" t="s">
        <v>1927</v>
      </c>
      <c r="J417" s="1037"/>
    </row>
    <row r="418" spans="1:10" ht="18.75" customHeight="1">
      <c r="A418" s="1010"/>
      <c r="B418" s="1013"/>
      <c r="C418" s="476" t="s">
        <v>908</v>
      </c>
      <c r="D418" s="476" t="s">
        <v>909</v>
      </c>
      <c r="E418" s="247" t="s">
        <v>1836</v>
      </c>
      <c r="F418" s="481">
        <v>13</v>
      </c>
      <c r="G418" s="483">
        <v>13</v>
      </c>
      <c r="H418" s="801" t="s">
        <v>1829</v>
      </c>
      <c r="I418" s="1036" t="s">
        <v>1927</v>
      </c>
      <c r="J418" s="1037"/>
    </row>
    <row r="419" spans="1:10" ht="18.75" customHeight="1">
      <c r="A419" s="1010"/>
      <c r="B419" s="1013"/>
      <c r="C419" s="476" t="s">
        <v>791</v>
      </c>
      <c r="D419" s="476" t="s">
        <v>792</v>
      </c>
      <c r="E419" s="247" t="s">
        <v>1836</v>
      </c>
      <c r="F419" s="481">
        <v>25</v>
      </c>
      <c r="G419" s="483">
        <v>25</v>
      </c>
      <c r="H419" s="484" t="s">
        <v>1831</v>
      </c>
      <c r="I419" s="1036"/>
      <c r="J419" s="1037"/>
    </row>
    <row r="420" spans="1:10" ht="18.75" customHeight="1">
      <c r="A420" s="1010"/>
      <c r="B420" s="1013"/>
      <c r="C420" s="476" t="s">
        <v>910</v>
      </c>
      <c r="D420" s="476" t="s">
        <v>865</v>
      </c>
      <c r="E420" s="247" t="s">
        <v>1836</v>
      </c>
      <c r="F420" s="481">
        <v>25</v>
      </c>
      <c r="G420" s="483">
        <v>25</v>
      </c>
      <c r="H420" s="484" t="s">
        <v>1831</v>
      </c>
      <c r="I420" s="1036"/>
      <c r="J420" s="1037"/>
    </row>
    <row r="421" spans="1:10" ht="18.75" customHeight="1">
      <c r="A421" s="1010"/>
      <c r="B421" s="1013"/>
      <c r="C421" s="476" t="s">
        <v>911</v>
      </c>
      <c r="D421" s="476" t="s">
        <v>776</v>
      </c>
      <c r="E421" s="247" t="s">
        <v>1836</v>
      </c>
      <c r="F421" s="481">
        <v>90</v>
      </c>
      <c r="G421" s="483">
        <v>90</v>
      </c>
      <c r="H421" s="484" t="s">
        <v>1831</v>
      </c>
      <c r="I421" s="1158"/>
      <c r="J421" s="1144"/>
    </row>
    <row r="422" spans="1:10" ht="18.75" customHeight="1">
      <c r="A422" s="1010"/>
      <c r="B422" s="1013"/>
      <c r="C422" s="476" t="s">
        <v>779</v>
      </c>
      <c r="D422" s="476" t="s">
        <v>780</v>
      </c>
      <c r="E422" s="247" t="s">
        <v>1836</v>
      </c>
      <c r="F422" s="481">
        <v>9</v>
      </c>
      <c r="G422" s="483">
        <v>9</v>
      </c>
      <c r="H422" s="801" t="s">
        <v>1829</v>
      </c>
      <c r="I422" s="1036" t="s">
        <v>1927</v>
      </c>
      <c r="J422" s="1037"/>
    </row>
    <row r="423" spans="1:10" ht="18.75" customHeight="1">
      <c r="A423" s="1010"/>
      <c r="B423" s="1013"/>
      <c r="C423" s="476" t="s">
        <v>912</v>
      </c>
      <c r="D423" s="484" t="s">
        <v>3509</v>
      </c>
      <c r="E423" s="247" t="s">
        <v>1836</v>
      </c>
      <c r="F423" s="483">
        <v>10</v>
      </c>
      <c r="G423" s="481">
        <v>10</v>
      </c>
      <c r="H423" s="476" t="s">
        <v>1831</v>
      </c>
      <c r="I423" s="1169"/>
      <c r="J423" s="1170"/>
    </row>
    <row r="424" spans="1:10" ht="18.75" customHeight="1">
      <c r="A424" s="1010"/>
      <c r="B424" s="1013"/>
      <c r="C424" s="476" t="s">
        <v>2027</v>
      </c>
      <c r="D424" s="777" t="s">
        <v>896</v>
      </c>
      <c r="E424" s="247" t="s">
        <v>1836</v>
      </c>
      <c r="F424" s="481">
        <v>20</v>
      </c>
      <c r="G424" s="483">
        <v>20</v>
      </c>
      <c r="H424" s="484" t="s">
        <v>1831</v>
      </c>
      <c r="I424" s="1169"/>
      <c r="J424" s="1170"/>
    </row>
    <row r="425" spans="1:10" ht="18.75" customHeight="1" thickBot="1">
      <c r="A425" s="1011"/>
      <c r="B425" s="1014"/>
      <c r="C425" s="491" t="s">
        <v>2369</v>
      </c>
      <c r="D425" s="837" t="s">
        <v>4096</v>
      </c>
      <c r="E425" s="779" t="s">
        <v>1836</v>
      </c>
      <c r="F425" s="494">
        <v>5</v>
      </c>
      <c r="G425" s="495">
        <v>5</v>
      </c>
      <c r="H425" s="496" t="s">
        <v>2370</v>
      </c>
      <c r="I425" s="1167"/>
      <c r="J425" s="1168"/>
    </row>
    <row r="426" spans="1:10" ht="18.75" customHeight="1">
      <c r="A426" s="1120" t="s">
        <v>913</v>
      </c>
      <c r="B426" s="1075" t="s">
        <v>2028</v>
      </c>
      <c r="C426" s="1156" t="s">
        <v>2029</v>
      </c>
      <c r="D426" s="1156" t="s">
        <v>914</v>
      </c>
      <c r="E426" s="827" t="s">
        <v>2030</v>
      </c>
      <c r="F426" s="672">
        <v>78</v>
      </c>
      <c r="G426" s="673">
        <v>78</v>
      </c>
      <c r="H426" s="786" t="s">
        <v>2026</v>
      </c>
      <c r="I426" s="1157" t="s">
        <v>2031</v>
      </c>
      <c r="J426" s="1111"/>
    </row>
    <row r="427" spans="1:10" ht="18.75" customHeight="1">
      <c r="A427" s="1114"/>
      <c r="B427" s="1076"/>
      <c r="C427" s="1126"/>
      <c r="D427" s="1126"/>
      <c r="E427" s="803" t="s">
        <v>2030</v>
      </c>
      <c r="F427" s="674">
        <v>26</v>
      </c>
      <c r="G427" s="674">
        <v>26</v>
      </c>
      <c r="H427" s="782" t="s">
        <v>2024</v>
      </c>
      <c r="I427" s="1139"/>
      <c r="J427" s="1140"/>
    </row>
    <row r="428" spans="1:10" ht="18.75" customHeight="1">
      <c r="A428" s="1114"/>
      <c r="B428" s="1076"/>
      <c r="C428" s="1121" t="s">
        <v>2032</v>
      </c>
      <c r="D428" s="1116" t="s">
        <v>915</v>
      </c>
      <c r="E428" s="803" t="s">
        <v>2030</v>
      </c>
      <c r="F428" s="674">
        <v>84</v>
      </c>
      <c r="G428" s="674">
        <v>84</v>
      </c>
      <c r="H428" s="782" t="s">
        <v>2026</v>
      </c>
      <c r="I428" s="1141" t="s">
        <v>2033</v>
      </c>
      <c r="J428" s="1113"/>
    </row>
    <row r="429" spans="1:10" ht="18.75" customHeight="1">
      <c r="A429" s="1114"/>
      <c r="B429" s="1076"/>
      <c r="C429" s="1126"/>
      <c r="D429" s="1126"/>
      <c r="E429" s="803" t="s">
        <v>2030</v>
      </c>
      <c r="F429" s="674">
        <v>28</v>
      </c>
      <c r="G429" s="674">
        <v>28</v>
      </c>
      <c r="H429" s="782" t="s">
        <v>2024</v>
      </c>
      <c r="I429" s="1139"/>
      <c r="J429" s="1140"/>
    </row>
    <row r="430" spans="1:10" ht="18.75" customHeight="1">
      <c r="A430" s="1114"/>
      <c r="B430" s="1076"/>
      <c r="C430" s="811" t="s">
        <v>1856</v>
      </c>
      <c r="D430" s="787" t="s">
        <v>772</v>
      </c>
      <c r="E430" s="803" t="s">
        <v>2030</v>
      </c>
      <c r="F430" s="674">
        <v>31</v>
      </c>
      <c r="G430" s="674">
        <v>31</v>
      </c>
      <c r="H430" s="782" t="s">
        <v>1829</v>
      </c>
      <c r="I430" s="1036"/>
      <c r="J430" s="1037"/>
    </row>
    <row r="431" spans="1:10" ht="18.75" customHeight="1">
      <c r="A431" s="1114"/>
      <c r="B431" s="1076"/>
      <c r="C431" s="811" t="s">
        <v>791</v>
      </c>
      <c r="D431" s="787" t="s">
        <v>792</v>
      </c>
      <c r="E431" s="803" t="s">
        <v>2030</v>
      </c>
      <c r="F431" s="674">
        <v>20</v>
      </c>
      <c r="G431" s="674">
        <v>20</v>
      </c>
      <c r="H431" s="782" t="s">
        <v>1831</v>
      </c>
      <c r="I431" s="1036"/>
      <c r="J431" s="1037"/>
    </row>
    <row r="432" spans="1:10" ht="18.75" customHeight="1">
      <c r="A432" s="1114"/>
      <c r="B432" s="1076"/>
      <c r="C432" s="811" t="s">
        <v>2034</v>
      </c>
      <c r="D432" s="787" t="s">
        <v>776</v>
      </c>
      <c r="E432" s="803" t="s">
        <v>2030</v>
      </c>
      <c r="F432" s="675">
        <v>85</v>
      </c>
      <c r="G432" s="675">
        <v>85</v>
      </c>
      <c r="H432" s="782" t="s">
        <v>1831</v>
      </c>
      <c r="I432" s="1036"/>
      <c r="J432" s="1037"/>
    </row>
    <row r="433" spans="1:10" ht="18.75" customHeight="1">
      <c r="A433" s="1114"/>
      <c r="B433" s="1076"/>
      <c r="C433" s="811" t="s">
        <v>916</v>
      </c>
      <c r="D433" s="787" t="s">
        <v>917</v>
      </c>
      <c r="E433" s="803" t="s">
        <v>2030</v>
      </c>
      <c r="F433" s="675">
        <v>5</v>
      </c>
      <c r="G433" s="675">
        <v>5</v>
      </c>
      <c r="H433" s="782" t="s">
        <v>1831</v>
      </c>
      <c r="I433" s="1036"/>
      <c r="J433" s="1037"/>
    </row>
    <row r="434" spans="1:10" ht="18.75" customHeight="1">
      <c r="A434" s="1114"/>
      <c r="B434" s="1076"/>
      <c r="C434" s="811" t="s">
        <v>2035</v>
      </c>
      <c r="D434" s="787" t="s">
        <v>4097</v>
      </c>
      <c r="E434" s="803" t="s">
        <v>2030</v>
      </c>
      <c r="F434" s="675">
        <v>31</v>
      </c>
      <c r="G434" s="675">
        <v>31</v>
      </c>
      <c r="H434" s="782" t="s">
        <v>1829</v>
      </c>
      <c r="I434" s="1158" t="s">
        <v>2036</v>
      </c>
      <c r="J434" s="1144"/>
    </row>
    <row r="435" spans="1:10" ht="18.75" customHeight="1" thickBot="1">
      <c r="A435" s="1115"/>
      <c r="B435" s="1077"/>
      <c r="C435" s="676" t="s">
        <v>2037</v>
      </c>
      <c r="D435" s="677" t="s">
        <v>879</v>
      </c>
      <c r="E435" s="678" t="s">
        <v>2030</v>
      </c>
      <c r="F435" s="679"/>
      <c r="G435" s="679"/>
      <c r="H435" s="784"/>
      <c r="I435" s="1015" t="s">
        <v>918</v>
      </c>
      <c r="J435" s="1016"/>
    </row>
    <row r="436" spans="1:10" ht="18.75" customHeight="1">
      <c r="A436" s="1120" t="s">
        <v>913</v>
      </c>
      <c r="B436" s="1163" t="s">
        <v>2038</v>
      </c>
      <c r="C436" s="1165" t="s">
        <v>887</v>
      </c>
      <c r="D436" s="1156" t="s">
        <v>772</v>
      </c>
      <c r="E436" s="788" t="s">
        <v>2030</v>
      </c>
      <c r="F436" s="672">
        <v>65</v>
      </c>
      <c r="G436" s="672">
        <v>65</v>
      </c>
      <c r="H436" s="680" t="s">
        <v>2026</v>
      </c>
      <c r="I436" s="1157" t="s">
        <v>2039</v>
      </c>
      <c r="J436" s="1111"/>
    </row>
    <row r="437" spans="1:10" ht="18.75" customHeight="1">
      <c r="A437" s="1114"/>
      <c r="B437" s="1161"/>
      <c r="C437" s="1166"/>
      <c r="D437" s="1126"/>
      <c r="E437" s="789" t="s">
        <v>2030</v>
      </c>
      <c r="F437" s="674">
        <v>45</v>
      </c>
      <c r="G437" s="674">
        <v>45</v>
      </c>
      <c r="H437" s="681" t="s">
        <v>2024</v>
      </c>
      <c r="I437" s="1139"/>
      <c r="J437" s="1140"/>
    </row>
    <row r="438" spans="1:10" ht="18.75" customHeight="1">
      <c r="A438" s="1114"/>
      <c r="B438" s="1161"/>
      <c r="C438" s="811" t="s">
        <v>2040</v>
      </c>
      <c r="D438" s="811" t="s">
        <v>919</v>
      </c>
      <c r="E438" s="789" t="s">
        <v>2030</v>
      </c>
      <c r="F438" s="674">
        <v>10</v>
      </c>
      <c r="G438" s="674">
        <v>10</v>
      </c>
      <c r="H438" s="681" t="s">
        <v>1831</v>
      </c>
      <c r="I438" s="1036"/>
      <c r="J438" s="1037"/>
    </row>
    <row r="439" spans="1:10" ht="18.75" customHeight="1">
      <c r="A439" s="1114"/>
      <c r="B439" s="1161"/>
      <c r="C439" s="811" t="s">
        <v>1929</v>
      </c>
      <c r="D439" s="811" t="s">
        <v>828</v>
      </c>
      <c r="E439" s="789" t="s">
        <v>2030</v>
      </c>
      <c r="F439" s="674">
        <v>80</v>
      </c>
      <c r="G439" s="674">
        <v>80</v>
      </c>
      <c r="H439" s="681" t="s">
        <v>1831</v>
      </c>
      <c r="I439" s="1036"/>
      <c r="J439" s="1037"/>
    </row>
    <row r="440" spans="1:10" ht="18.75" customHeight="1">
      <c r="A440" s="1114"/>
      <c r="B440" s="1161"/>
      <c r="C440" s="811" t="s">
        <v>920</v>
      </c>
      <c r="D440" s="811" t="s">
        <v>801</v>
      </c>
      <c r="E440" s="789" t="s">
        <v>2030</v>
      </c>
      <c r="F440" s="674">
        <v>37</v>
      </c>
      <c r="G440" s="674">
        <v>37</v>
      </c>
      <c r="H440" s="681" t="s">
        <v>1829</v>
      </c>
      <c r="I440" s="1036"/>
      <c r="J440" s="1037"/>
    </row>
    <row r="441" spans="1:10" ht="18.75" customHeight="1" thickBot="1">
      <c r="A441" s="1114"/>
      <c r="B441" s="1161"/>
      <c r="C441" s="811" t="s">
        <v>2041</v>
      </c>
      <c r="D441" s="811" t="s">
        <v>780</v>
      </c>
      <c r="E441" s="789" t="s">
        <v>2030</v>
      </c>
      <c r="F441" s="674">
        <v>30</v>
      </c>
      <c r="G441" s="674">
        <v>30</v>
      </c>
      <c r="H441" s="681" t="s">
        <v>1992</v>
      </c>
      <c r="I441" s="1158"/>
      <c r="J441" s="1144"/>
    </row>
    <row r="442" spans="1:10" ht="18.75" customHeight="1">
      <c r="A442" s="1120" t="s">
        <v>913</v>
      </c>
      <c r="B442" s="1075" t="s">
        <v>2042</v>
      </c>
      <c r="C442" s="1156" t="s">
        <v>771</v>
      </c>
      <c r="D442" s="1156" t="s">
        <v>772</v>
      </c>
      <c r="E442" s="788" t="s">
        <v>2043</v>
      </c>
      <c r="F442" s="672">
        <v>70</v>
      </c>
      <c r="G442" s="672">
        <v>70</v>
      </c>
      <c r="H442" s="680" t="s">
        <v>2026</v>
      </c>
      <c r="I442" s="1157" t="s">
        <v>2044</v>
      </c>
      <c r="J442" s="1111"/>
    </row>
    <row r="443" spans="1:10" ht="18.75" customHeight="1">
      <c r="A443" s="1114"/>
      <c r="B443" s="1076"/>
      <c r="C443" s="1126"/>
      <c r="D443" s="1126"/>
      <c r="E443" s="789" t="s">
        <v>2043</v>
      </c>
      <c r="F443" s="674">
        <v>42.5</v>
      </c>
      <c r="G443" s="674">
        <v>42.5</v>
      </c>
      <c r="H443" s="681" t="s">
        <v>2024</v>
      </c>
      <c r="I443" s="1139"/>
      <c r="J443" s="1140"/>
    </row>
    <row r="444" spans="1:10" ht="18.75" customHeight="1">
      <c r="A444" s="1114"/>
      <c r="B444" s="1076"/>
      <c r="C444" s="811" t="s">
        <v>806</v>
      </c>
      <c r="D444" s="811" t="s">
        <v>776</v>
      </c>
      <c r="E444" s="789" t="s">
        <v>2043</v>
      </c>
      <c r="F444" s="674">
        <v>105</v>
      </c>
      <c r="G444" s="674">
        <v>105</v>
      </c>
      <c r="H444" s="681" t="s">
        <v>1831</v>
      </c>
      <c r="I444" s="1036"/>
      <c r="J444" s="1037"/>
    </row>
    <row r="445" spans="1:10" ht="18.75" customHeight="1">
      <c r="A445" s="1114"/>
      <c r="B445" s="1076"/>
      <c r="C445" s="811" t="s">
        <v>783</v>
      </c>
      <c r="D445" s="811" t="s">
        <v>784</v>
      </c>
      <c r="E445" s="789" t="s">
        <v>2043</v>
      </c>
      <c r="F445" s="674">
        <v>48.5</v>
      </c>
      <c r="G445" s="674">
        <v>48.5</v>
      </c>
      <c r="H445" s="681" t="s">
        <v>1829</v>
      </c>
      <c r="I445" s="1158"/>
      <c r="J445" s="1144"/>
    </row>
    <row r="446" spans="1:10" ht="18.75" customHeight="1" thickBot="1">
      <c r="A446" s="1115"/>
      <c r="B446" s="1077"/>
      <c r="C446" s="676" t="s">
        <v>2045</v>
      </c>
      <c r="D446" s="807" t="s">
        <v>921</v>
      </c>
      <c r="E446" s="247" t="s">
        <v>2043</v>
      </c>
      <c r="F446" s="481"/>
      <c r="G446" s="483"/>
      <c r="H446" s="484"/>
      <c r="I446" s="1015" t="s">
        <v>1906</v>
      </c>
      <c r="J446" s="1016"/>
    </row>
    <row r="447" spans="1:10" ht="18.75" customHeight="1">
      <c r="A447" s="1120" t="s">
        <v>913</v>
      </c>
      <c r="B447" s="1075" t="s">
        <v>2046</v>
      </c>
      <c r="C447" s="1156" t="s">
        <v>771</v>
      </c>
      <c r="D447" s="1156" t="s">
        <v>772</v>
      </c>
      <c r="E447" s="788" t="s">
        <v>2043</v>
      </c>
      <c r="F447" s="672">
        <v>70</v>
      </c>
      <c r="G447" s="672">
        <v>70</v>
      </c>
      <c r="H447" s="680" t="s">
        <v>2026</v>
      </c>
      <c r="I447" s="1157" t="s">
        <v>2044</v>
      </c>
      <c r="J447" s="1111"/>
    </row>
    <row r="448" spans="1:10" ht="18.75" customHeight="1">
      <c r="A448" s="1114"/>
      <c r="B448" s="1076"/>
      <c r="C448" s="1126"/>
      <c r="D448" s="1126"/>
      <c r="E448" s="789" t="s">
        <v>2043</v>
      </c>
      <c r="F448" s="674">
        <v>42.5</v>
      </c>
      <c r="G448" s="674">
        <v>42.5</v>
      </c>
      <c r="H448" s="681" t="s">
        <v>2024</v>
      </c>
      <c r="I448" s="1139"/>
      <c r="J448" s="1140"/>
    </row>
    <row r="449" spans="1:10" ht="18.75" customHeight="1">
      <c r="A449" s="1114"/>
      <c r="B449" s="1076"/>
      <c r="C449" s="811" t="s">
        <v>806</v>
      </c>
      <c r="D449" s="811" t="s">
        <v>776</v>
      </c>
      <c r="E449" s="789" t="s">
        <v>2043</v>
      </c>
      <c r="F449" s="674">
        <v>105</v>
      </c>
      <c r="G449" s="674">
        <v>105</v>
      </c>
      <c r="H449" s="681" t="s">
        <v>1831</v>
      </c>
      <c r="I449" s="1036"/>
      <c r="J449" s="1037"/>
    </row>
    <row r="450" spans="1:10" ht="18.75" customHeight="1">
      <c r="A450" s="1114"/>
      <c r="B450" s="1076"/>
      <c r="C450" s="811" t="s">
        <v>783</v>
      </c>
      <c r="D450" s="811" t="s">
        <v>784</v>
      </c>
      <c r="E450" s="789" t="s">
        <v>2043</v>
      </c>
      <c r="F450" s="674">
        <v>48.5</v>
      </c>
      <c r="G450" s="674">
        <v>48.5</v>
      </c>
      <c r="H450" s="681" t="s">
        <v>1829</v>
      </c>
      <c r="I450" s="1158"/>
      <c r="J450" s="1144"/>
    </row>
    <row r="451" spans="1:10" ht="18.75" customHeight="1" thickBot="1">
      <c r="A451" s="1115"/>
      <c r="B451" s="1077"/>
      <c r="C451" s="676" t="s">
        <v>2045</v>
      </c>
      <c r="D451" s="807" t="s">
        <v>921</v>
      </c>
      <c r="E451" s="247" t="s">
        <v>2043</v>
      </c>
      <c r="F451" s="481"/>
      <c r="G451" s="483"/>
      <c r="H451" s="484"/>
      <c r="I451" s="1015" t="s">
        <v>1906</v>
      </c>
      <c r="J451" s="1016"/>
    </row>
    <row r="452" spans="1:10" ht="18.75" customHeight="1">
      <c r="A452" s="1120" t="s">
        <v>913</v>
      </c>
      <c r="B452" s="1163" t="s">
        <v>2047</v>
      </c>
      <c r="C452" s="1156" t="s">
        <v>771</v>
      </c>
      <c r="D452" s="1156" t="s">
        <v>772</v>
      </c>
      <c r="E452" s="788" t="s">
        <v>2043</v>
      </c>
      <c r="F452" s="672">
        <v>80</v>
      </c>
      <c r="G452" s="672">
        <v>80</v>
      </c>
      <c r="H452" s="680" t="s">
        <v>2026</v>
      </c>
      <c r="I452" s="1157" t="s">
        <v>2048</v>
      </c>
      <c r="J452" s="1111"/>
    </row>
    <row r="453" spans="1:10" ht="18.75" customHeight="1">
      <c r="A453" s="1114"/>
      <c r="B453" s="1161"/>
      <c r="C453" s="1126"/>
      <c r="D453" s="1126"/>
      <c r="E453" s="789" t="s">
        <v>2043</v>
      </c>
      <c r="F453" s="674">
        <v>52.5</v>
      </c>
      <c r="G453" s="674">
        <v>52.5</v>
      </c>
      <c r="H453" s="681" t="s">
        <v>2024</v>
      </c>
      <c r="I453" s="1139"/>
      <c r="J453" s="1140"/>
    </row>
    <row r="454" spans="1:10" ht="18.75" customHeight="1">
      <c r="A454" s="1114"/>
      <c r="B454" s="1161"/>
      <c r="C454" s="811" t="s">
        <v>806</v>
      </c>
      <c r="D454" s="811" t="s">
        <v>776</v>
      </c>
      <c r="E454" s="789" t="s">
        <v>2043</v>
      </c>
      <c r="F454" s="674">
        <v>105</v>
      </c>
      <c r="G454" s="674">
        <v>105</v>
      </c>
      <c r="H454" s="681" t="s">
        <v>1831</v>
      </c>
      <c r="I454" s="1036"/>
      <c r="J454" s="1037"/>
    </row>
    <row r="455" spans="1:10" ht="18.75" customHeight="1">
      <c r="A455" s="1114"/>
      <c r="B455" s="1161"/>
      <c r="C455" s="811" t="s">
        <v>783</v>
      </c>
      <c r="D455" s="811" t="s">
        <v>784</v>
      </c>
      <c r="E455" s="789" t="s">
        <v>2043</v>
      </c>
      <c r="F455" s="674">
        <v>48.5</v>
      </c>
      <c r="G455" s="674">
        <v>48.5</v>
      </c>
      <c r="H455" s="681" t="s">
        <v>1829</v>
      </c>
      <c r="I455" s="1158"/>
      <c r="J455" s="1144"/>
    </row>
    <row r="456" spans="1:10" ht="18.75" customHeight="1">
      <c r="A456" s="1114"/>
      <c r="B456" s="1161"/>
      <c r="C456" s="811" t="s">
        <v>2049</v>
      </c>
      <c r="D456" s="811" t="s">
        <v>922</v>
      </c>
      <c r="E456" s="789" t="s">
        <v>2043</v>
      </c>
      <c r="F456" s="674">
        <v>4</v>
      </c>
      <c r="G456" s="674">
        <v>4</v>
      </c>
      <c r="H456" s="681" t="s">
        <v>1829</v>
      </c>
      <c r="I456" s="1158"/>
      <c r="J456" s="1144"/>
    </row>
    <row r="457" spans="1:10" ht="18.75" customHeight="1" thickBot="1">
      <c r="A457" s="1115"/>
      <c r="B457" s="1162"/>
      <c r="C457" s="676" t="s">
        <v>2050</v>
      </c>
      <c r="D457" s="807" t="s">
        <v>864</v>
      </c>
      <c r="E457" s="247" t="s">
        <v>2043</v>
      </c>
      <c r="F457" s="481"/>
      <c r="G457" s="483"/>
      <c r="H457" s="484"/>
      <c r="I457" s="1015" t="s">
        <v>1906</v>
      </c>
      <c r="J457" s="1016"/>
    </row>
    <row r="458" spans="1:10" ht="18.75" customHeight="1">
      <c r="A458" s="1120" t="s">
        <v>913</v>
      </c>
      <c r="B458" s="1075" t="s">
        <v>759</v>
      </c>
      <c r="C458" s="822" t="s">
        <v>2051</v>
      </c>
      <c r="D458" s="822" t="s">
        <v>923</v>
      </c>
      <c r="E458" s="791" t="s">
        <v>2030</v>
      </c>
      <c r="F458" s="672">
        <v>4.75</v>
      </c>
      <c r="G458" s="672">
        <v>4.75</v>
      </c>
      <c r="H458" s="680" t="s">
        <v>1829</v>
      </c>
      <c r="I458" s="1134"/>
      <c r="J458" s="1135"/>
    </row>
    <row r="459" spans="1:10" ht="18.75" customHeight="1">
      <c r="A459" s="1114"/>
      <c r="B459" s="1076"/>
      <c r="C459" s="1116" t="s">
        <v>2052</v>
      </c>
      <c r="D459" s="1116" t="s">
        <v>801</v>
      </c>
      <c r="E459" s="836" t="s">
        <v>2030</v>
      </c>
      <c r="F459" s="674">
        <v>30</v>
      </c>
      <c r="G459" s="674">
        <v>30</v>
      </c>
      <c r="H459" s="681" t="s">
        <v>2026</v>
      </c>
      <c r="I459" s="1141" t="s">
        <v>2053</v>
      </c>
      <c r="J459" s="1113"/>
    </row>
    <row r="460" spans="1:10" ht="18.75" customHeight="1">
      <c r="A460" s="1114"/>
      <c r="B460" s="1076"/>
      <c r="C460" s="1126"/>
      <c r="D460" s="1126"/>
      <c r="E460" s="836" t="s">
        <v>2030</v>
      </c>
      <c r="F460" s="674">
        <v>15</v>
      </c>
      <c r="G460" s="674">
        <v>15</v>
      </c>
      <c r="H460" s="681" t="s">
        <v>2024</v>
      </c>
      <c r="I460" s="1139"/>
      <c r="J460" s="1140"/>
    </row>
    <row r="461" spans="1:10" ht="18.75" customHeight="1">
      <c r="A461" s="1114"/>
      <c r="B461" s="1076"/>
      <c r="C461" s="811" t="s">
        <v>1928</v>
      </c>
      <c r="D461" s="807" t="s">
        <v>792</v>
      </c>
      <c r="E461" s="836" t="s">
        <v>2030</v>
      </c>
      <c r="F461" s="674">
        <v>55</v>
      </c>
      <c r="G461" s="674">
        <v>55</v>
      </c>
      <c r="H461" s="681" t="s">
        <v>1831</v>
      </c>
      <c r="I461" s="1036"/>
      <c r="J461" s="1037"/>
    </row>
    <row r="462" spans="1:10" ht="18.75" customHeight="1">
      <c r="A462" s="1114"/>
      <c r="B462" s="1076"/>
      <c r="C462" s="811" t="s">
        <v>2054</v>
      </c>
      <c r="D462" s="807" t="s">
        <v>923</v>
      </c>
      <c r="E462" s="836" t="s">
        <v>2030</v>
      </c>
      <c r="F462" s="674">
        <v>3.45</v>
      </c>
      <c r="G462" s="674">
        <v>3.45</v>
      </c>
      <c r="H462" s="681" t="s">
        <v>1831</v>
      </c>
      <c r="I462" s="1036"/>
      <c r="J462" s="1037"/>
    </row>
    <row r="463" spans="1:10" ht="18.75" customHeight="1">
      <c r="A463" s="1114"/>
      <c r="B463" s="1076"/>
      <c r="C463" s="1116" t="s">
        <v>2055</v>
      </c>
      <c r="D463" s="1116" t="s">
        <v>772</v>
      </c>
      <c r="E463" s="836" t="s">
        <v>2030</v>
      </c>
      <c r="F463" s="674">
        <v>49.02</v>
      </c>
      <c r="G463" s="674">
        <v>49.02</v>
      </c>
      <c r="H463" s="681" t="s">
        <v>2026</v>
      </c>
      <c r="I463" s="1036" t="s">
        <v>2056</v>
      </c>
      <c r="J463" s="1037"/>
    </row>
    <row r="464" spans="1:10" ht="18.75" customHeight="1">
      <c r="A464" s="1114"/>
      <c r="B464" s="1076"/>
      <c r="C464" s="1121"/>
      <c r="D464" s="1121"/>
      <c r="E464" s="836" t="s">
        <v>2030</v>
      </c>
      <c r="F464" s="674">
        <v>61.51</v>
      </c>
      <c r="G464" s="674">
        <v>61.51</v>
      </c>
      <c r="H464" s="681" t="s">
        <v>2026</v>
      </c>
      <c r="I464" s="1036" t="s">
        <v>2057</v>
      </c>
      <c r="J464" s="1037"/>
    </row>
    <row r="465" spans="1:10" ht="18.75" customHeight="1">
      <c r="A465" s="1114"/>
      <c r="B465" s="1076"/>
      <c r="C465" s="1126"/>
      <c r="D465" s="1126"/>
      <c r="E465" s="836" t="s">
        <v>2030</v>
      </c>
      <c r="F465" s="674">
        <v>9.85</v>
      </c>
      <c r="G465" s="674">
        <v>9.85</v>
      </c>
      <c r="H465" s="681" t="s">
        <v>2024</v>
      </c>
      <c r="I465" s="1158" t="s">
        <v>2058</v>
      </c>
      <c r="J465" s="1144"/>
    </row>
    <row r="466" spans="1:10" ht="18.75" customHeight="1">
      <c r="A466" s="1114"/>
      <c r="B466" s="1076"/>
      <c r="C466" s="809" t="s">
        <v>878</v>
      </c>
      <c r="D466" s="809" t="s">
        <v>879</v>
      </c>
      <c r="E466" s="836" t="s">
        <v>924</v>
      </c>
      <c r="F466" s="462">
        <v>20</v>
      </c>
      <c r="G466" s="462">
        <v>20</v>
      </c>
      <c r="H466" s="798" t="s">
        <v>782</v>
      </c>
      <c r="I466" s="1036"/>
      <c r="J466" s="1037"/>
    </row>
    <row r="467" spans="1:10" ht="18.75" customHeight="1" thickBot="1">
      <c r="A467" s="1115"/>
      <c r="B467" s="1077"/>
      <c r="C467" s="676" t="s">
        <v>2059</v>
      </c>
      <c r="D467" s="676" t="s">
        <v>4098</v>
      </c>
      <c r="E467" s="790" t="s">
        <v>2030</v>
      </c>
      <c r="F467" s="682">
        <v>8.75</v>
      </c>
      <c r="G467" s="679">
        <v>8.75</v>
      </c>
      <c r="H467" s="683" t="s">
        <v>1831</v>
      </c>
      <c r="I467" s="1015"/>
      <c r="J467" s="1016"/>
    </row>
    <row r="468" spans="1:10" ht="18.75" customHeight="1">
      <c r="A468" s="1120" t="s">
        <v>913</v>
      </c>
      <c r="B468" s="1163" t="s">
        <v>2060</v>
      </c>
      <c r="C468" s="1156" t="s">
        <v>2061</v>
      </c>
      <c r="D468" s="1156" t="s">
        <v>801</v>
      </c>
      <c r="E468" s="788" t="s">
        <v>2030</v>
      </c>
      <c r="F468" s="672">
        <v>49</v>
      </c>
      <c r="G468" s="684">
        <v>44</v>
      </c>
      <c r="H468" s="680" t="s">
        <v>2024</v>
      </c>
      <c r="I468" s="1110" t="s">
        <v>1884</v>
      </c>
      <c r="J468" s="1111"/>
    </row>
    <row r="469" spans="1:10" ht="18.75" customHeight="1">
      <c r="A469" s="1114"/>
      <c r="B469" s="1161"/>
      <c r="C469" s="1121"/>
      <c r="D469" s="1121"/>
      <c r="E469" s="789" t="s">
        <v>2030</v>
      </c>
      <c r="F469" s="674">
        <v>147</v>
      </c>
      <c r="G469" s="675">
        <v>132</v>
      </c>
      <c r="H469" s="681" t="s">
        <v>2026</v>
      </c>
      <c r="I469" s="1112"/>
      <c r="J469" s="1113"/>
    </row>
    <row r="470" spans="1:10" ht="18.75" customHeight="1">
      <c r="A470" s="1114"/>
      <c r="B470" s="1161"/>
      <c r="C470" s="1126"/>
      <c r="D470" s="1126"/>
      <c r="E470" s="789" t="s">
        <v>2030</v>
      </c>
      <c r="F470" s="674">
        <v>147</v>
      </c>
      <c r="G470" s="675">
        <v>132</v>
      </c>
      <c r="H470" s="681" t="s">
        <v>1831</v>
      </c>
      <c r="I470" s="1139"/>
      <c r="J470" s="1140"/>
    </row>
    <row r="471" spans="1:10" ht="18.75" customHeight="1">
      <c r="A471" s="1114"/>
      <c r="B471" s="1161"/>
      <c r="C471" s="811" t="s">
        <v>846</v>
      </c>
      <c r="D471" s="811" t="s">
        <v>4065</v>
      </c>
      <c r="E471" s="789" t="s">
        <v>2030</v>
      </c>
      <c r="F471" s="674">
        <v>50</v>
      </c>
      <c r="G471" s="675">
        <v>50</v>
      </c>
      <c r="H471" s="681" t="s">
        <v>1829</v>
      </c>
      <c r="I471" s="1036"/>
      <c r="J471" s="1037"/>
    </row>
    <row r="472" spans="1:10" ht="18.75" customHeight="1">
      <c r="A472" s="1114"/>
      <c r="B472" s="1161"/>
      <c r="C472" s="811" t="s">
        <v>925</v>
      </c>
      <c r="D472" s="811" t="s">
        <v>917</v>
      </c>
      <c r="E472" s="789" t="s">
        <v>2030</v>
      </c>
      <c r="F472" s="674">
        <v>5</v>
      </c>
      <c r="G472" s="675">
        <v>5</v>
      </c>
      <c r="H472" s="681" t="s">
        <v>1831</v>
      </c>
      <c r="I472" s="1036"/>
      <c r="J472" s="1037"/>
    </row>
    <row r="473" spans="1:10" ht="18.75" customHeight="1">
      <c r="A473" s="1114"/>
      <c r="B473" s="1161"/>
      <c r="C473" s="811" t="s">
        <v>806</v>
      </c>
      <c r="D473" s="811" t="s">
        <v>776</v>
      </c>
      <c r="E473" s="789" t="s">
        <v>2030</v>
      </c>
      <c r="F473" s="674">
        <v>155</v>
      </c>
      <c r="G473" s="675">
        <v>140</v>
      </c>
      <c r="H473" s="681" t="s">
        <v>1831</v>
      </c>
      <c r="I473" s="1036"/>
      <c r="J473" s="1037"/>
    </row>
    <row r="474" spans="1:10" ht="18.75" customHeight="1">
      <c r="A474" s="1114"/>
      <c r="B474" s="1161"/>
      <c r="C474" s="811" t="s">
        <v>926</v>
      </c>
      <c r="D474" s="811" t="s">
        <v>879</v>
      </c>
      <c r="E474" s="789" t="s">
        <v>2030</v>
      </c>
      <c r="F474" s="674">
        <v>20</v>
      </c>
      <c r="G474" s="675">
        <v>20</v>
      </c>
      <c r="H474" s="681" t="s">
        <v>1829</v>
      </c>
      <c r="I474" s="1158"/>
      <c r="J474" s="1144"/>
    </row>
    <row r="475" spans="1:10" ht="18.75" customHeight="1" thickBot="1">
      <c r="A475" s="1115"/>
      <c r="B475" s="1162"/>
      <c r="C475" s="676" t="s">
        <v>2050</v>
      </c>
      <c r="D475" s="807" t="s">
        <v>864</v>
      </c>
      <c r="E475" s="247" t="s">
        <v>2030</v>
      </c>
      <c r="F475" s="481"/>
      <c r="G475" s="483"/>
      <c r="H475" s="484"/>
      <c r="I475" s="1015" t="s">
        <v>1906</v>
      </c>
      <c r="J475" s="1016"/>
    </row>
    <row r="476" spans="1:10" ht="18.75" customHeight="1">
      <c r="A476" s="1120" t="s">
        <v>913</v>
      </c>
      <c r="B476" s="1075" t="s">
        <v>3479</v>
      </c>
      <c r="C476" s="685" t="s">
        <v>2062</v>
      </c>
      <c r="D476" s="685" t="s">
        <v>792</v>
      </c>
      <c r="E476" s="788" t="s">
        <v>2030</v>
      </c>
      <c r="F476" s="672">
        <v>32</v>
      </c>
      <c r="G476" s="684">
        <v>32</v>
      </c>
      <c r="H476" s="680" t="s">
        <v>1831</v>
      </c>
      <c r="I476" s="1134"/>
      <c r="J476" s="1135"/>
    </row>
    <row r="477" spans="1:10" ht="18.75" customHeight="1">
      <c r="A477" s="1114"/>
      <c r="B477" s="1076"/>
      <c r="C477" s="1116" t="s">
        <v>2063</v>
      </c>
      <c r="D477" s="1116" t="s">
        <v>772</v>
      </c>
      <c r="E477" s="789" t="s">
        <v>2030</v>
      </c>
      <c r="F477" s="674">
        <v>75</v>
      </c>
      <c r="G477" s="674">
        <v>75</v>
      </c>
      <c r="H477" s="681" t="s">
        <v>2026</v>
      </c>
      <c r="I477" s="1141" t="s">
        <v>2064</v>
      </c>
      <c r="J477" s="1113"/>
    </row>
    <row r="478" spans="1:10" ht="18.75" customHeight="1">
      <c r="A478" s="1114"/>
      <c r="B478" s="1076"/>
      <c r="C478" s="1126"/>
      <c r="D478" s="1126"/>
      <c r="E478" s="789" t="s">
        <v>2030</v>
      </c>
      <c r="F478" s="674">
        <v>55</v>
      </c>
      <c r="G478" s="674">
        <v>55</v>
      </c>
      <c r="H478" s="681" t="s">
        <v>2024</v>
      </c>
      <c r="I478" s="1139"/>
      <c r="J478" s="1140"/>
    </row>
    <row r="479" spans="1:10" ht="18.75" customHeight="1">
      <c r="A479" s="1114"/>
      <c r="B479" s="1076"/>
      <c r="C479" s="811" t="s">
        <v>2065</v>
      </c>
      <c r="D479" s="811" t="s">
        <v>927</v>
      </c>
      <c r="E479" s="789" t="s">
        <v>2030</v>
      </c>
      <c r="F479" s="674">
        <v>54</v>
      </c>
      <c r="G479" s="674">
        <v>54</v>
      </c>
      <c r="H479" s="681" t="s">
        <v>1831</v>
      </c>
      <c r="I479" s="1036"/>
      <c r="J479" s="1037"/>
    </row>
    <row r="480" spans="1:10" ht="18.75" customHeight="1">
      <c r="A480" s="1114"/>
      <c r="B480" s="1076"/>
      <c r="C480" s="811" t="s">
        <v>2066</v>
      </c>
      <c r="D480" s="811" t="s">
        <v>776</v>
      </c>
      <c r="E480" s="789" t="s">
        <v>2030</v>
      </c>
      <c r="F480" s="674">
        <v>82</v>
      </c>
      <c r="G480" s="674">
        <v>82</v>
      </c>
      <c r="H480" s="681" t="s">
        <v>1831</v>
      </c>
      <c r="I480" s="1036"/>
      <c r="J480" s="1037"/>
    </row>
    <row r="481" spans="1:10" ht="18.75" customHeight="1">
      <c r="A481" s="1114"/>
      <c r="B481" s="1076"/>
      <c r="C481" s="807" t="s">
        <v>2037</v>
      </c>
      <c r="D481" s="811" t="s">
        <v>879</v>
      </c>
      <c r="E481" s="836" t="s">
        <v>1836</v>
      </c>
      <c r="F481" s="462">
        <v>30</v>
      </c>
      <c r="G481" s="462">
        <v>30</v>
      </c>
      <c r="H481" s="798" t="s">
        <v>1829</v>
      </c>
      <c r="I481" s="820"/>
      <c r="J481" s="815"/>
    </row>
    <row r="482" spans="1:10" ht="18.75" customHeight="1" thickBot="1">
      <c r="A482" s="1115"/>
      <c r="B482" s="1077"/>
      <c r="C482" s="676" t="s">
        <v>928</v>
      </c>
      <c r="D482" s="676" t="s">
        <v>801</v>
      </c>
      <c r="E482" s="790" t="s">
        <v>2030</v>
      </c>
      <c r="F482" s="682">
        <v>53</v>
      </c>
      <c r="G482" s="679">
        <v>53</v>
      </c>
      <c r="H482" s="683" t="s">
        <v>1829</v>
      </c>
      <c r="I482" s="1015"/>
      <c r="J482" s="1016"/>
    </row>
    <row r="483" spans="1:10" ht="18.75" customHeight="1">
      <c r="A483" s="1120" t="s">
        <v>913</v>
      </c>
      <c r="B483" s="1075" t="s">
        <v>2067</v>
      </c>
      <c r="C483" s="685" t="s">
        <v>2062</v>
      </c>
      <c r="D483" s="685" t="s">
        <v>792</v>
      </c>
      <c r="E483" s="788" t="s">
        <v>2030</v>
      </c>
      <c r="F483" s="672">
        <v>32</v>
      </c>
      <c r="G483" s="684">
        <v>32</v>
      </c>
      <c r="H483" s="680" t="s">
        <v>1831</v>
      </c>
      <c r="I483" s="1134"/>
      <c r="J483" s="1135"/>
    </row>
    <row r="484" spans="1:10" ht="18.75" customHeight="1">
      <c r="A484" s="1114"/>
      <c r="B484" s="1076"/>
      <c r="C484" s="1116" t="s">
        <v>2063</v>
      </c>
      <c r="D484" s="1116" t="s">
        <v>772</v>
      </c>
      <c r="E484" s="789" t="s">
        <v>2030</v>
      </c>
      <c r="F484" s="674">
        <v>75</v>
      </c>
      <c r="G484" s="674">
        <v>75</v>
      </c>
      <c r="H484" s="681" t="s">
        <v>2026</v>
      </c>
      <c r="I484" s="1141" t="s">
        <v>2064</v>
      </c>
      <c r="J484" s="1113"/>
    </row>
    <row r="485" spans="1:10" ht="18.75" customHeight="1">
      <c r="A485" s="1114"/>
      <c r="B485" s="1076"/>
      <c r="C485" s="1126"/>
      <c r="D485" s="1126"/>
      <c r="E485" s="789" t="s">
        <v>2030</v>
      </c>
      <c r="F485" s="674">
        <v>55</v>
      </c>
      <c r="G485" s="674">
        <v>55</v>
      </c>
      <c r="H485" s="681" t="s">
        <v>2024</v>
      </c>
      <c r="I485" s="1139"/>
      <c r="J485" s="1140"/>
    </row>
    <row r="486" spans="1:10" ht="18.75" customHeight="1">
      <c r="A486" s="1114"/>
      <c r="B486" s="1076"/>
      <c r="C486" s="811" t="s">
        <v>2065</v>
      </c>
      <c r="D486" s="811" t="s">
        <v>927</v>
      </c>
      <c r="E486" s="789" t="s">
        <v>2030</v>
      </c>
      <c r="F486" s="674">
        <v>54</v>
      </c>
      <c r="G486" s="675">
        <v>54</v>
      </c>
      <c r="H486" s="681" t="s">
        <v>1831</v>
      </c>
      <c r="I486" s="1036"/>
      <c r="J486" s="1037"/>
    </row>
    <row r="487" spans="1:10" ht="18.75" customHeight="1">
      <c r="A487" s="1114"/>
      <c r="B487" s="1076"/>
      <c r="C487" s="811" t="s">
        <v>2066</v>
      </c>
      <c r="D487" s="811" t="s">
        <v>776</v>
      </c>
      <c r="E487" s="789" t="s">
        <v>2030</v>
      </c>
      <c r="F487" s="674">
        <v>82</v>
      </c>
      <c r="G487" s="675">
        <v>82</v>
      </c>
      <c r="H487" s="681" t="s">
        <v>1831</v>
      </c>
      <c r="I487" s="1036"/>
      <c r="J487" s="1037"/>
    </row>
    <row r="488" spans="1:10" ht="18.75" customHeight="1">
      <c r="A488" s="1114"/>
      <c r="B488" s="1076"/>
      <c r="C488" s="807" t="s">
        <v>2037</v>
      </c>
      <c r="D488" s="811" t="s">
        <v>879</v>
      </c>
      <c r="E488" s="836" t="s">
        <v>1836</v>
      </c>
      <c r="F488" s="462">
        <v>30</v>
      </c>
      <c r="G488" s="462">
        <v>30</v>
      </c>
      <c r="H488" s="798" t="s">
        <v>1829</v>
      </c>
      <c r="I488" s="820"/>
      <c r="J488" s="815"/>
    </row>
    <row r="489" spans="1:10" ht="18.75" customHeight="1" thickBot="1">
      <c r="A489" s="1115"/>
      <c r="B489" s="1077"/>
      <c r="C489" s="676" t="s">
        <v>928</v>
      </c>
      <c r="D489" s="676" t="s">
        <v>801</v>
      </c>
      <c r="E489" s="790" t="s">
        <v>2030</v>
      </c>
      <c r="F489" s="682">
        <v>53</v>
      </c>
      <c r="G489" s="682">
        <v>53</v>
      </c>
      <c r="H489" s="683" t="s">
        <v>1829</v>
      </c>
      <c r="I489" s="1015"/>
      <c r="J489" s="1016"/>
    </row>
    <row r="490" spans="1:10" ht="18.75" customHeight="1">
      <c r="A490" s="1120" t="s">
        <v>913</v>
      </c>
      <c r="B490" s="1163" t="s">
        <v>2068</v>
      </c>
      <c r="C490" s="1164" t="s">
        <v>929</v>
      </c>
      <c r="D490" s="1164" t="s">
        <v>801</v>
      </c>
      <c r="E490" s="788" t="s">
        <v>2030</v>
      </c>
      <c r="F490" s="672">
        <v>88.5</v>
      </c>
      <c r="G490" s="672">
        <v>88.5</v>
      </c>
      <c r="H490" s="680" t="s">
        <v>2026</v>
      </c>
      <c r="I490" s="1157" t="s">
        <v>3154</v>
      </c>
      <c r="J490" s="1111"/>
    </row>
    <row r="491" spans="1:10" ht="18.75" customHeight="1">
      <c r="A491" s="1114"/>
      <c r="B491" s="1161"/>
      <c r="C491" s="1153"/>
      <c r="D491" s="1153"/>
      <c r="E491" s="789" t="s">
        <v>2030</v>
      </c>
      <c r="F491" s="674">
        <v>36</v>
      </c>
      <c r="G491" s="675">
        <v>36</v>
      </c>
      <c r="H491" s="681" t="s">
        <v>2024</v>
      </c>
      <c r="I491" s="1139"/>
      <c r="J491" s="1140"/>
    </row>
    <row r="492" spans="1:10" ht="18.75" customHeight="1">
      <c r="A492" s="1114"/>
      <c r="B492" s="1161"/>
      <c r="C492" s="686" t="s">
        <v>846</v>
      </c>
      <c r="D492" s="686" t="s">
        <v>4065</v>
      </c>
      <c r="E492" s="789" t="s">
        <v>2030</v>
      </c>
      <c r="F492" s="674">
        <v>27.5</v>
      </c>
      <c r="G492" s="674">
        <v>27.5</v>
      </c>
      <c r="H492" s="681" t="s">
        <v>1829</v>
      </c>
      <c r="I492" s="1036"/>
      <c r="J492" s="1037"/>
    </row>
    <row r="493" spans="1:10" ht="18.75" customHeight="1">
      <c r="A493" s="1114"/>
      <c r="B493" s="1161"/>
      <c r="C493" s="686" t="s">
        <v>930</v>
      </c>
      <c r="D493" s="686" t="s">
        <v>4099</v>
      </c>
      <c r="E493" s="789" t="s">
        <v>2030</v>
      </c>
      <c r="F493" s="674">
        <v>23</v>
      </c>
      <c r="G493" s="674">
        <v>23</v>
      </c>
      <c r="H493" s="681" t="s">
        <v>1829</v>
      </c>
      <c r="I493" s="1036" t="s">
        <v>3155</v>
      </c>
      <c r="J493" s="1037"/>
    </row>
    <row r="494" spans="1:10" ht="18.75" customHeight="1">
      <c r="A494" s="1114"/>
      <c r="B494" s="1161"/>
      <c r="C494" s="686" t="s">
        <v>931</v>
      </c>
      <c r="D494" s="686" t="s">
        <v>792</v>
      </c>
      <c r="E494" s="789" t="s">
        <v>2030</v>
      </c>
      <c r="F494" s="674">
        <v>92</v>
      </c>
      <c r="G494" s="674">
        <v>92</v>
      </c>
      <c r="H494" s="681" t="s">
        <v>1831</v>
      </c>
      <c r="I494" s="1036"/>
      <c r="J494" s="1037"/>
    </row>
    <row r="495" spans="1:10" ht="18.75" customHeight="1">
      <c r="A495" s="1114"/>
      <c r="B495" s="1161"/>
      <c r="C495" s="686" t="s">
        <v>932</v>
      </c>
      <c r="D495" s="686" t="s">
        <v>933</v>
      </c>
      <c r="E495" s="789" t="s">
        <v>2030</v>
      </c>
      <c r="F495" s="674">
        <v>17</v>
      </c>
      <c r="G495" s="674">
        <v>17</v>
      </c>
      <c r="H495" s="681" t="s">
        <v>1831</v>
      </c>
      <c r="I495" s="1036"/>
      <c r="J495" s="1037"/>
    </row>
    <row r="496" spans="1:10" ht="18.75" customHeight="1">
      <c r="A496" s="1114"/>
      <c r="B496" s="1161"/>
      <c r="C496" s="686" t="s">
        <v>934</v>
      </c>
      <c r="D496" s="686" t="s">
        <v>917</v>
      </c>
      <c r="E496" s="789" t="s">
        <v>2030</v>
      </c>
      <c r="F496" s="674">
        <v>14.5</v>
      </c>
      <c r="G496" s="674">
        <v>14.5</v>
      </c>
      <c r="H496" s="681" t="s">
        <v>1831</v>
      </c>
      <c r="I496" s="1158"/>
      <c r="J496" s="1144"/>
    </row>
    <row r="497" spans="1:10" ht="18.75" customHeight="1">
      <c r="A497" s="1114"/>
      <c r="B497" s="1161"/>
      <c r="C497" s="686" t="s">
        <v>2069</v>
      </c>
      <c r="D497" s="686" t="s">
        <v>935</v>
      </c>
      <c r="E497" s="789" t="s">
        <v>2030</v>
      </c>
      <c r="F497" s="674">
        <v>5</v>
      </c>
      <c r="G497" s="675">
        <v>5</v>
      </c>
      <c r="H497" s="681" t="s">
        <v>1829</v>
      </c>
      <c r="I497" s="1158" t="s">
        <v>3156</v>
      </c>
      <c r="J497" s="1144"/>
    </row>
    <row r="498" spans="1:10" ht="18.75" customHeight="1" thickBot="1">
      <c r="A498" s="1115"/>
      <c r="B498" s="1162"/>
      <c r="C498" s="687" t="s">
        <v>936</v>
      </c>
      <c r="D498" s="687" t="s">
        <v>879</v>
      </c>
      <c r="E498" s="790" t="s">
        <v>2030</v>
      </c>
      <c r="F498" s="682"/>
      <c r="G498" s="679"/>
      <c r="H498" s="683"/>
      <c r="I498" s="1036" t="s">
        <v>1906</v>
      </c>
      <c r="J498" s="1037"/>
    </row>
    <row r="499" spans="1:10" ht="18.75" customHeight="1">
      <c r="A499" s="1120" t="s">
        <v>913</v>
      </c>
      <c r="B499" s="1163" t="s">
        <v>2070</v>
      </c>
      <c r="C499" s="1156" t="s">
        <v>2071</v>
      </c>
      <c r="D499" s="1156" t="s">
        <v>937</v>
      </c>
      <c r="E499" s="788" t="s">
        <v>2030</v>
      </c>
      <c r="F499" s="672">
        <v>60</v>
      </c>
      <c r="G499" s="672">
        <v>60</v>
      </c>
      <c r="H499" s="680" t="s">
        <v>2024</v>
      </c>
      <c r="I499" s="1157" t="s">
        <v>2064</v>
      </c>
      <c r="J499" s="1111"/>
    </row>
    <row r="500" spans="1:10" ht="18.75" customHeight="1">
      <c r="A500" s="1114"/>
      <c r="B500" s="1161"/>
      <c r="C500" s="1126"/>
      <c r="D500" s="1126"/>
      <c r="E500" s="789" t="s">
        <v>2030</v>
      </c>
      <c r="F500" s="674">
        <v>95</v>
      </c>
      <c r="G500" s="674">
        <v>95</v>
      </c>
      <c r="H500" s="681" t="s">
        <v>2026</v>
      </c>
      <c r="I500" s="1139"/>
      <c r="J500" s="1140"/>
    </row>
    <row r="501" spans="1:10" ht="18.75" customHeight="1">
      <c r="A501" s="1114"/>
      <c r="B501" s="1161"/>
      <c r="C501" s="811" t="s">
        <v>2072</v>
      </c>
      <c r="D501" s="811" t="s">
        <v>801</v>
      </c>
      <c r="E501" s="789" t="s">
        <v>2030</v>
      </c>
      <c r="F501" s="674">
        <v>55</v>
      </c>
      <c r="G501" s="675">
        <v>55</v>
      </c>
      <c r="H501" s="681" t="s">
        <v>1829</v>
      </c>
      <c r="I501" s="1036" t="s">
        <v>2073</v>
      </c>
      <c r="J501" s="1037"/>
    </row>
    <row r="502" spans="1:10" ht="18.75" customHeight="1">
      <c r="A502" s="1114"/>
      <c r="B502" s="1161"/>
      <c r="C502" s="811" t="s">
        <v>1962</v>
      </c>
      <c r="D502" s="811" t="s">
        <v>792</v>
      </c>
      <c r="E502" s="789" t="s">
        <v>2030</v>
      </c>
      <c r="F502" s="674">
        <v>180</v>
      </c>
      <c r="G502" s="674">
        <v>180</v>
      </c>
      <c r="H502" s="681" t="s">
        <v>1831</v>
      </c>
      <c r="I502" s="1036"/>
      <c r="J502" s="1037"/>
    </row>
    <row r="503" spans="1:10" ht="18.75" customHeight="1">
      <c r="A503" s="1114"/>
      <c r="B503" s="1161"/>
      <c r="C503" s="811" t="s">
        <v>878</v>
      </c>
      <c r="D503" s="811" t="s">
        <v>879</v>
      </c>
      <c r="E503" s="789" t="s">
        <v>2030</v>
      </c>
      <c r="F503" s="674">
        <v>16</v>
      </c>
      <c r="G503" s="674">
        <v>16</v>
      </c>
      <c r="H503" s="681" t="s">
        <v>1829</v>
      </c>
      <c r="I503" s="1036"/>
      <c r="J503" s="1037"/>
    </row>
    <row r="504" spans="1:10" ht="18.75" customHeight="1">
      <c r="A504" s="1114"/>
      <c r="B504" s="1161"/>
      <c r="C504" s="811" t="s">
        <v>916</v>
      </c>
      <c r="D504" s="811" t="s">
        <v>917</v>
      </c>
      <c r="E504" s="789" t="s">
        <v>2030</v>
      </c>
      <c r="F504" s="674">
        <v>2</v>
      </c>
      <c r="G504" s="675">
        <v>2</v>
      </c>
      <c r="H504" s="681" t="s">
        <v>1831</v>
      </c>
      <c r="I504" s="1036"/>
      <c r="J504" s="1037"/>
    </row>
    <row r="505" spans="1:10" ht="18.75" customHeight="1">
      <c r="A505" s="1114"/>
      <c r="B505" s="1161"/>
      <c r="C505" s="807" t="s">
        <v>938</v>
      </c>
      <c r="D505" s="807" t="s">
        <v>939</v>
      </c>
      <c r="E505" s="836" t="s">
        <v>924</v>
      </c>
      <c r="F505" s="462">
        <v>10</v>
      </c>
      <c r="G505" s="688">
        <v>10</v>
      </c>
      <c r="H505" s="798" t="s">
        <v>794</v>
      </c>
      <c r="I505" s="1036"/>
      <c r="J505" s="1037"/>
    </row>
    <row r="506" spans="1:10" ht="18.75" customHeight="1">
      <c r="A506" s="1114"/>
      <c r="B506" s="1161"/>
      <c r="C506" s="807" t="s">
        <v>2074</v>
      </c>
      <c r="D506" s="807" t="s">
        <v>4100</v>
      </c>
      <c r="E506" s="836" t="s">
        <v>924</v>
      </c>
      <c r="F506" s="462">
        <v>60</v>
      </c>
      <c r="G506" s="688">
        <v>60</v>
      </c>
      <c r="H506" s="798" t="s">
        <v>794</v>
      </c>
      <c r="I506" s="1036" t="s">
        <v>2075</v>
      </c>
      <c r="J506" s="1037"/>
    </row>
    <row r="507" spans="1:10" ht="18.75" customHeight="1" thickBot="1">
      <c r="A507" s="1114"/>
      <c r="B507" s="1161"/>
      <c r="C507" s="807" t="s">
        <v>1900</v>
      </c>
      <c r="D507" s="811" t="s">
        <v>879</v>
      </c>
      <c r="E507" s="836" t="s">
        <v>3606</v>
      </c>
      <c r="F507" s="462"/>
      <c r="G507" s="688"/>
      <c r="H507" s="798" t="s">
        <v>1829</v>
      </c>
      <c r="I507" s="1036" t="s">
        <v>3104</v>
      </c>
      <c r="J507" s="1037"/>
    </row>
    <row r="508" spans="1:10" ht="18.75" customHeight="1">
      <c r="A508" s="1120" t="s">
        <v>913</v>
      </c>
      <c r="B508" s="1163" t="s">
        <v>2076</v>
      </c>
      <c r="C508" s="1156" t="s">
        <v>2071</v>
      </c>
      <c r="D508" s="1156" t="s">
        <v>937</v>
      </c>
      <c r="E508" s="788" t="s">
        <v>2030</v>
      </c>
      <c r="F508" s="672">
        <v>60</v>
      </c>
      <c r="G508" s="672">
        <v>60</v>
      </c>
      <c r="H508" s="680" t="s">
        <v>2024</v>
      </c>
      <c r="I508" s="1157" t="s">
        <v>2064</v>
      </c>
      <c r="J508" s="1111"/>
    </row>
    <row r="509" spans="1:10" ht="18.75" customHeight="1">
      <c r="A509" s="1114"/>
      <c r="B509" s="1161"/>
      <c r="C509" s="1126"/>
      <c r="D509" s="1126"/>
      <c r="E509" s="789" t="s">
        <v>2030</v>
      </c>
      <c r="F509" s="674">
        <v>95</v>
      </c>
      <c r="G509" s="674">
        <v>95</v>
      </c>
      <c r="H509" s="681" t="s">
        <v>2026</v>
      </c>
      <c r="I509" s="1139"/>
      <c r="J509" s="1140"/>
    </row>
    <row r="510" spans="1:10" ht="18.75" customHeight="1">
      <c r="A510" s="1114"/>
      <c r="B510" s="1161"/>
      <c r="C510" s="811" t="s">
        <v>2072</v>
      </c>
      <c r="D510" s="811" t="s">
        <v>801</v>
      </c>
      <c r="E510" s="789" t="s">
        <v>2030</v>
      </c>
      <c r="F510" s="674">
        <v>55</v>
      </c>
      <c r="G510" s="675">
        <v>55</v>
      </c>
      <c r="H510" s="681" t="s">
        <v>1829</v>
      </c>
      <c r="I510" s="1036" t="s">
        <v>2073</v>
      </c>
      <c r="J510" s="1037"/>
    </row>
    <row r="511" spans="1:10" ht="18.75" customHeight="1">
      <c r="A511" s="1114"/>
      <c r="B511" s="1161"/>
      <c r="C511" s="811" t="s">
        <v>1962</v>
      </c>
      <c r="D511" s="811" t="s">
        <v>792</v>
      </c>
      <c r="E511" s="789" t="s">
        <v>2030</v>
      </c>
      <c r="F511" s="674">
        <v>180</v>
      </c>
      <c r="G511" s="674">
        <v>180</v>
      </c>
      <c r="H511" s="681" t="s">
        <v>1831</v>
      </c>
      <c r="I511" s="1036"/>
      <c r="J511" s="1037"/>
    </row>
    <row r="512" spans="1:10" ht="18.75" customHeight="1">
      <c r="A512" s="1114"/>
      <c r="B512" s="1161"/>
      <c r="C512" s="811" t="s">
        <v>878</v>
      </c>
      <c r="D512" s="811" t="s">
        <v>879</v>
      </c>
      <c r="E512" s="789" t="s">
        <v>2030</v>
      </c>
      <c r="F512" s="674">
        <v>16</v>
      </c>
      <c r="G512" s="674">
        <v>16</v>
      </c>
      <c r="H512" s="681" t="s">
        <v>1829</v>
      </c>
      <c r="I512" s="1036"/>
      <c r="J512" s="1037"/>
    </row>
    <row r="513" spans="1:10" ht="18.75" customHeight="1">
      <c r="A513" s="1114"/>
      <c r="B513" s="1161"/>
      <c r="C513" s="811" t="s">
        <v>916</v>
      </c>
      <c r="D513" s="811" t="s">
        <v>917</v>
      </c>
      <c r="E513" s="789" t="s">
        <v>2030</v>
      </c>
      <c r="F513" s="674">
        <v>2</v>
      </c>
      <c r="G513" s="675">
        <v>2</v>
      </c>
      <c r="H513" s="681" t="s">
        <v>1831</v>
      </c>
      <c r="I513" s="1036"/>
      <c r="J513" s="1037"/>
    </row>
    <row r="514" spans="1:10" ht="18.75" customHeight="1">
      <c r="A514" s="1114"/>
      <c r="B514" s="1161"/>
      <c r="C514" s="807" t="s">
        <v>938</v>
      </c>
      <c r="D514" s="807" t="s">
        <v>939</v>
      </c>
      <c r="E514" s="836" t="s">
        <v>924</v>
      </c>
      <c r="F514" s="462">
        <v>10</v>
      </c>
      <c r="G514" s="688">
        <v>10</v>
      </c>
      <c r="H514" s="798" t="s">
        <v>794</v>
      </c>
      <c r="I514" s="1036"/>
      <c r="J514" s="1037"/>
    </row>
    <row r="515" spans="1:10" ht="18.75" customHeight="1">
      <c r="A515" s="1114"/>
      <c r="B515" s="1161"/>
      <c r="C515" s="807" t="s">
        <v>2074</v>
      </c>
      <c r="D515" s="807" t="s">
        <v>4100</v>
      </c>
      <c r="E515" s="836" t="s">
        <v>924</v>
      </c>
      <c r="F515" s="462">
        <v>60</v>
      </c>
      <c r="G515" s="688">
        <v>60</v>
      </c>
      <c r="H515" s="798" t="s">
        <v>794</v>
      </c>
      <c r="I515" s="1036"/>
      <c r="J515" s="1037"/>
    </row>
    <row r="516" spans="1:10" ht="18.75" customHeight="1" thickBot="1">
      <c r="A516" s="1114"/>
      <c r="B516" s="1161"/>
      <c r="C516" s="807" t="s">
        <v>1900</v>
      </c>
      <c r="D516" s="811" t="s">
        <v>879</v>
      </c>
      <c r="E516" s="836" t="s">
        <v>3606</v>
      </c>
      <c r="F516" s="462"/>
      <c r="G516" s="688"/>
      <c r="H516" s="798" t="s">
        <v>1829</v>
      </c>
      <c r="I516" s="1036" t="s">
        <v>3104</v>
      </c>
      <c r="J516" s="1037"/>
    </row>
    <row r="517" spans="1:10" ht="18.75" customHeight="1">
      <c r="A517" s="1120" t="s">
        <v>913</v>
      </c>
      <c r="B517" s="1163" t="s">
        <v>2077</v>
      </c>
      <c r="C517" s="1156" t="s">
        <v>2071</v>
      </c>
      <c r="D517" s="1156" t="s">
        <v>937</v>
      </c>
      <c r="E517" s="788" t="s">
        <v>2030</v>
      </c>
      <c r="F517" s="672">
        <v>60</v>
      </c>
      <c r="G517" s="672">
        <v>60</v>
      </c>
      <c r="H517" s="680" t="s">
        <v>2024</v>
      </c>
      <c r="I517" s="1157" t="s">
        <v>2064</v>
      </c>
      <c r="J517" s="1111"/>
    </row>
    <row r="518" spans="1:10" ht="18.75" customHeight="1">
      <c r="A518" s="1114"/>
      <c r="B518" s="1161"/>
      <c r="C518" s="1126"/>
      <c r="D518" s="1126"/>
      <c r="E518" s="789" t="s">
        <v>2030</v>
      </c>
      <c r="F518" s="674">
        <v>95</v>
      </c>
      <c r="G518" s="674">
        <v>95</v>
      </c>
      <c r="H518" s="681" t="s">
        <v>2026</v>
      </c>
      <c r="I518" s="1139"/>
      <c r="J518" s="1140"/>
    </row>
    <row r="519" spans="1:10" ht="18.75" customHeight="1">
      <c r="A519" s="1114"/>
      <c r="B519" s="1161"/>
      <c r="C519" s="811" t="s">
        <v>2072</v>
      </c>
      <c r="D519" s="811" t="s">
        <v>801</v>
      </c>
      <c r="E519" s="789" t="s">
        <v>2030</v>
      </c>
      <c r="F519" s="674">
        <v>55</v>
      </c>
      <c r="G519" s="675">
        <v>55</v>
      </c>
      <c r="H519" s="681" t="s">
        <v>1829</v>
      </c>
      <c r="I519" s="1036" t="s">
        <v>2073</v>
      </c>
      <c r="J519" s="1037"/>
    </row>
    <row r="520" spans="1:10" ht="18.75" customHeight="1">
      <c r="A520" s="1114"/>
      <c r="B520" s="1161"/>
      <c r="C520" s="811" t="s">
        <v>1962</v>
      </c>
      <c r="D520" s="811" t="s">
        <v>792</v>
      </c>
      <c r="E520" s="789" t="s">
        <v>2030</v>
      </c>
      <c r="F520" s="674">
        <v>180</v>
      </c>
      <c r="G520" s="674">
        <v>180</v>
      </c>
      <c r="H520" s="681" t="s">
        <v>1831</v>
      </c>
      <c r="I520" s="1036"/>
      <c r="J520" s="1037"/>
    </row>
    <row r="521" spans="1:10" ht="18.75" customHeight="1">
      <c r="A521" s="1114"/>
      <c r="B521" s="1161"/>
      <c r="C521" s="811" t="s">
        <v>878</v>
      </c>
      <c r="D521" s="811" t="s">
        <v>879</v>
      </c>
      <c r="E521" s="789" t="s">
        <v>2030</v>
      </c>
      <c r="F521" s="674">
        <v>16</v>
      </c>
      <c r="G521" s="674">
        <v>16</v>
      </c>
      <c r="H521" s="681" t="s">
        <v>1829</v>
      </c>
      <c r="I521" s="1036"/>
      <c r="J521" s="1037"/>
    </row>
    <row r="522" spans="1:10" ht="18.75" customHeight="1">
      <c r="A522" s="1114"/>
      <c r="B522" s="1161"/>
      <c r="C522" s="811" t="s">
        <v>916</v>
      </c>
      <c r="D522" s="811" t="s">
        <v>917</v>
      </c>
      <c r="E522" s="789" t="s">
        <v>2030</v>
      </c>
      <c r="F522" s="674">
        <v>2</v>
      </c>
      <c r="G522" s="675">
        <v>2</v>
      </c>
      <c r="H522" s="681" t="s">
        <v>1831</v>
      </c>
      <c r="I522" s="1036"/>
      <c r="J522" s="1037"/>
    </row>
    <row r="523" spans="1:10" ht="18.75" customHeight="1">
      <c r="A523" s="1114"/>
      <c r="B523" s="1161"/>
      <c r="C523" s="807" t="s">
        <v>938</v>
      </c>
      <c r="D523" s="807" t="s">
        <v>939</v>
      </c>
      <c r="E523" s="836" t="s">
        <v>924</v>
      </c>
      <c r="F523" s="462">
        <v>10</v>
      </c>
      <c r="G523" s="688">
        <v>10</v>
      </c>
      <c r="H523" s="798" t="s">
        <v>794</v>
      </c>
      <c r="I523" s="1036"/>
      <c r="J523" s="1037"/>
    </row>
    <row r="524" spans="1:10" ht="18.75" customHeight="1">
      <c r="A524" s="1114"/>
      <c r="B524" s="1161"/>
      <c r="C524" s="807" t="s">
        <v>2074</v>
      </c>
      <c r="D524" s="807" t="s">
        <v>4100</v>
      </c>
      <c r="E524" s="836" t="s">
        <v>924</v>
      </c>
      <c r="F524" s="462">
        <v>60</v>
      </c>
      <c r="G524" s="688">
        <v>60</v>
      </c>
      <c r="H524" s="798" t="s">
        <v>794</v>
      </c>
      <c r="I524" s="1036"/>
      <c r="J524" s="1037"/>
    </row>
    <row r="525" spans="1:10" ht="18.75" customHeight="1" thickBot="1">
      <c r="A525" s="1114"/>
      <c r="B525" s="1161"/>
      <c r="C525" s="807" t="s">
        <v>1900</v>
      </c>
      <c r="D525" s="811" t="s">
        <v>879</v>
      </c>
      <c r="E525" s="836" t="s">
        <v>3606</v>
      </c>
      <c r="F525" s="462"/>
      <c r="G525" s="688"/>
      <c r="H525" s="798" t="s">
        <v>1829</v>
      </c>
      <c r="I525" s="1036" t="s">
        <v>3104</v>
      </c>
      <c r="J525" s="1037"/>
    </row>
    <row r="526" spans="1:10" ht="18.75" customHeight="1">
      <c r="A526" s="1120" t="s">
        <v>913</v>
      </c>
      <c r="B526" s="1163" t="s">
        <v>760</v>
      </c>
      <c r="C526" s="1156" t="s">
        <v>2078</v>
      </c>
      <c r="D526" s="1156" t="s">
        <v>937</v>
      </c>
      <c r="E526" s="689" t="s">
        <v>924</v>
      </c>
      <c r="F526" s="672">
        <v>60</v>
      </c>
      <c r="G526" s="672">
        <v>60</v>
      </c>
      <c r="H526" s="680" t="s">
        <v>2024</v>
      </c>
      <c r="I526" s="1157" t="s">
        <v>2039</v>
      </c>
      <c r="J526" s="1111"/>
    </row>
    <row r="527" spans="1:10" ht="18.75" customHeight="1">
      <c r="A527" s="1114"/>
      <c r="B527" s="1161"/>
      <c r="C527" s="1126"/>
      <c r="D527" s="1126"/>
      <c r="E527" s="690" t="s">
        <v>924</v>
      </c>
      <c r="F527" s="674">
        <v>65</v>
      </c>
      <c r="G527" s="674">
        <v>65</v>
      </c>
      <c r="H527" s="681" t="s">
        <v>2026</v>
      </c>
      <c r="I527" s="1139"/>
      <c r="J527" s="1140"/>
    </row>
    <row r="528" spans="1:10" ht="18.75" customHeight="1">
      <c r="A528" s="1114"/>
      <c r="B528" s="1161"/>
      <c r="C528" s="811" t="s">
        <v>791</v>
      </c>
      <c r="D528" s="811" t="s">
        <v>792</v>
      </c>
      <c r="E528" s="690" t="s">
        <v>924</v>
      </c>
      <c r="F528" s="674">
        <v>75</v>
      </c>
      <c r="G528" s="675">
        <v>75</v>
      </c>
      <c r="H528" s="681" t="s">
        <v>1831</v>
      </c>
      <c r="I528" s="1036"/>
      <c r="J528" s="1037"/>
    </row>
    <row r="529" spans="1:10" ht="18.75" customHeight="1">
      <c r="A529" s="1114"/>
      <c r="B529" s="1161"/>
      <c r="C529" s="1116" t="s">
        <v>2079</v>
      </c>
      <c r="D529" s="1116" t="s">
        <v>864</v>
      </c>
      <c r="E529" s="690" t="s">
        <v>924</v>
      </c>
      <c r="F529" s="674">
        <v>10</v>
      </c>
      <c r="G529" s="675">
        <v>10</v>
      </c>
      <c r="H529" s="681" t="s">
        <v>1831</v>
      </c>
      <c r="I529" s="1036" t="s">
        <v>2391</v>
      </c>
      <c r="J529" s="1037"/>
    </row>
    <row r="530" spans="1:10" ht="18.75" customHeight="1">
      <c r="A530" s="1114"/>
      <c r="B530" s="1161"/>
      <c r="C530" s="1121"/>
      <c r="D530" s="1121"/>
      <c r="E530" s="690" t="s">
        <v>924</v>
      </c>
      <c r="F530" s="674">
        <v>45</v>
      </c>
      <c r="G530" s="674">
        <v>45</v>
      </c>
      <c r="H530" s="681" t="s">
        <v>2026</v>
      </c>
      <c r="I530" s="1036" t="s">
        <v>2080</v>
      </c>
      <c r="J530" s="1037"/>
    </row>
    <row r="531" spans="1:10" ht="18.75" customHeight="1">
      <c r="A531" s="1114"/>
      <c r="B531" s="1161"/>
      <c r="C531" s="1126"/>
      <c r="D531" s="1126"/>
      <c r="E531" s="690" t="s">
        <v>924</v>
      </c>
      <c r="F531" s="674">
        <v>65</v>
      </c>
      <c r="G531" s="674">
        <v>65</v>
      </c>
      <c r="H531" s="681" t="s">
        <v>2026</v>
      </c>
      <c r="I531" s="1036" t="s">
        <v>2081</v>
      </c>
      <c r="J531" s="1037"/>
    </row>
    <row r="532" spans="1:10" ht="18.75" customHeight="1">
      <c r="A532" s="1114"/>
      <c r="B532" s="1161"/>
      <c r="C532" s="811" t="s">
        <v>940</v>
      </c>
      <c r="D532" s="810" t="s">
        <v>778</v>
      </c>
      <c r="E532" s="690" t="s">
        <v>924</v>
      </c>
      <c r="F532" s="674">
        <v>40</v>
      </c>
      <c r="G532" s="674">
        <v>40</v>
      </c>
      <c r="H532" s="681" t="s">
        <v>1829</v>
      </c>
      <c r="I532" s="1036"/>
      <c r="J532" s="1037"/>
    </row>
    <row r="533" spans="1:10" ht="18.75" customHeight="1">
      <c r="A533" s="1114"/>
      <c r="B533" s="1161"/>
      <c r="C533" s="811" t="s">
        <v>3340</v>
      </c>
      <c r="D533" s="811" t="s">
        <v>4101</v>
      </c>
      <c r="E533" s="690" t="s">
        <v>924</v>
      </c>
      <c r="F533" s="674">
        <v>20</v>
      </c>
      <c r="G533" s="674">
        <v>20</v>
      </c>
      <c r="H533" s="681" t="s">
        <v>1829</v>
      </c>
      <c r="I533" s="1158"/>
      <c r="J533" s="1144"/>
    </row>
    <row r="534" spans="1:10" ht="18.75" customHeight="1">
      <c r="A534" s="1114"/>
      <c r="B534" s="1161"/>
      <c r="C534" s="625" t="s">
        <v>916</v>
      </c>
      <c r="D534" s="691" t="s">
        <v>3596</v>
      </c>
      <c r="E534" s="692" t="s">
        <v>2030</v>
      </c>
      <c r="F534" s="462">
        <v>50</v>
      </c>
      <c r="G534" s="462">
        <v>50</v>
      </c>
      <c r="H534" s="798" t="s">
        <v>1831</v>
      </c>
      <c r="I534" s="1036"/>
      <c r="J534" s="1037"/>
    </row>
    <row r="535" spans="1:10" ht="18.75" customHeight="1">
      <c r="A535" s="1114"/>
      <c r="B535" s="1161"/>
      <c r="C535" s="693" t="s">
        <v>941</v>
      </c>
      <c r="D535" s="693" t="s">
        <v>775</v>
      </c>
      <c r="E535" s="690" t="s">
        <v>2030</v>
      </c>
      <c r="F535" s="674">
        <v>50</v>
      </c>
      <c r="G535" s="674">
        <v>50</v>
      </c>
      <c r="H535" s="681" t="s">
        <v>1831</v>
      </c>
      <c r="I535" s="820"/>
      <c r="J535" s="815"/>
    </row>
    <row r="536" spans="1:10" ht="18.75" customHeight="1">
      <c r="A536" s="1114"/>
      <c r="B536" s="1161"/>
      <c r="C536" s="694" t="s">
        <v>2082</v>
      </c>
      <c r="D536" s="807" t="s">
        <v>4102</v>
      </c>
      <c r="E536" s="821" t="s">
        <v>2030</v>
      </c>
      <c r="F536" s="695">
        <v>65</v>
      </c>
      <c r="G536" s="695">
        <v>65</v>
      </c>
      <c r="H536" s="696" t="s">
        <v>1831</v>
      </c>
      <c r="I536" s="1036" t="s">
        <v>2083</v>
      </c>
      <c r="J536" s="1037"/>
    </row>
    <row r="537" spans="1:10" ht="18.75" customHeight="1" thickBot="1">
      <c r="A537" s="1114"/>
      <c r="B537" s="1161"/>
      <c r="C537" s="697" t="s">
        <v>2084</v>
      </c>
      <c r="D537" s="811" t="s">
        <v>4103</v>
      </c>
      <c r="E537" s="692" t="s">
        <v>2030</v>
      </c>
      <c r="F537" s="462">
        <v>6.5000000000000002E-2</v>
      </c>
      <c r="G537" s="462">
        <v>6.5000000000000002E-2</v>
      </c>
      <c r="H537" s="798" t="s">
        <v>2085</v>
      </c>
      <c r="I537" s="820" t="s">
        <v>2086</v>
      </c>
      <c r="J537" s="815"/>
    </row>
    <row r="538" spans="1:10" ht="18.75" customHeight="1">
      <c r="A538" s="1174" t="s">
        <v>2087</v>
      </c>
      <c r="B538" s="1075" t="s">
        <v>2088</v>
      </c>
      <c r="C538" s="685" t="s">
        <v>771</v>
      </c>
      <c r="D538" s="685" t="s">
        <v>772</v>
      </c>
      <c r="E538" s="788" t="s">
        <v>2030</v>
      </c>
      <c r="F538" s="672">
        <v>88</v>
      </c>
      <c r="G538" s="672">
        <v>88</v>
      </c>
      <c r="H538" s="680" t="s">
        <v>1829</v>
      </c>
      <c r="I538" s="1134"/>
      <c r="J538" s="1135"/>
    </row>
    <row r="539" spans="1:10" ht="18.75" customHeight="1">
      <c r="A539" s="1114"/>
      <c r="B539" s="1076"/>
      <c r="C539" s="811" t="s">
        <v>916</v>
      </c>
      <c r="D539" s="811" t="s">
        <v>917</v>
      </c>
      <c r="E539" s="789" t="s">
        <v>2030</v>
      </c>
      <c r="F539" s="674">
        <v>3.2</v>
      </c>
      <c r="G539" s="674">
        <v>3.2</v>
      </c>
      <c r="H539" s="681" t="s">
        <v>1829</v>
      </c>
      <c r="I539" s="1036" t="s">
        <v>2089</v>
      </c>
      <c r="J539" s="1037"/>
    </row>
    <row r="540" spans="1:10" ht="18.75" customHeight="1">
      <c r="A540" s="1114"/>
      <c r="B540" s="1076"/>
      <c r="C540" s="811" t="s">
        <v>942</v>
      </c>
      <c r="D540" s="811" t="s">
        <v>923</v>
      </c>
      <c r="E540" s="789" t="s">
        <v>2030</v>
      </c>
      <c r="F540" s="674">
        <v>40</v>
      </c>
      <c r="G540" s="674">
        <v>40</v>
      </c>
      <c r="H540" s="681" t="s">
        <v>1829</v>
      </c>
      <c r="I540" s="1158"/>
      <c r="J540" s="1144"/>
    </row>
    <row r="541" spans="1:10" ht="18.75" customHeight="1">
      <c r="A541" s="1114"/>
      <c r="B541" s="1076"/>
      <c r="C541" s="811" t="s">
        <v>911</v>
      </c>
      <c r="D541" s="811" t="s">
        <v>776</v>
      </c>
      <c r="E541" s="789" t="s">
        <v>2030</v>
      </c>
      <c r="F541" s="674">
        <v>50</v>
      </c>
      <c r="G541" s="674">
        <v>50</v>
      </c>
      <c r="H541" s="681" t="s">
        <v>1831</v>
      </c>
      <c r="I541" s="1158"/>
      <c r="J541" s="1144"/>
    </row>
    <row r="542" spans="1:10" ht="18.75" customHeight="1">
      <c r="A542" s="1114"/>
      <c r="B542" s="1076"/>
      <c r="C542" s="811" t="s">
        <v>943</v>
      </c>
      <c r="D542" s="811" t="s">
        <v>778</v>
      </c>
      <c r="E542" s="789" t="s">
        <v>2030</v>
      </c>
      <c r="F542" s="674">
        <v>5</v>
      </c>
      <c r="G542" s="675">
        <v>5</v>
      </c>
      <c r="H542" s="681" t="s">
        <v>1829</v>
      </c>
      <c r="I542" s="1036"/>
      <c r="J542" s="1037"/>
    </row>
    <row r="543" spans="1:10" ht="18.75" customHeight="1">
      <c r="A543" s="1114"/>
      <c r="B543" s="1076"/>
      <c r="C543" s="807" t="s">
        <v>2090</v>
      </c>
      <c r="D543" s="807" t="s">
        <v>868</v>
      </c>
      <c r="E543" s="789" t="s">
        <v>2030</v>
      </c>
      <c r="F543" s="674">
        <v>47</v>
      </c>
      <c r="G543" s="675">
        <v>47</v>
      </c>
      <c r="H543" s="681" t="s">
        <v>1990</v>
      </c>
      <c r="I543" s="1158"/>
      <c r="J543" s="1144"/>
    </row>
    <row r="544" spans="1:10" ht="18.75" customHeight="1">
      <c r="A544" s="1114"/>
      <c r="B544" s="1076"/>
      <c r="C544" s="807" t="s">
        <v>2074</v>
      </c>
      <c r="D544" s="807" t="s">
        <v>4102</v>
      </c>
      <c r="E544" s="836" t="s">
        <v>924</v>
      </c>
      <c r="F544" s="462">
        <v>60</v>
      </c>
      <c r="G544" s="688">
        <v>60</v>
      </c>
      <c r="H544" s="798" t="s">
        <v>794</v>
      </c>
      <c r="I544" s="1036" t="s">
        <v>2083</v>
      </c>
      <c r="J544" s="1037"/>
    </row>
    <row r="545" spans="1:10" ht="18.75" customHeight="1" thickBot="1">
      <c r="A545" s="1114"/>
      <c r="B545" s="1076"/>
      <c r="C545" s="807" t="s">
        <v>878</v>
      </c>
      <c r="D545" s="807" t="s">
        <v>879</v>
      </c>
      <c r="E545" s="795" t="s">
        <v>2030</v>
      </c>
      <c r="F545" s="551"/>
      <c r="G545" s="523"/>
      <c r="H545" s="780"/>
      <c r="I545" s="1158" t="s">
        <v>1906</v>
      </c>
      <c r="J545" s="1144"/>
    </row>
    <row r="546" spans="1:10" ht="18.75" customHeight="1">
      <c r="A546" s="1174" t="s">
        <v>913</v>
      </c>
      <c r="B546" s="1075" t="s">
        <v>2091</v>
      </c>
      <c r="C546" s="685" t="s">
        <v>944</v>
      </c>
      <c r="D546" s="819" t="s">
        <v>864</v>
      </c>
      <c r="E546" s="517" t="s">
        <v>2092</v>
      </c>
      <c r="F546" s="518">
        <v>350</v>
      </c>
      <c r="G546" s="518">
        <v>350</v>
      </c>
      <c r="H546" s="680" t="s">
        <v>2093</v>
      </c>
      <c r="I546" s="1110" t="s">
        <v>3200</v>
      </c>
      <c r="J546" s="1111"/>
    </row>
    <row r="547" spans="1:10" ht="18.75" customHeight="1">
      <c r="A547" s="1175"/>
      <c r="B547" s="1076"/>
      <c r="C547" s="811"/>
      <c r="D547" s="807"/>
      <c r="E547" s="619" t="s">
        <v>2092</v>
      </c>
      <c r="F547" s="620">
        <v>180</v>
      </c>
      <c r="G547" s="620">
        <v>180</v>
      </c>
      <c r="H547" s="681" t="s">
        <v>2093</v>
      </c>
      <c r="I547" s="1158" t="s">
        <v>3201</v>
      </c>
      <c r="J547" s="1144"/>
    </row>
    <row r="548" spans="1:10" ht="18.75" customHeight="1">
      <c r="A548" s="1175"/>
      <c r="B548" s="1076"/>
      <c r="C548" s="811" t="s">
        <v>945</v>
      </c>
      <c r="D548" s="807" t="s">
        <v>790</v>
      </c>
      <c r="E548" s="619" t="s">
        <v>2092</v>
      </c>
      <c r="F548" s="620">
        <v>1700</v>
      </c>
      <c r="G548" s="620">
        <v>1700</v>
      </c>
      <c r="H548" s="681" t="s">
        <v>2093</v>
      </c>
      <c r="I548" s="1158" t="s">
        <v>2094</v>
      </c>
      <c r="J548" s="1144"/>
    </row>
    <row r="549" spans="1:10" ht="18.75" customHeight="1">
      <c r="A549" s="1175"/>
      <c r="B549" s="1076"/>
      <c r="C549" s="811"/>
      <c r="D549" s="807"/>
      <c r="E549" s="619" t="s">
        <v>2092</v>
      </c>
      <c r="F549" s="620">
        <v>1500</v>
      </c>
      <c r="G549" s="620">
        <v>1500</v>
      </c>
      <c r="H549" s="681" t="s">
        <v>2093</v>
      </c>
      <c r="I549" s="1158" t="s">
        <v>3202</v>
      </c>
      <c r="J549" s="1144"/>
    </row>
    <row r="550" spans="1:10" ht="18.75" customHeight="1">
      <c r="A550" s="1175"/>
      <c r="B550" s="1076"/>
      <c r="C550" s="811" t="s">
        <v>946</v>
      </c>
      <c r="D550" s="807" t="s">
        <v>3510</v>
      </c>
      <c r="E550" s="619" t="s">
        <v>2092</v>
      </c>
      <c r="F550" s="620">
        <v>2500</v>
      </c>
      <c r="G550" s="621">
        <v>2500</v>
      </c>
      <c r="H550" s="681"/>
      <c r="I550" s="1158"/>
      <c r="J550" s="1144"/>
    </row>
    <row r="551" spans="1:10" ht="18.75" customHeight="1" thickBot="1">
      <c r="A551" s="1176"/>
      <c r="B551" s="1077"/>
      <c r="C551" s="676" t="s">
        <v>947</v>
      </c>
      <c r="D551" s="676" t="s">
        <v>772</v>
      </c>
      <c r="E551" s="537" t="s">
        <v>1836</v>
      </c>
      <c r="F551" s="494">
        <v>11</v>
      </c>
      <c r="G551" s="495">
        <v>11</v>
      </c>
      <c r="H551" s="683" t="s">
        <v>2093</v>
      </c>
      <c r="I551" s="1015"/>
      <c r="J551" s="1016"/>
    </row>
    <row r="552" spans="1:10" ht="18.75" customHeight="1">
      <c r="A552" s="1120" t="s">
        <v>4104</v>
      </c>
      <c r="B552" s="1075" t="s">
        <v>2095</v>
      </c>
      <c r="C552" s="685" t="s">
        <v>2096</v>
      </c>
      <c r="D552" s="685" t="s">
        <v>772</v>
      </c>
      <c r="E552" s="517" t="s">
        <v>1836</v>
      </c>
      <c r="F552" s="518">
        <v>55</v>
      </c>
      <c r="G552" s="519">
        <v>55</v>
      </c>
      <c r="H552" s="471" t="s">
        <v>1992</v>
      </c>
      <c r="I552" s="1134"/>
      <c r="J552" s="1135"/>
    </row>
    <row r="553" spans="1:10" ht="18.75" customHeight="1">
      <c r="A553" s="1114"/>
      <c r="B553" s="1076"/>
      <c r="C553" s="811" t="s">
        <v>2097</v>
      </c>
      <c r="D553" s="811" t="s">
        <v>937</v>
      </c>
      <c r="E553" s="247" t="s">
        <v>1836</v>
      </c>
      <c r="F553" s="481">
        <v>50</v>
      </c>
      <c r="G553" s="483">
        <v>50</v>
      </c>
      <c r="H553" s="484" t="s">
        <v>1829</v>
      </c>
      <c r="I553" s="1036"/>
      <c r="J553" s="1037"/>
    </row>
    <row r="554" spans="1:10" ht="18.75" customHeight="1">
      <c r="A554" s="1114"/>
      <c r="B554" s="1076"/>
      <c r="C554" s="811" t="s">
        <v>2098</v>
      </c>
      <c r="D554" s="811" t="s">
        <v>948</v>
      </c>
      <c r="E554" s="247" t="s">
        <v>1836</v>
      </c>
      <c r="F554" s="481">
        <v>135</v>
      </c>
      <c r="G554" s="483">
        <v>135</v>
      </c>
      <c r="H554" s="484" t="s">
        <v>1831</v>
      </c>
      <c r="I554" s="1036"/>
      <c r="J554" s="1037"/>
    </row>
    <row r="555" spans="1:10" ht="18.75" customHeight="1">
      <c r="A555" s="1114"/>
      <c r="B555" s="1076"/>
      <c r="C555" s="811" t="s">
        <v>2099</v>
      </c>
      <c r="D555" s="811" t="s">
        <v>776</v>
      </c>
      <c r="E555" s="247" t="s">
        <v>1836</v>
      </c>
      <c r="F555" s="481">
        <v>140</v>
      </c>
      <c r="G555" s="483">
        <v>140</v>
      </c>
      <c r="H555" s="484" t="s">
        <v>1831</v>
      </c>
      <c r="I555" s="1036"/>
      <c r="J555" s="1037"/>
    </row>
    <row r="556" spans="1:10" ht="18.75" customHeight="1" thickBot="1">
      <c r="A556" s="1115"/>
      <c r="B556" s="1077"/>
      <c r="C556" s="676" t="s">
        <v>2100</v>
      </c>
      <c r="D556" s="676" t="s">
        <v>949</v>
      </c>
      <c r="E556" s="537" t="s">
        <v>1836</v>
      </c>
      <c r="F556" s="513">
        <v>55</v>
      </c>
      <c r="G556" s="514">
        <v>55</v>
      </c>
      <c r="H556" s="538" t="s">
        <v>1829</v>
      </c>
      <c r="I556" s="1167"/>
      <c r="J556" s="1168"/>
    </row>
    <row r="557" spans="1:10" ht="18.75" customHeight="1">
      <c r="A557" s="1114" t="s">
        <v>913</v>
      </c>
      <c r="B557" s="1161" t="s">
        <v>2101</v>
      </c>
      <c r="C557" s="810" t="s">
        <v>2102</v>
      </c>
      <c r="D557" s="810" t="s">
        <v>4065</v>
      </c>
      <c r="E557" s="698" t="s">
        <v>1836</v>
      </c>
      <c r="F557" s="699">
        <v>30</v>
      </c>
      <c r="G557" s="700">
        <v>30</v>
      </c>
      <c r="H557" s="823" t="s">
        <v>1829</v>
      </c>
      <c r="I557" s="1134"/>
      <c r="J557" s="1135"/>
    </row>
    <row r="558" spans="1:10" ht="18.75" customHeight="1">
      <c r="A558" s="1114"/>
      <c r="B558" s="1161"/>
      <c r="C558" s="811" t="s">
        <v>2103</v>
      </c>
      <c r="D558" s="811" t="s">
        <v>950</v>
      </c>
      <c r="E558" s="789" t="s">
        <v>1836</v>
      </c>
      <c r="F558" s="674">
        <v>162</v>
      </c>
      <c r="G558" s="675">
        <v>162</v>
      </c>
      <c r="H558" s="681" t="s">
        <v>1831</v>
      </c>
      <c r="I558" s="1036" t="s">
        <v>2104</v>
      </c>
      <c r="J558" s="1037"/>
    </row>
    <row r="559" spans="1:10" ht="18.75" customHeight="1">
      <c r="A559" s="1114"/>
      <c r="B559" s="1161"/>
      <c r="C559" s="811" t="s">
        <v>2105</v>
      </c>
      <c r="D559" s="811" t="s">
        <v>778</v>
      </c>
      <c r="E559" s="789" t="s">
        <v>1836</v>
      </c>
      <c r="F559" s="674">
        <v>11</v>
      </c>
      <c r="G559" s="675">
        <v>11</v>
      </c>
      <c r="H559" s="681" t="s">
        <v>1829</v>
      </c>
      <c r="I559" s="1036"/>
      <c r="J559" s="1037"/>
    </row>
    <row r="560" spans="1:10" ht="18.75" customHeight="1">
      <c r="A560" s="1114"/>
      <c r="B560" s="1161"/>
      <c r="C560" s="811" t="s">
        <v>2096</v>
      </c>
      <c r="D560" s="811" t="s">
        <v>772</v>
      </c>
      <c r="E560" s="789" t="s">
        <v>1836</v>
      </c>
      <c r="F560" s="674">
        <v>30</v>
      </c>
      <c r="G560" s="675">
        <v>30</v>
      </c>
      <c r="H560" s="681" t="s">
        <v>1829</v>
      </c>
      <c r="I560" s="1036"/>
      <c r="J560" s="1037"/>
    </row>
    <row r="561" spans="1:10" ht="18.75" customHeight="1">
      <c r="A561" s="1114"/>
      <c r="B561" s="1161"/>
      <c r="C561" s="811" t="s">
        <v>2106</v>
      </c>
      <c r="D561" s="811" t="s">
        <v>792</v>
      </c>
      <c r="E561" s="789" t="s">
        <v>1836</v>
      </c>
      <c r="F561" s="674">
        <v>158</v>
      </c>
      <c r="G561" s="675">
        <v>158</v>
      </c>
      <c r="H561" s="681" t="s">
        <v>1831</v>
      </c>
      <c r="I561" s="1036"/>
      <c r="J561" s="1037"/>
    </row>
    <row r="562" spans="1:10" ht="18.75" customHeight="1">
      <c r="A562" s="1114"/>
      <c r="B562" s="1161"/>
      <c r="C562" s="809" t="s">
        <v>2100</v>
      </c>
      <c r="D562" s="809" t="s">
        <v>949</v>
      </c>
      <c r="E562" s="792" t="s">
        <v>1836</v>
      </c>
      <c r="F562" s="695">
        <v>25</v>
      </c>
      <c r="G562" s="701">
        <v>25</v>
      </c>
      <c r="H562" s="696" t="s">
        <v>1829</v>
      </c>
      <c r="I562" s="1036"/>
      <c r="J562" s="1037"/>
    </row>
    <row r="563" spans="1:10" ht="18.75" customHeight="1" thickBot="1">
      <c r="A563" s="1115"/>
      <c r="B563" s="1162"/>
      <c r="C563" s="676" t="s">
        <v>2082</v>
      </c>
      <c r="D563" s="676" t="s">
        <v>951</v>
      </c>
      <c r="E563" s="790" t="s">
        <v>1836</v>
      </c>
      <c r="F563" s="682">
        <v>100</v>
      </c>
      <c r="G563" s="679">
        <v>100</v>
      </c>
      <c r="H563" s="683" t="s">
        <v>1831</v>
      </c>
      <c r="I563" s="1015"/>
      <c r="J563" s="1016"/>
    </row>
    <row r="564" spans="1:10" ht="18.75" customHeight="1">
      <c r="A564" s="1120" t="s">
        <v>913</v>
      </c>
      <c r="B564" s="1163" t="s">
        <v>2107</v>
      </c>
      <c r="C564" s="685" t="s">
        <v>2102</v>
      </c>
      <c r="D564" s="685" t="s">
        <v>4065</v>
      </c>
      <c r="E564" s="788" t="s">
        <v>1836</v>
      </c>
      <c r="F564" s="672">
        <v>60</v>
      </c>
      <c r="G564" s="684">
        <v>60</v>
      </c>
      <c r="H564" s="680" t="s">
        <v>1829</v>
      </c>
      <c r="I564" s="1134"/>
      <c r="J564" s="1135"/>
    </row>
    <row r="565" spans="1:10" ht="18.75" customHeight="1" thickBot="1">
      <c r="A565" s="1115"/>
      <c r="B565" s="1162"/>
      <c r="C565" s="808" t="s">
        <v>1854</v>
      </c>
      <c r="D565" s="676" t="s">
        <v>4105</v>
      </c>
      <c r="E565" s="790" t="s">
        <v>1836</v>
      </c>
      <c r="F565" s="682">
        <v>175</v>
      </c>
      <c r="G565" s="679">
        <v>175</v>
      </c>
      <c r="H565" s="683" t="s">
        <v>1831</v>
      </c>
      <c r="I565" s="1015"/>
      <c r="J565" s="1016"/>
    </row>
    <row r="566" spans="1:10" ht="18.75" customHeight="1">
      <c r="A566" s="1114" t="s">
        <v>913</v>
      </c>
      <c r="B566" s="1161" t="s">
        <v>2108</v>
      </c>
      <c r="C566" s="810" t="s">
        <v>2102</v>
      </c>
      <c r="D566" s="810" t="s">
        <v>4065</v>
      </c>
      <c r="E566" s="698" t="s">
        <v>1836</v>
      </c>
      <c r="F566" s="699">
        <v>30</v>
      </c>
      <c r="G566" s="700">
        <v>30</v>
      </c>
      <c r="H566" s="823" t="s">
        <v>1829</v>
      </c>
      <c r="I566" s="1139"/>
      <c r="J566" s="1140"/>
    </row>
    <row r="567" spans="1:10" ht="18.75" customHeight="1">
      <c r="A567" s="1114"/>
      <c r="B567" s="1161"/>
      <c r="C567" s="811" t="s">
        <v>2103</v>
      </c>
      <c r="D567" s="811" t="s">
        <v>950</v>
      </c>
      <c r="E567" s="789" t="s">
        <v>1836</v>
      </c>
      <c r="F567" s="674">
        <v>162</v>
      </c>
      <c r="G567" s="675">
        <v>162</v>
      </c>
      <c r="H567" s="681" t="s">
        <v>1831</v>
      </c>
      <c r="I567" s="1036" t="s">
        <v>2104</v>
      </c>
      <c r="J567" s="1037"/>
    </row>
    <row r="568" spans="1:10" ht="18.75" customHeight="1">
      <c r="A568" s="1114"/>
      <c r="B568" s="1161"/>
      <c r="C568" s="811" t="s">
        <v>2105</v>
      </c>
      <c r="D568" s="811" t="s">
        <v>778</v>
      </c>
      <c r="E568" s="789" t="s">
        <v>1836</v>
      </c>
      <c r="F568" s="674">
        <v>11</v>
      </c>
      <c r="G568" s="675">
        <v>11</v>
      </c>
      <c r="H568" s="681" t="s">
        <v>1829</v>
      </c>
      <c r="I568" s="1036"/>
      <c r="J568" s="1037"/>
    </row>
    <row r="569" spans="1:10" ht="18.75" customHeight="1">
      <c r="A569" s="1114"/>
      <c r="B569" s="1161"/>
      <c r="C569" s="811" t="s">
        <v>2096</v>
      </c>
      <c r="D569" s="811" t="s">
        <v>772</v>
      </c>
      <c r="E569" s="789" t="s">
        <v>1836</v>
      </c>
      <c r="F569" s="674">
        <v>30</v>
      </c>
      <c r="G569" s="675">
        <v>30</v>
      </c>
      <c r="H569" s="681" t="s">
        <v>1829</v>
      </c>
      <c r="I569" s="1036"/>
      <c r="J569" s="1037"/>
    </row>
    <row r="570" spans="1:10" ht="18.75" customHeight="1">
      <c r="A570" s="1114"/>
      <c r="B570" s="1161"/>
      <c r="C570" s="811" t="s">
        <v>2106</v>
      </c>
      <c r="D570" s="811" t="s">
        <v>4105</v>
      </c>
      <c r="E570" s="789" t="s">
        <v>1836</v>
      </c>
      <c r="F570" s="674">
        <v>158</v>
      </c>
      <c r="G570" s="675">
        <v>158</v>
      </c>
      <c r="H570" s="681" t="s">
        <v>1831</v>
      </c>
      <c r="I570" s="1036"/>
      <c r="J570" s="1037"/>
    </row>
    <row r="571" spans="1:10" ht="18.75" customHeight="1">
      <c r="A571" s="1114"/>
      <c r="B571" s="1161"/>
      <c r="C571" s="811" t="s">
        <v>2100</v>
      </c>
      <c r="D571" s="811" t="s">
        <v>949</v>
      </c>
      <c r="E571" s="789" t="s">
        <v>1836</v>
      </c>
      <c r="F571" s="674">
        <v>25</v>
      </c>
      <c r="G571" s="675">
        <v>25</v>
      </c>
      <c r="H571" s="681" t="s">
        <v>1829</v>
      </c>
      <c r="I571" s="1036"/>
      <c r="J571" s="1037"/>
    </row>
    <row r="572" spans="1:10" ht="18.75" customHeight="1">
      <c r="A572" s="1114"/>
      <c r="B572" s="1161"/>
      <c r="C572" s="811" t="s">
        <v>3053</v>
      </c>
      <c r="D572" s="811" t="s">
        <v>4106</v>
      </c>
      <c r="E572" s="789" t="s">
        <v>3054</v>
      </c>
      <c r="F572" s="674">
        <v>100</v>
      </c>
      <c r="G572" s="675">
        <v>100</v>
      </c>
      <c r="H572" s="681" t="s">
        <v>3055</v>
      </c>
      <c r="I572" s="820"/>
      <c r="J572" s="815"/>
    </row>
    <row r="573" spans="1:10" ht="18.75" customHeight="1" thickBot="1">
      <c r="A573" s="1115"/>
      <c r="B573" s="1162"/>
      <c r="C573" s="676" t="s">
        <v>3092</v>
      </c>
      <c r="D573" s="676"/>
      <c r="E573" s="790" t="s">
        <v>3056</v>
      </c>
      <c r="F573" s="702">
        <v>0.05</v>
      </c>
      <c r="G573" s="703">
        <v>0.05</v>
      </c>
      <c r="H573" s="683"/>
      <c r="I573" s="1015"/>
      <c r="J573" s="1016"/>
    </row>
    <row r="574" spans="1:10" ht="18.75" customHeight="1">
      <c r="A574" s="1120" t="s">
        <v>913</v>
      </c>
      <c r="B574" s="1163" t="s">
        <v>766</v>
      </c>
      <c r="C574" s="685" t="s">
        <v>2109</v>
      </c>
      <c r="D574" s="819" t="s">
        <v>4107</v>
      </c>
      <c r="E574" s="791" t="s">
        <v>2030</v>
      </c>
      <c r="F574" s="672">
        <v>75</v>
      </c>
      <c r="G574" s="684">
        <v>75</v>
      </c>
      <c r="H574" s="680" t="s">
        <v>1829</v>
      </c>
      <c r="I574" s="1134" t="s">
        <v>2110</v>
      </c>
      <c r="J574" s="1135"/>
    </row>
    <row r="575" spans="1:10" ht="18.75" customHeight="1">
      <c r="A575" s="1114"/>
      <c r="B575" s="1161"/>
      <c r="C575" s="811" t="s">
        <v>791</v>
      </c>
      <c r="D575" s="807" t="s">
        <v>792</v>
      </c>
      <c r="E575" s="836" t="s">
        <v>2030</v>
      </c>
      <c r="F575" s="674">
        <v>80</v>
      </c>
      <c r="G575" s="675">
        <v>80</v>
      </c>
      <c r="H575" s="681" t="s">
        <v>1831</v>
      </c>
      <c r="I575" s="1036"/>
      <c r="J575" s="1037"/>
    </row>
    <row r="576" spans="1:10" ht="18.75" customHeight="1">
      <c r="A576" s="1114"/>
      <c r="B576" s="1161"/>
      <c r="C576" s="811" t="s">
        <v>2111</v>
      </c>
      <c r="D576" s="807" t="s">
        <v>952</v>
      </c>
      <c r="E576" s="836" t="s">
        <v>2030</v>
      </c>
      <c r="F576" s="674">
        <v>12</v>
      </c>
      <c r="G576" s="675">
        <v>12</v>
      </c>
      <c r="H576" s="681" t="s">
        <v>1831</v>
      </c>
      <c r="I576" s="1158"/>
      <c r="J576" s="1144"/>
    </row>
    <row r="577" spans="1:10" ht="18.75" customHeight="1">
      <c r="A577" s="1114"/>
      <c r="B577" s="1161"/>
      <c r="C577" s="811" t="s">
        <v>2112</v>
      </c>
      <c r="D577" s="807" t="s">
        <v>953</v>
      </c>
      <c r="E577" s="836" t="s">
        <v>2030</v>
      </c>
      <c r="F577" s="674">
        <v>10</v>
      </c>
      <c r="G577" s="674">
        <v>10</v>
      </c>
      <c r="H577" s="681" t="s">
        <v>1831</v>
      </c>
      <c r="I577" s="1158"/>
      <c r="J577" s="1144"/>
    </row>
    <row r="578" spans="1:10" ht="18.75" customHeight="1">
      <c r="A578" s="1114"/>
      <c r="B578" s="1161"/>
      <c r="C578" s="811" t="s">
        <v>2113</v>
      </c>
      <c r="D578" s="807" t="s">
        <v>954</v>
      </c>
      <c r="E578" s="836" t="s">
        <v>2030</v>
      </c>
      <c r="F578" s="674">
        <v>15</v>
      </c>
      <c r="G578" s="675">
        <v>15</v>
      </c>
      <c r="H578" s="681" t="s">
        <v>1831</v>
      </c>
      <c r="I578" s="1036"/>
      <c r="J578" s="1037"/>
    </row>
    <row r="579" spans="1:10" ht="18.75" customHeight="1">
      <c r="A579" s="1114"/>
      <c r="B579" s="1161"/>
      <c r="C579" s="811" t="s">
        <v>2114</v>
      </c>
      <c r="D579" s="807" t="s">
        <v>955</v>
      </c>
      <c r="E579" s="836" t="s">
        <v>2030</v>
      </c>
      <c r="F579" s="674">
        <v>5</v>
      </c>
      <c r="G579" s="675">
        <v>5</v>
      </c>
      <c r="H579" s="681" t="s">
        <v>1829</v>
      </c>
      <c r="I579" s="1158" t="s">
        <v>3182</v>
      </c>
      <c r="J579" s="1144"/>
    </row>
    <row r="580" spans="1:10" ht="18.75" customHeight="1" thickBot="1">
      <c r="A580" s="1115"/>
      <c r="B580" s="1162"/>
      <c r="C580" s="676" t="s">
        <v>878</v>
      </c>
      <c r="D580" s="807" t="s">
        <v>879</v>
      </c>
      <c r="E580" s="247" t="s">
        <v>2030</v>
      </c>
      <c r="F580" s="481"/>
      <c r="G580" s="483"/>
      <c r="H580" s="681"/>
      <c r="I580" s="1158" t="s">
        <v>1906</v>
      </c>
      <c r="J580" s="1144"/>
    </row>
    <row r="581" spans="1:10" ht="18.75" customHeight="1">
      <c r="A581" s="1120" t="s">
        <v>913</v>
      </c>
      <c r="B581" s="1163" t="s">
        <v>2115</v>
      </c>
      <c r="C581" s="685" t="s">
        <v>2109</v>
      </c>
      <c r="D581" s="819" t="s">
        <v>4107</v>
      </c>
      <c r="E581" s="788" t="s">
        <v>2030</v>
      </c>
      <c r="F581" s="672">
        <v>75</v>
      </c>
      <c r="G581" s="684">
        <v>75</v>
      </c>
      <c r="H581" s="680" t="s">
        <v>1829</v>
      </c>
      <c r="I581" s="1134" t="s">
        <v>2110</v>
      </c>
      <c r="J581" s="1135"/>
    </row>
    <row r="582" spans="1:10" ht="18.75" customHeight="1">
      <c r="A582" s="1114"/>
      <c r="B582" s="1161"/>
      <c r="C582" s="811" t="s">
        <v>791</v>
      </c>
      <c r="D582" s="811" t="s">
        <v>792</v>
      </c>
      <c r="E582" s="789" t="s">
        <v>2030</v>
      </c>
      <c r="F582" s="674">
        <v>80</v>
      </c>
      <c r="G582" s="675">
        <v>80</v>
      </c>
      <c r="H582" s="681" t="s">
        <v>1831</v>
      </c>
      <c r="I582" s="1036"/>
      <c r="J582" s="1037"/>
    </row>
    <row r="583" spans="1:10" ht="18.75" customHeight="1">
      <c r="A583" s="1114"/>
      <c r="B583" s="1161"/>
      <c r="C583" s="811" t="s">
        <v>2111</v>
      </c>
      <c r="D583" s="811" t="s">
        <v>952</v>
      </c>
      <c r="E583" s="789" t="s">
        <v>2030</v>
      </c>
      <c r="F583" s="674">
        <v>12</v>
      </c>
      <c r="G583" s="675">
        <v>12</v>
      </c>
      <c r="H583" s="681" t="s">
        <v>1831</v>
      </c>
      <c r="I583" s="1158"/>
      <c r="J583" s="1144"/>
    </row>
    <row r="584" spans="1:10" ht="18.75" customHeight="1">
      <c r="A584" s="1114"/>
      <c r="B584" s="1161"/>
      <c r="C584" s="811" t="s">
        <v>2112</v>
      </c>
      <c r="D584" s="811" t="s">
        <v>953</v>
      </c>
      <c r="E584" s="789" t="s">
        <v>2030</v>
      </c>
      <c r="F584" s="674">
        <v>10</v>
      </c>
      <c r="G584" s="675">
        <v>10</v>
      </c>
      <c r="H584" s="681" t="s">
        <v>1831</v>
      </c>
      <c r="I584" s="1158"/>
      <c r="J584" s="1144"/>
    </row>
    <row r="585" spans="1:10" ht="18.75" customHeight="1">
      <c r="A585" s="1114"/>
      <c r="B585" s="1161"/>
      <c r="C585" s="811" t="s">
        <v>2113</v>
      </c>
      <c r="D585" s="811" t="s">
        <v>954</v>
      </c>
      <c r="E585" s="789" t="s">
        <v>2030</v>
      </c>
      <c r="F585" s="674">
        <v>15</v>
      </c>
      <c r="G585" s="675">
        <v>15</v>
      </c>
      <c r="H585" s="681" t="s">
        <v>1831</v>
      </c>
      <c r="I585" s="1036"/>
      <c r="J585" s="1037"/>
    </row>
    <row r="586" spans="1:10" ht="18.75" customHeight="1">
      <c r="A586" s="1114"/>
      <c r="B586" s="1161"/>
      <c r="C586" s="811" t="s">
        <v>2114</v>
      </c>
      <c r="D586" s="811" t="s">
        <v>955</v>
      </c>
      <c r="E586" s="789" t="s">
        <v>2030</v>
      </c>
      <c r="F586" s="674">
        <v>5</v>
      </c>
      <c r="G586" s="675">
        <v>5</v>
      </c>
      <c r="H586" s="681" t="s">
        <v>1829</v>
      </c>
      <c r="I586" s="1158" t="s">
        <v>3182</v>
      </c>
      <c r="J586" s="1144"/>
    </row>
    <row r="587" spans="1:10" ht="18.75" customHeight="1" thickBot="1">
      <c r="A587" s="1115"/>
      <c r="B587" s="1162"/>
      <c r="C587" s="676" t="s">
        <v>878</v>
      </c>
      <c r="D587" s="807" t="s">
        <v>879</v>
      </c>
      <c r="E587" s="247" t="s">
        <v>2030</v>
      </c>
      <c r="F587" s="481"/>
      <c r="G587" s="483"/>
      <c r="H587" s="484"/>
      <c r="I587" s="1015" t="s">
        <v>1906</v>
      </c>
      <c r="J587" s="1016"/>
    </row>
    <row r="588" spans="1:10" ht="18.75" customHeight="1" thickBot="1">
      <c r="A588" s="1120" t="s">
        <v>913</v>
      </c>
      <c r="B588" s="1163" t="s">
        <v>2116</v>
      </c>
      <c r="C588" s="685" t="s">
        <v>1856</v>
      </c>
      <c r="D588" s="685" t="s">
        <v>772</v>
      </c>
      <c r="E588" s="788" t="s">
        <v>2030</v>
      </c>
      <c r="F588" s="672">
        <v>15</v>
      </c>
      <c r="G588" s="684">
        <v>15</v>
      </c>
      <c r="H588" s="680" t="s">
        <v>1829</v>
      </c>
      <c r="I588" s="1134"/>
      <c r="J588" s="1135"/>
    </row>
    <row r="589" spans="1:10" ht="18.75" customHeight="1">
      <c r="A589" s="1114"/>
      <c r="B589" s="1161"/>
      <c r="C589" s="811" t="s">
        <v>956</v>
      </c>
      <c r="D589" s="811" t="s">
        <v>937</v>
      </c>
      <c r="E589" s="789" t="s">
        <v>2030</v>
      </c>
      <c r="F589" s="674">
        <v>40</v>
      </c>
      <c r="G589" s="675">
        <v>40</v>
      </c>
      <c r="H589" s="680" t="s">
        <v>1829</v>
      </c>
      <c r="I589" s="1036"/>
      <c r="J589" s="1037"/>
    </row>
    <row r="590" spans="1:10" ht="18.75" customHeight="1">
      <c r="A590" s="1114"/>
      <c r="B590" s="1161"/>
      <c r="C590" s="811" t="s">
        <v>2117</v>
      </c>
      <c r="D590" s="811" t="s">
        <v>801</v>
      </c>
      <c r="E590" s="789" t="s">
        <v>2030</v>
      </c>
      <c r="F590" s="674">
        <v>30</v>
      </c>
      <c r="G590" s="675">
        <v>30</v>
      </c>
      <c r="H590" s="681" t="s">
        <v>1829</v>
      </c>
      <c r="I590" s="1158"/>
      <c r="J590" s="1144"/>
    </row>
    <row r="591" spans="1:10" ht="18.75" customHeight="1">
      <c r="A591" s="1114"/>
      <c r="B591" s="1161"/>
      <c r="C591" s="811" t="s">
        <v>1962</v>
      </c>
      <c r="D591" s="811" t="s">
        <v>792</v>
      </c>
      <c r="E591" s="789" t="s">
        <v>2030</v>
      </c>
      <c r="F591" s="674">
        <v>60</v>
      </c>
      <c r="G591" s="675">
        <v>60</v>
      </c>
      <c r="H591" s="681" t="s">
        <v>1831</v>
      </c>
      <c r="I591" s="1158"/>
      <c r="J591" s="1144"/>
    </row>
    <row r="592" spans="1:10" ht="18.75" customHeight="1">
      <c r="A592" s="1114"/>
      <c r="B592" s="1161"/>
      <c r="C592" s="811" t="s">
        <v>2118</v>
      </c>
      <c r="D592" s="811" t="s">
        <v>775</v>
      </c>
      <c r="E592" s="789" t="s">
        <v>2119</v>
      </c>
      <c r="F592" s="674">
        <v>3.5000000000000003E-2</v>
      </c>
      <c r="G592" s="675">
        <v>3.5000000000000003E-2</v>
      </c>
      <c r="H592" s="681" t="s">
        <v>2085</v>
      </c>
      <c r="I592" s="1036" t="s">
        <v>2120</v>
      </c>
      <c r="J592" s="1037"/>
    </row>
    <row r="593" spans="1:10" ht="18.75" customHeight="1" thickBot="1">
      <c r="A593" s="1115"/>
      <c r="B593" s="1162"/>
      <c r="C593" s="808" t="s">
        <v>1900</v>
      </c>
      <c r="D593" s="808" t="s">
        <v>784</v>
      </c>
      <c r="E593" s="793" t="s">
        <v>1836</v>
      </c>
      <c r="F593" s="704">
        <v>25</v>
      </c>
      <c r="G593" s="705">
        <v>25</v>
      </c>
      <c r="H593" s="706" t="s">
        <v>1829</v>
      </c>
      <c r="I593" s="1036"/>
      <c r="J593" s="1037"/>
    </row>
    <row r="594" spans="1:10" ht="18.75" customHeight="1">
      <c r="A594" s="1120" t="s">
        <v>913</v>
      </c>
      <c r="B594" s="1163" t="s">
        <v>2121</v>
      </c>
      <c r="C594" s="685" t="s">
        <v>1856</v>
      </c>
      <c r="D594" s="685" t="s">
        <v>772</v>
      </c>
      <c r="E594" s="788" t="s">
        <v>2030</v>
      </c>
      <c r="F594" s="672">
        <v>15</v>
      </c>
      <c r="G594" s="684">
        <v>15</v>
      </c>
      <c r="H594" s="680" t="s">
        <v>1829</v>
      </c>
      <c r="I594" s="1134"/>
      <c r="J594" s="1135"/>
    </row>
    <row r="595" spans="1:10" ht="18.75" customHeight="1">
      <c r="A595" s="1114"/>
      <c r="B595" s="1161"/>
      <c r="C595" s="811" t="s">
        <v>956</v>
      </c>
      <c r="D595" s="811" t="s">
        <v>937</v>
      </c>
      <c r="E595" s="789" t="s">
        <v>2030</v>
      </c>
      <c r="F595" s="674">
        <v>40</v>
      </c>
      <c r="G595" s="675">
        <v>40</v>
      </c>
      <c r="H595" s="681" t="s">
        <v>1829</v>
      </c>
      <c r="I595" s="1036"/>
      <c r="J595" s="1037"/>
    </row>
    <row r="596" spans="1:10" ht="18.75" customHeight="1">
      <c r="A596" s="1114"/>
      <c r="B596" s="1161"/>
      <c r="C596" s="811" t="s">
        <v>2117</v>
      </c>
      <c r="D596" s="811" t="s">
        <v>801</v>
      </c>
      <c r="E596" s="789" t="s">
        <v>2030</v>
      </c>
      <c r="F596" s="674">
        <v>30</v>
      </c>
      <c r="G596" s="675">
        <v>30</v>
      </c>
      <c r="H596" s="681" t="s">
        <v>1829</v>
      </c>
      <c r="I596" s="1158"/>
      <c r="J596" s="1144"/>
    </row>
    <row r="597" spans="1:10" ht="18.75" customHeight="1">
      <c r="A597" s="1114"/>
      <c r="B597" s="1161"/>
      <c r="C597" s="811" t="s">
        <v>1962</v>
      </c>
      <c r="D597" s="811" t="s">
        <v>792</v>
      </c>
      <c r="E597" s="789" t="s">
        <v>2030</v>
      </c>
      <c r="F597" s="674">
        <v>60</v>
      </c>
      <c r="G597" s="675">
        <v>60</v>
      </c>
      <c r="H597" s="681" t="s">
        <v>1831</v>
      </c>
      <c r="I597" s="1158"/>
      <c r="J597" s="1144"/>
    </row>
    <row r="598" spans="1:10" ht="18.75" customHeight="1">
      <c r="A598" s="1114"/>
      <c r="B598" s="1161"/>
      <c r="C598" s="811" t="s">
        <v>2118</v>
      </c>
      <c r="D598" s="811" t="s">
        <v>775</v>
      </c>
      <c r="E598" s="789" t="s">
        <v>2119</v>
      </c>
      <c r="F598" s="674">
        <v>3.5000000000000003E-2</v>
      </c>
      <c r="G598" s="675">
        <v>3.5000000000000003E-2</v>
      </c>
      <c r="H598" s="681" t="s">
        <v>2085</v>
      </c>
      <c r="I598" s="1036" t="s">
        <v>2120</v>
      </c>
      <c r="J598" s="1037"/>
    </row>
    <row r="599" spans="1:10" ht="18.75" customHeight="1" thickBot="1">
      <c r="A599" s="1115"/>
      <c r="B599" s="1162"/>
      <c r="C599" s="808" t="s">
        <v>1900</v>
      </c>
      <c r="D599" s="808" t="s">
        <v>784</v>
      </c>
      <c r="E599" s="793" t="s">
        <v>1836</v>
      </c>
      <c r="F599" s="704">
        <v>10</v>
      </c>
      <c r="G599" s="705">
        <v>10</v>
      </c>
      <c r="H599" s="706" t="s">
        <v>1829</v>
      </c>
      <c r="I599" s="1036"/>
      <c r="J599" s="1037"/>
    </row>
    <row r="600" spans="1:10" ht="18.75" customHeight="1">
      <c r="A600" s="1114" t="s">
        <v>913</v>
      </c>
      <c r="B600" s="1076" t="s">
        <v>2122</v>
      </c>
      <c r="C600" s="810" t="s">
        <v>846</v>
      </c>
      <c r="D600" s="685" t="s">
        <v>937</v>
      </c>
      <c r="E600" s="698" t="s">
        <v>2123</v>
      </c>
      <c r="F600" s="699">
        <v>166</v>
      </c>
      <c r="G600" s="700">
        <v>166</v>
      </c>
      <c r="H600" s="823" t="s">
        <v>2026</v>
      </c>
      <c r="I600" s="1134"/>
      <c r="J600" s="1135"/>
    </row>
    <row r="601" spans="1:10" ht="18.75" customHeight="1">
      <c r="A601" s="1114"/>
      <c r="B601" s="1076"/>
      <c r="C601" s="1116" t="s">
        <v>3218</v>
      </c>
      <c r="D601" s="1116" t="s">
        <v>772</v>
      </c>
      <c r="E601" s="789" t="s">
        <v>2123</v>
      </c>
      <c r="F601" s="674">
        <v>340</v>
      </c>
      <c r="G601" s="674">
        <v>340</v>
      </c>
      <c r="H601" s="681" t="s">
        <v>2024</v>
      </c>
      <c r="I601" s="1141" t="s">
        <v>2124</v>
      </c>
      <c r="J601" s="1113"/>
    </row>
    <row r="602" spans="1:10" ht="18.75" customHeight="1">
      <c r="A602" s="1114"/>
      <c r="B602" s="1076"/>
      <c r="C602" s="1126"/>
      <c r="D602" s="1126"/>
      <c r="E602" s="789" t="s">
        <v>2123</v>
      </c>
      <c r="F602" s="674">
        <v>600</v>
      </c>
      <c r="G602" s="675">
        <v>600</v>
      </c>
      <c r="H602" s="681" t="s">
        <v>2026</v>
      </c>
      <c r="I602" s="1139"/>
      <c r="J602" s="1140"/>
    </row>
    <row r="603" spans="1:10" ht="18.75" customHeight="1">
      <c r="A603" s="1114"/>
      <c r="B603" s="1076"/>
      <c r="C603" s="811" t="s">
        <v>2125</v>
      </c>
      <c r="D603" s="811" t="s">
        <v>957</v>
      </c>
      <c r="E603" s="789" t="s">
        <v>2123</v>
      </c>
      <c r="F603" s="674">
        <v>575</v>
      </c>
      <c r="G603" s="675">
        <v>575</v>
      </c>
      <c r="H603" s="681" t="s">
        <v>1831</v>
      </c>
      <c r="I603" s="1036"/>
      <c r="J603" s="1037"/>
    </row>
    <row r="604" spans="1:10" ht="18.75" customHeight="1">
      <c r="A604" s="1114"/>
      <c r="B604" s="1076"/>
      <c r="C604" s="811" t="s">
        <v>958</v>
      </c>
      <c r="D604" s="811" t="s">
        <v>4108</v>
      </c>
      <c r="E604" s="789" t="s">
        <v>2123</v>
      </c>
      <c r="F604" s="674">
        <v>85</v>
      </c>
      <c r="G604" s="675">
        <v>85</v>
      </c>
      <c r="H604" s="681" t="s">
        <v>1831</v>
      </c>
      <c r="I604" s="1036"/>
      <c r="J604" s="1037"/>
    </row>
    <row r="605" spans="1:10" ht="18.75" customHeight="1">
      <c r="A605" s="1114"/>
      <c r="B605" s="1076"/>
      <c r="C605" s="811" t="s">
        <v>2126</v>
      </c>
      <c r="D605" s="811" t="s">
        <v>959</v>
      </c>
      <c r="E605" s="789" t="s">
        <v>2123</v>
      </c>
      <c r="F605" s="674">
        <v>65</v>
      </c>
      <c r="G605" s="674">
        <v>65</v>
      </c>
      <c r="H605" s="681" t="s">
        <v>1831</v>
      </c>
      <c r="I605" s="1036"/>
      <c r="J605" s="1037"/>
    </row>
    <row r="606" spans="1:10" ht="18.75" customHeight="1">
      <c r="A606" s="1114"/>
      <c r="B606" s="1076"/>
      <c r="C606" s="811" t="s">
        <v>2127</v>
      </c>
      <c r="D606" s="811" t="s">
        <v>917</v>
      </c>
      <c r="E606" s="789" t="s">
        <v>2123</v>
      </c>
      <c r="F606" s="674">
        <v>65</v>
      </c>
      <c r="G606" s="674">
        <v>65</v>
      </c>
      <c r="H606" s="681" t="s">
        <v>1831</v>
      </c>
      <c r="I606" s="1158"/>
      <c r="J606" s="1144"/>
    </row>
    <row r="607" spans="1:10" ht="18.75" customHeight="1">
      <c r="A607" s="1114"/>
      <c r="B607" s="1076"/>
      <c r="C607" s="811" t="s">
        <v>960</v>
      </c>
      <c r="D607" s="811" t="s">
        <v>4109</v>
      </c>
      <c r="E607" s="789" t="s">
        <v>2123</v>
      </c>
      <c r="F607" s="674">
        <v>49</v>
      </c>
      <c r="G607" s="674">
        <v>49</v>
      </c>
      <c r="H607" s="681" t="s">
        <v>1831</v>
      </c>
      <c r="I607" s="1158"/>
      <c r="J607" s="1144"/>
    </row>
    <row r="608" spans="1:10" ht="18.75" customHeight="1">
      <c r="A608" s="1114"/>
      <c r="B608" s="1076"/>
      <c r="C608" s="811" t="s">
        <v>2128</v>
      </c>
      <c r="D608" s="811" t="s">
        <v>4110</v>
      </c>
      <c r="E608" s="789" t="s">
        <v>2123</v>
      </c>
      <c r="F608" s="462"/>
      <c r="G608" s="462"/>
      <c r="H608" s="798"/>
      <c r="I608" s="1158" t="s">
        <v>1906</v>
      </c>
      <c r="J608" s="1144"/>
    </row>
    <row r="609" spans="1:10" ht="18.75" customHeight="1" thickBot="1">
      <c r="A609" s="1115"/>
      <c r="B609" s="1077"/>
      <c r="C609" s="676" t="s">
        <v>961</v>
      </c>
      <c r="D609" s="809" t="s">
        <v>3511</v>
      </c>
      <c r="E609" s="790" t="s">
        <v>1836</v>
      </c>
      <c r="F609" s="682">
        <v>35</v>
      </c>
      <c r="G609" s="682">
        <v>35</v>
      </c>
      <c r="H609" s="683" t="s">
        <v>1829</v>
      </c>
      <c r="I609" s="1036"/>
      <c r="J609" s="1037"/>
    </row>
    <row r="610" spans="1:10" ht="18.75" customHeight="1">
      <c r="A610" s="1114" t="s">
        <v>913</v>
      </c>
      <c r="B610" s="1076" t="s">
        <v>2129</v>
      </c>
      <c r="C610" s="810" t="s">
        <v>846</v>
      </c>
      <c r="D610" s="685" t="s">
        <v>937</v>
      </c>
      <c r="E610" s="698" t="s">
        <v>2123</v>
      </c>
      <c r="F610" s="699">
        <v>166</v>
      </c>
      <c r="G610" s="700">
        <v>166</v>
      </c>
      <c r="H610" s="823" t="s">
        <v>2026</v>
      </c>
      <c r="I610" s="1134"/>
      <c r="J610" s="1135"/>
    </row>
    <row r="611" spans="1:10" ht="18.75" customHeight="1">
      <c r="A611" s="1114"/>
      <c r="B611" s="1076"/>
      <c r="C611" s="1116" t="s">
        <v>771</v>
      </c>
      <c r="D611" s="1116" t="s">
        <v>772</v>
      </c>
      <c r="E611" s="789" t="s">
        <v>2123</v>
      </c>
      <c r="F611" s="674">
        <v>340</v>
      </c>
      <c r="G611" s="674">
        <v>340</v>
      </c>
      <c r="H611" s="681" t="s">
        <v>2024</v>
      </c>
      <c r="I611" s="1141" t="s">
        <v>2124</v>
      </c>
      <c r="J611" s="1113"/>
    </row>
    <row r="612" spans="1:10" ht="18.75" customHeight="1">
      <c r="A612" s="1114"/>
      <c r="B612" s="1076"/>
      <c r="C612" s="1126"/>
      <c r="D612" s="1126"/>
      <c r="E612" s="789" t="s">
        <v>2123</v>
      </c>
      <c r="F612" s="674">
        <v>600</v>
      </c>
      <c r="G612" s="675">
        <v>600</v>
      </c>
      <c r="H612" s="681" t="s">
        <v>2026</v>
      </c>
      <c r="I612" s="1139"/>
      <c r="J612" s="1140"/>
    </row>
    <row r="613" spans="1:10" ht="18.75" customHeight="1">
      <c r="A613" s="1114"/>
      <c r="B613" s="1076"/>
      <c r="C613" s="811" t="s">
        <v>2125</v>
      </c>
      <c r="D613" s="811" t="s">
        <v>957</v>
      </c>
      <c r="E613" s="789" t="s">
        <v>2123</v>
      </c>
      <c r="F613" s="674">
        <v>575</v>
      </c>
      <c r="G613" s="675">
        <v>575</v>
      </c>
      <c r="H613" s="681" t="s">
        <v>1831</v>
      </c>
      <c r="I613" s="1036"/>
      <c r="J613" s="1037"/>
    </row>
    <row r="614" spans="1:10" ht="18.75" customHeight="1">
      <c r="A614" s="1114"/>
      <c r="B614" s="1076"/>
      <c r="C614" s="811" t="s">
        <v>958</v>
      </c>
      <c r="D614" s="811" t="s">
        <v>4108</v>
      </c>
      <c r="E614" s="789" t="s">
        <v>2123</v>
      </c>
      <c r="F614" s="674">
        <v>85</v>
      </c>
      <c r="G614" s="675">
        <v>85</v>
      </c>
      <c r="H614" s="681" t="s">
        <v>1831</v>
      </c>
      <c r="I614" s="1036"/>
      <c r="J614" s="1037"/>
    </row>
    <row r="615" spans="1:10" ht="18.75" customHeight="1">
      <c r="A615" s="1114"/>
      <c r="B615" s="1076"/>
      <c r="C615" s="811" t="s">
        <v>2126</v>
      </c>
      <c r="D615" s="811" t="s">
        <v>959</v>
      </c>
      <c r="E615" s="789" t="s">
        <v>2123</v>
      </c>
      <c r="F615" s="674">
        <v>65</v>
      </c>
      <c r="G615" s="674">
        <v>65</v>
      </c>
      <c r="H615" s="681" t="s">
        <v>1831</v>
      </c>
      <c r="I615" s="1036"/>
      <c r="J615" s="1037"/>
    </row>
    <row r="616" spans="1:10" ht="18.75" customHeight="1">
      <c r="A616" s="1114"/>
      <c r="B616" s="1076"/>
      <c r="C616" s="811" t="s">
        <v>2127</v>
      </c>
      <c r="D616" s="811" t="s">
        <v>917</v>
      </c>
      <c r="E616" s="789" t="s">
        <v>2123</v>
      </c>
      <c r="F616" s="674">
        <v>65</v>
      </c>
      <c r="G616" s="674">
        <v>65</v>
      </c>
      <c r="H616" s="681" t="s">
        <v>1831</v>
      </c>
      <c r="I616" s="1158"/>
      <c r="J616" s="1144"/>
    </row>
    <row r="617" spans="1:10" ht="18.75" customHeight="1">
      <c r="A617" s="1114"/>
      <c r="B617" s="1076"/>
      <c r="C617" s="811" t="s">
        <v>960</v>
      </c>
      <c r="D617" s="811" t="s">
        <v>4109</v>
      </c>
      <c r="E617" s="789" t="s">
        <v>2123</v>
      </c>
      <c r="F617" s="674">
        <v>49</v>
      </c>
      <c r="G617" s="674">
        <v>49</v>
      </c>
      <c r="H617" s="681" t="s">
        <v>1831</v>
      </c>
      <c r="I617" s="1158"/>
      <c r="J617" s="1144"/>
    </row>
    <row r="618" spans="1:10" ht="18.75" customHeight="1">
      <c r="A618" s="1114"/>
      <c r="B618" s="1076"/>
      <c r="C618" s="807" t="s">
        <v>2037</v>
      </c>
      <c r="D618" s="807" t="s">
        <v>4111</v>
      </c>
      <c r="E618" s="836" t="s">
        <v>2123</v>
      </c>
      <c r="F618" s="462"/>
      <c r="G618" s="674"/>
      <c r="H618" s="798"/>
      <c r="I618" s="1158" t="s">
        <v>1906</v>
      </c>
      <c r="J618" s="1144"/>
    </row>
    <row r="619" spans="1:10" ht="18.75" customHeight="1" thickBot="1">
      <c r="A619" s="1115"/>
      <c r="B619" s="1077"/>
      <c r="C619" s="676" t="s">
        <v>961</v>
      </c>
      <c r="D619" s="809" t="s">
        <v>3512</v>
      </c>
      <c r="E619" s="790" t="s">
        <v>1836</v>
      </c>
      <c r="F619" s="682">
        <v>35</v>
      </c>
      <c r="G619" s="674">
        <v>35</v>
      </c>
      <c r="H619" s="683" t="s">
        <v>1829</v>
      </c>
      <c r="I619" s="1036"/>
      <c r="J619" s="1037"/>
    </row>
    <row r="620" spans="1:10" ht="18.75" customHeight="1">
      <c r="A620" s="1120" t="s">
        <v>913</v>
      </c>
      <c r="B620" s="1075" t="s">
        <v>3530</v>
      </c>
      <c r="C620" s="685" t="s">
        <v>911</v>
      </c>
      <c r="D620" s="685" t="s">
        <v>776</v>
      </c>
      <c r="E620" s="788" t="s">
        <v>2130</v>
      </c>
      <c r="F620" s="672">
        <v>650</v>
      </c>
      <c r="G620" s="674">
        <v>650</v>
      </c>
      <c r="H620" s="680" t="s">
        <v>1831</v>
      </c>
      <c r="I620" s="1134"/>
      <c r="J620" s="1135"/>
    </row>
    <row r="621" spans="1:10" ht="18.75" customHeight="1">
      <c r="A621" s="1114"/>
      <c r="B621" s="1076"/>
      <c r="C621" s="811" t="s">
        <v>846</v>
      </c>
      <c r="D621" s="811" t="s">
        <v>937</v>
      </c>
      <c r="E621" s="789" t="s">
        <v>2130</v>
      </c>
      <c r="F621" s="674">
        <v>80</v>
      </c>
      <c r="G621" s="674">
        <v>80</v>
      </c>
      <c r="H621" s="681" t="s">
        <v>1829</v>
      </c>
      <c r="I621" s="1036"/>
      <c r="J621" s="1037"/>
    </row>
    <row r="622" spans="1:10" ht="18.75" customHeight="1">
      <c r="A622" s="1114"/>
      <c r="B622" s="1076"/>
      <c r="C622" s="1116" t="s">
        <v>3492</v>
      </c>
      <c r="D622" s="1116" t="s">
        <v>772</v>
      </c>
      <c r="E622" s="789" t="s">
        <v>2130</v>
      </c>
      <c r="F622" s="674">
        <v>360</v>
      </c>
      <c r="G622" s="674">
        <v>360</v>
      </c>
      <c r="H622" s="681" t="s">
        <v>2024</v>
      </c>
      <c r="I622" s="1158" t="s">
        <v>1884</v>
      </c>
      <c r="J622" s="1144"/>
    </row>
    <row r="623" spans="1:10" ht="18.75" customHeight="1">
      <c r="A623" s="1114"/>
      <c r="B623" s="1076"/>
      <c r="C623" s="1121"/>
      <c r="D623" s="1121"/>
      <c r="E623" s="789" t="s">
        <v>2130</v>
      </c>
      <c r="F623" s="674">
        <v>720</v>
      </c>
      <c r="G623" s="674">
        <v>720</v>
      </c>
      <c r="H623" s="681" t="s">
        <v>2026</v>
      </c>
      <c r="I623" s="1112"/>
      <c r="J623" s="1113"/>
    </row>
    <row r="624" spans="1:10" ht="18.75" customHeight="1">
      <c r="A624" s="1114"/>
      <c r="B624" s="1076"/>
      <c r="C624" s="1126"/>
      <c r="D624" s="1126"/>
      <c r="E624" s="789" t="s">
        <v>2130</v>
      </c>
      <c r="F624" s="674">
        <v>850</v>
      </c>
      <c r="G624" s="674">
        <v>850</v>
      </c>
      <c r="H624" s="681" t="s">
        <v>1831</v>
      </c>
      <c r="I624" s="1139"/>
      <c r="J624" s="1140"/>
    </row>
    <row r="625" spans="1:10" ht="18.75" customHeight="1">
      <c r="A625" s="1114"/>
      <c r="B625" s="1076"/>
      <c r="C625" s="811" t="s">
        <v>916</v>
      </c>
      <c r="D625" s="811" t="s">
        <v>917</v>
      </c>
      <c r="E625" s="789" t="s">
        <v>2130</v>
      </c>
      <c r="F625" s="674">
        <v>30</v>
      </c>
      <c r="G625" s="674">
        <v>30</v>
      </c>
      <c r="H625" s="681" t="s">
        <v>1831</v>
      </c>
      <c r="I625" s="1158"/>
      <c r="J625" s="1144"/>
    </row>
    <row r="626" spans="1:10" ht="18.75" customHeight="1">
      <c r="A626" s="1114"/>
      <c r="B626" s="1076"/>
      <c r="C626" s="811" t="s">
        <v>1905</v>
      </c>
      <c r="D626" s="811" t="s">
        <v>819</v>
      </c>
      <c r="E626" s="789" t="s">
        <v>2130</v>
      </c>
      <c r="F626" s="674">
        <v>45</v>
      </c>
      <c r="G626" s="674">
        <v>45</v>
      </c>
      <c r="H626" s="681" t="s">
        <v>2026</v>
      </c>
      <c r="I626" s="1158" t="s">
        <v>2131</v>
      </c>
      <c r="J626" s="1144"/>
    </row>
    <row r="627" spans="1:10" ht="18.75" customHeight="1">
      <c r="A627" s="1114"/>
      <c r="B627" s="1076"/>
      <c r="C627" s="811" t="s">
        <v>2132</v>
      </c>
      <c r="D627" s="811" t="s">
        <v>959</v>
      </c>
      <c r="E627" s="789" t="s">
        <v>2130</v>
      </c>
      <c r="F627" s="674">
        <v>50</v>
      </c>
      <c r="G627" s="674">
        <v>50</v>
      </c>
      <c r="H627" s="681" t="s">
        <v>1831</v>
      </c>
      <c r="I627" s="1036"/>
      <c r="J627" s="1037"/>
    </row>
    <row r="628" spans="1:10" ht="18.75" customHeight="1">
      <c r="A628" s="1114"/>
      <c r="B628" s="1076"/>
      <c r="C628" s="807" t="s">
        <v>3493</v>
      </c>
      <c r="D628" s="811" t="s">
        <v>3529</v>
      </c>
      <c r="E628" s="789" t="s">
        <v>2130</v>
      </c>
      <c r="F628" s="462">
        <v>10</v>
      </c>
      <c r="G628" s="688">
        <v>10</v>
      </c>
      <c r="H628" s="798" t="s">
        <v>3494</v>
      </c>
      <c r="I628" s="820" t="s">
        <v>3495</v>
      </c>
      <c r="J628" s="815"/>
    </row>
    <row r="629" spans="1:10" ht="18.75" customHeight="1">
      <c r="A629" s="1114"/>
      <c r="B629" s="1076"/>
      <c r="C629" s="811" t="s">
        <v>2128</v>
      </c>
      <c r="D629" s="811" t="s">
        <v>4111</v>
      </c>
      <c r="E629" s="789" t="s">
        <v>2133</v>
      </c>
      <c r="F629" s="674"/>
      <c r="G629" s="674"/>
      <c r="H629" s="681"/>
      <c r="I629" s="1158" t="s">
        <v>1906</v>
      </c>
      <c r="J629" s="1144"/>
    </row>
    <row r="630" spans="1:10" ht="18.75" customHeight="1">
      <c r="A630" s="1114"/>
      <c r="B630" s="1076"/>
      <c r="C630" s="811" t="s">
        <v>2134</v>
      </c>
      <c r="D630" s="811" t="s">
        <v>962</v>
      </c>
      <c r="E630" s="789" t="s">
        <v>1836</v>
      </c>
      <c r="F630" s="674">
        <v>30</v>
      </c>
      <c r="G630" s="675">
        <v>30</v>
      </c>
      <c r="H630" s="681" t="s">
        <v>1829</v>
      </c>
      <c r="I630" s="820"/>
      <c r="J630" s="815"/>
    </row>
    <row r="631" spans="1:10" ht="18.75" customHeight="1" thickBot="1">
      <c r="A631" s="1114"/>
      <c r="B631" s="1076"/>
      <c r="C631" s="676" t="s">
        <v>961</v>
      </c>
      <c r="D631" s="809" t="s">
        <v>3513</v>
      </c>
      <c r="E631" s="836" t="s">
        <v>1836</v>
      </c>
      <c r="F631" s="462">
        <v>15</v>
      </c>
      <c r="G631" s="688">
        <v>15</v>
      </c>
      <c r="H631" s="798" t="s">
        <v>1829</v>
      </c>
      <c r="I631" s="1015"/>
      <c r="J631" s="1016"/>
    </row>
    <row r="632" spans="1:10" ht="18.75" customHeight="1">
      <c r="A632" s="1120" t="s">
        <v>913</v>
      </c>
      <c r="B632" s="1075" t="s">
        <v>765</v>
      </c>
      <c r="C632" s="1156" t="s">
        <v>2135</v>
      </c>
      <c r="D632" s="1156" t="s">
        <v>772</v>
      </c>
      <c r="E632" s="788" t="s">
        <v>2030</v>
      </c>
      <c r="F632" s="672">
        <v>11.5</v>
      </c>
      <c r="G632" s="684">
        <v>11.5</v>
      </c>
      <c r="H632" s="680" t="s">
        <v>2136</v>
      </c>
      <c r="I632" s="1157" t="s">
        <v>2137</v>
      </c>
      <c r="J632" s="1111"/>
    </row>
    <row r="633" spans="1:10" ht="18.75" customHeight="1">
      <c r="A633" s="1114"/>
      <c r="B633" s="1076"/>
      <c r="C633" s="1126"/>
      <c r="D633" s="1126"/>
      <c r="E633" s="789" t="s">
        <v>2030</v>
      </c>
      <c r="F633" s="674">
        <v>115</v>
      </c>
      <c r="G633" s="675">
        <v>115</v>
      </c>
      <c r="H633" s="681" t="s">
        <v>2138</v>
      </c>
      <c r="I633" s="1139"/>
      <c r="J633" s="1140"/>
    </row>
    <row r="634" spans="1:10" ht="18.75" customHeight="1">
      <c r="A634" s="1114"/>
      <c r="B634" s="1076"/>
      <c r="C634" s="811" t="s">
        <v>2071</v>
      </c>
      <c r="D634" s="811" t="s">
        <v>4112</v>
      </c>
      <c r="E634" s="789" t="s">
        <v>2030</v>
      </c>
      <c r="F634" s="674">
        <v>20</v>
      </c>
      <c r="G634" s="675">
        <v>20</v>
      </c>
      <c r="H634" s="681" t="s">
        <v>1829</v>
      </c>
      <c r="I634" s="1158" t="s">
        <v>2139</v>
      </c>
      <c r="J634" s="1144"/>
    </row>
    <row r="635" spans="1:10" ht="18.75" customHeight="1">
      <c r="A635" s="1114"/>
      <c r="B635" s="1076"/>
      <c r="C635" s="811" t="s">
        <v>2140</v>
      </c>
      <c r="D635" s="811" t="s">
        <v>963</v>
      </c>
      <c r="E635" s="789" t="s">
        <v>2030</v>
      </c>
      <c r="F635" s="674">
        <v>22</v>
      </c>
      <c r="G635" s="675">
        <v>22</v>
      </c>
      <c r="H635" s="681" t="s">
        <v>2141</v>
      </c>
      <c r="I635" s="1158"/>
      <c r="J635" s="1144"/>
    </row>
    <row r="636" spans="1:10" ht="18.75" customHeight="1">
      <c r="A636" s="1114"/>
      <c r="B636" s="1076"/>
      <c r="C636" s="811" t="s">
        <v>2142</v>
      </c>
      <c r="D636" s="811" t="s">
        <v>778</v>
      </c>
      <c r="E636" s="789" t="s">
        <v>2030</v>
      </c>
      <c r="F636" s="674">
        <v>3.14</v>
      </c>
      <c r="G636" s="674">
        <v>3.14</v>
      </c>
      <c r="H636" s="681" t="s">
        <v>2026</v>
      </c>
      <c r="I636" s="1036" t="s">
        <v>2139</v>
      </c>
      <c r="J636" s="1037"/>
    </row>
    <row r="637" spans="1:10" ht="18.75" customHeight="1">
      <c r="A637" s="1114"/>
      <c r="B637" s="1076"/>
      <c r="C637" s="811" t="s">
        <v>2143</v>
      </c>
      <c r="D637" s="811" t="s">
        <v>964</v>
      </c>
      <c r="E637" s="789" t="s">
        <v>2030</v>
      </c>
      <c r="F637" s="674">
        <v>63</v>
      </c>
      <c r="G637" s="675">
        <v>63</v>
      </c>
      <c r="H637" s="681" t="s">
        <v>1831</v>
      </c>
      <c r="I637" s="1158"/>
      <c r="J637" s="1144"/>
    </row>
    <row r="638" spans="1:10" ht="18.75" customHeight="1">
      <c r="A638" s="1114"/>
      <c r="B638" s="1076"/>
      <c r="C638" s="811" t="s">
        <v>2066</v>
      </c>
      <c r="D638" s="811" t="s">
        <v>785</v>
      </c>
      <c r="E638" s="789" t="s">
        <v>2030</v>
      </c>
      <c r="F638" s="674">
        <v>59</v>
      </c>
      <c r="G638" s="675">
        <v>59</v>
      </c>
      <c r="H638" s="681" t="s">
        <v>1831</v>
      </c>
      <c r="I638" s="1036"/>
      <c r="J638" s="1037"/>
    </row>
    <row r="639" spans="1:10" ht="18.75" customHeight="1">
      <c r="A639" s="1114"/>
      <c r="B639" s="1076"/>
      <c r="C639" s="811" t="s">
        <v>2144</v>
      </c>
      <c r="D639" s="811" t="s">
        <v>917</v>
      </c>
      <c r="E639" s="789" t="s">
        <v>2030</v>
      </c>
      <c r="F639" s="674">
        <v>20</v>
      </c>
      <c r="G639" s="675">
        <v>20</v>
      </c>
      <c r="H639" s="681" t="s">
        <v>1831</v>
      </c>
      <c r="I639" s="1158"/>
      <c r="J639" s="1144"/>
    </row>
    <row r="640" spans="1:10" ht="18.75" customHeight="1">
      <c r="A640" s="1114"/>
      <c r="B640" s="1076"/>
      <c r="C640" s="811" t="s">
        <v>2145</v>
      </c>
      <c r="D640" s="811" t="s">
        <v>965</v>
      </c>
      <c r="E640" s="789" t="s">
        <v>2030</v>
      </c>
      <c r="F640" s="674">
        <v>10</v>
      </c>
      <c r="G640" s="675">
        <v>10</v>
      </c>
      <c r="H640" s="681" t="s">
        <v>1831</v>
      </c>
      <c r="I640" s="1158"/>
      <c r="J640" s="1144"/>
    </row>
    <row r="641" spans="1:10" ht="18.75" customHeight="1" thickBot="1">
      <c r="A641" s="1114"/>
      <c r="B641" s="1076"/>
      <c r="C641" s="676" t="s">
        <v>961</v>
      </c>
      <c r="D641" s="267" t="s">
        <v>3597</v>
      </c>
      <c r="E641" s="789" t="s">
        <v>1836</v>
      </c>
      <c r="F641" s="674">
        <v>35</v>
      </c>
      <c r="G641" s="675">
        <v>35</v>
      </c>
      <c r="H641" s="681" t="s">
        <v>1829</v>
      </c>
      <c r="I641" s="1158"/>
      <c r="J641" s="1144"/>
    </row>
    <row r="642" spans="1:10" ht="18.75" customHeight="1">
      <c r="A642" s="1114"/>
      <c r="B642" s="1076"/>
      <c r="C642" s="811" t="s">
        <v>966</v>
      </c>
      <c r="D642" s="811" t="s">
        <v>826</v>
      </c>
      <c r="E642" s="789" t="s">
        <v>2030</v>
      </c>
      <c r="F642" s="674">
        <v>28</v>
      </c>
      <c r="G642" s="675">
        <v>28</v>
      </c>
      <c r="H642" s="681" t="s">
        <v>1831</v>
      </c>
      <c r="I642" s="1036"/>
      <c r="J642" s="1037"/>
    </row>
    <row r="643" spans="1:10" ht="18.75" customHeight="1" thickBot="1">
      <c r="A643" s="1114"/>
      <c r="B643" s="1076"/>
      <c r="C643" s="807" t="s">
        <v>2146</v>
      </c>
      <c r="D643" s="807" t="s">
        <v>4063</v>
      </c>
      <c r="E643" s="795" t="s">
        <v>2030</v>
      </c>
      <c r="F643" s="551"/>
      <c r="G643" s="523"/>
      <c r="H643" s="780"/>
      <c r="I643" s="1015" t="s">
        <v>2147</v>
      </c>
      <c r="J643" s="1016"/>
    </row>
    <row r="644" spans="1:10" ht="18.75" customHeight="1">
      <c r="A644" s="1255" t="s">
        <v>913</v>
      </c>
      <c r="B644" s="1258" t="s">
        <v>758</v>
      </c>
      <c r="C644" s="1128" t="s">
        <v>771</v>
      </c>
      <c r="D644" s="1128" t="s">
        <v>772</v>
      </c>
      <c r="E644" s="789" t="s">
        <v>2148</v>
      </c>
      <c r="F644" s="674">
        <v>475</v>
      </c>
      <c r="G644" s="675">
        <v>475</v>
      </c>
      <c r="H644" s="681" t="s">
        <v>2024</v>
      </c>
      <c r="I644" s="1141" t="s">
        <v>2149</v>
      </c>
      <c r="J644" s="1113"/>
    </row>
    <row r="645" spans="1:10" ht="18.75" customHeight="1">
      <c r="A645" s="1256"/>
      <c r="B645" s="1076"/>
      <c r="C645" s="1128"/>
      <c r="D645" s="1128"/>
      <c r="E645" s="789" t="s">
        <v>2148</v>
      </c>
      <c r="F645" s="674">
        <v>590</v>
      </c>
      <c r="G645" s="675">
        <v>590</v>
      </c>
      <c r="H645" s="681" t="s">
        <v>2026</v>
      </c>
      <c r="I645" s="1139"/>
      <c r="J645" s="1140"/>
    </row>
    <row r="646" spans="1:10" ht="18.75" customHeight="1">
      <c r="A646" s="1256"/>
      <c r="B646" s="1076"/>
      <c r="C646" s="811" t="s">
        <v>916</v>
      </c>
      <c r="D646" s="811" t="s">
        <v>917</v>
      </c>
      <c r="E646" s="789" t="s">
        <v>2148</v>
      </c>
      <c r="F646" s="674">
        <v>120</v>
      </c>
      <c r="G646" s="675">
        <v>120</v>
      </c>
      <c r="H646" s="681" t="s">
        <v>1831</v>
      </c>
      <c r="I646" s="1158"/>
      <c r="J646" s="1144"/>
    </row>
    <row r="647" spans="1:10" ht="18.75" customHeight="1">
      <c r="A647" s="1256"/>
      <c r="B647" s="1076"/>
      <c r="C647" s="811" t="s">
        <v>2150</v>
      </c>
      <c r="D647" s="811" t="s">
        <v>967</v>
      </c>
      <c r="E647" s="789" t="s">
        <v>2148</v>
      </c>
      <c r="F647" s="674">
        <v>120</v>
      </c>
      <c r="G647" s="675">
        <v>120</v>
      </c>
      <c r="H647" s="681" t="s">
        <v>1831</v>
      </c>
      <c r="I647" s="1158"/>
      <c r="J647" s="1144"/>
    </row>
    <row r="648" spans="1:10" ht="18.75" customHeight="1">
      <c r="A648" s="1256"/>
      <c r="B648" s="1076"/>
      <c r="C648" s="811" t="s">
        <v>2071</v>
      </c>
      <c r="D648" s="811" t="s">
        <v>937</v>
      </c>
      <c r="E648" s="789" t="s">
        <v>2148</v>
      </c>
      <c r="F648" s="674">
        <v>206</v>
      </c>
      <c r="G648" s="675">
        <v>206</v>
      </c>
      <c r="H648" s="681" t="s">
        <v>2026</v>
      </c>
      <c r="I648" s="1036"/>
      <c r="J648" s="1037"/>
    </row>
    <row r="649" spans="1:10" ht="18.75" customHeight="1">
      <c r="A649" s="1256"/>
      <c r="B649" s="1076"/>
      <c r="C649" s="811" t="s">
        <v>1905</v>
      </c>
      <c r="D649" s="811" t="s">
        <v>819</v>
      </c>
      <c r="E649" s="789" t="s">
        <v>2148</v>
      </c>
      <c r="F649" s="674">
        <v>75</v>
      </c>
      <c r="G649" s="675">
        <v>75</v>
      </c>
      <c r="H649" s="681" t="s">
        <v>2026</v>
      </c>
      <c r="I649" s="1158"/>
      <c r="J649" s="1144"/>
    </row>
    <row r="650" spans="1:10" ht="18.75" customHeight="1">
      <c r="A650" s="1256"/>
      <c r="B650" s="1076"/>
      <c r="C650" s="811" t="s">
        <v>2128</v>
      </c>
      <c r="D650" s="811" t="s">
        <v>4110</v>
      </c>
      <c r="E650" s="789" t="s">
        <v>2148</v>
      </c>
      <c r="F650" s="674"/>
      <c r="G650" s="675"/>
      <c r="H650" s="681"/>
      <c r="I650" s="1158" t="s">
        <v>1906</v>
      </c>
      <c r="J650" s="1144"/>
    </row>
    <row r="651" spans="1:10" ht="18.75" customHeight="1">
      <c r="A651" s="1256"/>
      <c r="B651" s="1076"/>
      <c r="C651" s="811" t="s">
        <v>905</v>
      </c>
      <c r="D651" s="811" t="s">
        <v>776</v>
      </c>
      <c r="E651" s="789" t="s">
        <v>2148</v>
      </c>
      <c r="F651" s="674">
        <v>590</v>
      </c>
      <c r="G651" s="675">
        <v>590</v>
      </c>
      <c r="H651" s="681" t="s">
        <v>1831</v>
      </c>
      <c r="I651" s="1036"/>
      <c r="J651" s="1037"/>
    </row>
    <row r="652" spans="1:10" ht="18.75" customHeight="1">
      <c r="A652" s="1256"/>
      <c r="B652" s="1076"/>
      <c r="C652" s="811" t="s">
        <v>961</v>
      </c>
      <c r="D652" s="625" t="s">
        <v>3597</v>
      </c>
      <c r="E652" s="789" t="s">
        <v>1836</v>
      </c>
      <c r="F652" s="674">
        <v>35</v>
      </c>
      <c r="G652" s="675">
        <v>35</v>
      </c>
      <c r="H652" s="681" t="s">
        <v>1829</v>
      </c>
      <c r="I652" s="1036"/>
      <c r="J652" s="1037"/>
    </row>
    <row r="653" spans="1:10" ht="18.75" customHeight="1" thickBot="1">
      <c r="A653" s="1257"/>
      <c r="B653" s="1077"/>
      <c r="C653" s="809" t="s">
        <v>2392</v>
      </c>
      <c r="D653" s="809" t="s">
        <v>3514</v>
      </c>
      <c r="E653" s="792" t="s">
        <v>2393</v>
      </c>
      <c r="F653" s="695">
        <v>15</v>
      </c>
      <c r="G653" s="701">
        <v>15</v>
      </c>
      <c r="H653" s="696" t="s">
        <v>2394</v>
      </c>
      <c r="I653" s="805"/>
      <c r="J653" s="806"/>
    </row>
    <row r="654" spans="1:10" ht="18.75" customHeight="1">
      <c r="A654" s="1120" t="s">
        <v>4113</v>
      </c>
      <c r="B654" s="1075" t="s">
        <v>2151</v>
      </c>
      <c r="C654" s="1156" t="s">
        <v>1856</v>
      </c>
      <c r="D654" s="1156" t="s">
        <v>801</v>
      </c>
      <c r="E654" s="788" t="s">
        <v>2030</v>
      </c>
      <c r="F654" s="672">
        <v>75</v>
      </c>
      <c r="G654" s="672">
        <v>75</v>
      </c>
      <c r="H654" s="680" t="s">
        <v>2026</v>
      </c>
      <c r="I654" s="1157" t="s">
        <v>2932</v>
      </c>
      <c r="J654" s="1111"/>
    </row>
    <row r="655" spans="1:10" ht="18.75" customHeight="1">
      <c r="A655" s="1114"/>
      <c r="B655" s="1076"/>
      <c r="C655" s="1126"/>
      <c r="D655" s="1126"/>
      <c r="E655" s="789" t="s">
        <v>2030</v>
      </c>
      <c r="F655" s="674">
        <v>39</v>
      </c>
      <c r="G655" s="674">
        <v>39</v>
      </c>
      <c r="H655" s="681" t="s">
        <v>2024</v>
      </c>
      <c r="I655" s="1139"/>
      <c r="J655" s="1140"/>
    </row>
    <row r="656" spans="1:10" ht="18.75" customHeight="1">
      <c r="A656" s="1114"/>
      <c r="B656" s="1076"/>
      <c r="C656" s="811" t="s">
        <v>2780</v>
      </c>
      <c r="D656" s="811" t="s">
        <v>968</v>
      </c>
      <c r="E656" s="789" t="s">
        <v>2030</v>
      </c>
      <c r="F656" s="674">
        <v>3.96</v>
      </c>
      <c r="G656" s="674">
        <v>3.96</v>
      </c>
      <c r="H656" s="681" t="s">
        <v>2026</v>
      </c>
      <c r="I656" s="1158" t="s">
        <v>2152</v>
      </c>
      <c r="J656" s="1144"/>
    </row>
    <row r="657" spans="1:10" ht="18.75" customHeight="1">
      <c r="A657" s="1114"/>
      <c r="B657" s="1076"/>
      <c r="C657" s="811" t="s">
        <v>2153</v>
      </c>
      <c r="D657" s="811" t="s">
        <v>776</v>
      </c>
      <c r="E657" s="789" t="s">
        <v>2030</v>
      </c>
      <c r="F657" s="674">
        <v>65</v>
      </c>
      <c r="G657" s="675">
        <v>65</v>
      </c>
      <c r="H657" s="681" t="s">
        <v>1831</v>
      </c>
      <c r="I657" s="1158"/>
      <c r="J657" s="1144"/>
    </row>
    <row r="658" spans="1:10" ht="18.75" customHeight="1">
      <c r="A658" s="1114"/>
      <c r="B658" s="1076"/>
      <c r="C658" s="811" t="s">
        <v>2154</v>
      </c>
      <c r="D658" s="811" t="s">
        <v>969</v>
      </c>
      <c r="E658" s="789" t="s">
        <v>2030</v>
      </c>
      <c r="F658" s="674">
        <v>27</v>
      </c>
      <c r="G658" s="675">
        <v>27</v>
      </c>
      <c r="H658" s="681" t="s">
        <v>1829</v>
      </c>
      <c r="I658" s="1036" t="s">
        <v>2933</v>
      </c>
      <c r="J658" s="1037"/>
    </row>
    <row r="659" spans="1:10" ht="18.75" customHeight="1">
      <c r="A659" s="1114"/>
      <c r="B659" s="1076"/>
      <c r="C659" s="811" t="s">
        <v>970</v>
      </c>
      <c r="D659" s="811" t="s">
        <v>917</v>
      </c>
      <c r="E659" s="789" t="s">
        <v>2030</v>
      </c>
      <c r="F659" s="674">
        <v>12</v>
      </c>
      <c r="G659" s="675">
        <v>12</v>
      </c>
      <c r="H659" s="681" t="s">
        <v>1831</v>
      </c>
      <c r="I659" s="1158"/>
      <c r="J659" s="1144"/>
    </row>
    <row r="660" spans="1:10" ht="18.75" customHeight="1">
      <c r="A660" s="1114"/>
      <c r="B660" s="1076"/>
      <c r="C660" s="811" t="s">
        <v>971</v>
      </c>
      <c r="D660" s="811" t="s">
        <v>972</v>
      </c>
      <c r="E660" s="789" t="s">
        <v>2030</v>
      </c>
      <c r="F660" s="674">
        <v>10.5</v>
      </c>
      <c r="G660" s="675">
        <v>10.5</v>
      </c>
      <c r="H660" s="681" t="s">
        <v>1829</v>
      </c>
      <c r="I660" s="1036" t="s">
        <v>2934</v>
      </c>
      <c r="J660" s="1037"/>
    </row>
    <row r="661" spans="1:10" ht="18.75" customHeight="1">
      <c r="A661" s="1114"/>
      <c r="B661" s="1076"/>
      <c r="C661" s="811" t="s">
        <v>2155</v>
      </c>
      <c r="D661" s="811" t="s">
        <v>973</v>
      </c>
      <c r="E661" s="789" t="s">
        <v>2030</v>
      </c>
      <c r="F661" s="674">
        <v>64</v>
      </c>
      <c r="G661" s="675">
        <v>64</v>
      </c>
      <c r="H661" s="681" t="s">
        <v>1829</v>
      </c>
      <c r="I661" s="1036" t="s">
        <v>2935</v>
      </c>
      <c r="J661" s="1037"/>
    </row>
    <row r="662" spans="1:10" ht="18.75" customHeight="1">
      <c r="A662" s="1114"/>
      <c r="B662" s="1076"/>
      <c r="C662" s="811" t="s">
        <v>966</v>
      </c>
      <c r="D662" s="811" t="s">
        <v>826</v>
      </c>
      <c r="E662" s="789" t="s">
        <v>2030</v>
      </c>
      <c r="F662" s="707">
        <v>45</v>
      </c>
      <c r="G662" s="675">
        <v>45</v>
      </c>
      <c r="H662" s="681" t="s">
        <v>1831</v>
      </c>
      <c r="I662" s="1158"/>
      <c r="J662" s="1144"/>
    </row>
    <row r="663" spans="1:10" ht="18.75" customHeight="1">
      <c r="A663" s="1114"/>
      <c r="B663" s="1076"/>
      <c r="C663" s="811" t="s">
        <v>974</v>
      </c>
      <c r="D663" s="811" t="s">
        <v>975</v>
      </c>
      <c r="E663" s="789" t="s">
        <v>2030</v>
      </c>
      <c r="F663" s="674">
        <v>45</v>
      </c>
      <c r="G663" s="674">
        <v>45</v>
      </c>
      <c r="H663" s="681" t="s">
        <v>1831</v>
      </c>
      <c r="I663" s="1036"/>
      <c r="J663" s="1037"/>
    </row>
    <row r="664" spans="1:10" ht="18.75" customHeight="1">
      <c r="A664" s="1114"/>
      <c r="B664" s="1076"/>
      <c r="C664" s="811" t="s">
        <v>2156</v>
      </c>
      <c r="D664" s="811" t="s">
        <v>976</v>
      </c>
      <c r="E664" s="789" t="s">
        <v>2030</v>
      </c>
      <c r="F664" s="674">
        <v>58</v>
      </c>
      <c r="G664" s="674">
        <v>58</v>
      </c>
      <c r="H664" s="681" t="s">
        <v>1831</v>
      </c>
      <c r="I664" s="1036"/>
      <c r="J664" s="1037"/>
    </row>
    <row r="665" spans="1:10" ht="18.75" customHeight="1">
      <c r="A665" s="1114"/>
      <c r="B665" s="1076"/>
      <c r="C665" s="811" t="s">
        <v>2157</v>
      </c>
      <c r="D665" s="811" t="s">
        <v>977</v>
      </c>
      <c r="E665" s="789" t="s">
        <v>2030</v>
      </c>
      <c r="F665" s="674">
        <v>13</v>
      </c>
      <c r="G665" s="674">
        <v>13</v>
      </c>
      <c r="H665" s="681" t="s">
        <v>1829</v>
      </c>
      <c r="I665" s="1036" t="s">
        <v>2936</v>
      </c>
      <c r="J665" s="1037"/>
    </row>
    <row r="666" spans="1:10" ht="18.75" customHeight="1">
      <c r="A666" s="1114"/>
      <c r="B666" s="1076"/>
      <c r="C666" s="811" t="s">
        <v>2158</v>
      </c>
      <c r="D666" s="811" t="s">
        <v>879</v>
      </c>
      <c r="E666" s="789" t="s">
        <v>2030</v>
      </c>
      <c r="F666" s="674"/>
      <c r="G666" s="674"/>
      <c r="H666" s="681"/>
      <c r="I666" s="1036" t="s">
        <v>1906</v>
      </c>
      <c r="J666" s="1037"/>
    </row>
    <row r="667" spans="1:10" ht="18.75" customHeight="1">
      <c r="A667" s="1114"/>
      <c r="B667" s="1076"/>
      <c r="C667" s="811" t="s">
        <v>2159</v>
      </c>
      <c r="D667" s="811" t="s">
        <v>864</v>
      </c>
      <c r="E667" s="789" t="s">
        <v>2030</v>
      </c>
      <c r="F667" s="674"/>
      <c r="G667" s="674"/>
      <c r="H667" s="681"/>
      <c r="I667" s="1036" t="s">
        <v>2937</v>
      </c>
      <c r="J667" s="1037"/>
    </row>
    <row r="668" spans="1:10" ht="18.75" customHeight="1" thickBot="1">
      <c r="A668" s="1114"/>
      <c r="B668" s="1076"/>
      <c r="C668" s="809" t="s">
        <v>2146</v>
      </c>
      <c r="D668" s="809" t="s">
        <v>895</v>
      </c>
      <c r="E668" s="619" t="s">
        <v>2030</v>
      </c>
      <c r="F668" s="620"/>
      <c r="G668" s="621"/>
      <c r="H668" s="781"/>
      <c r="I668" s="1139" t="s">
        <v>2147</v>
      </c>
      <c r="J668" s="1140"/>
    </row>
    <row r="669" spans="1:10" ht="18.75" customHeight="1">
      <c r="A669" s="1120" t="s">
        <v>4113</v>
      </c>
      <c r="B669" s="1075" t="s">
        <v>2160</v>
      </c>
      <c r="C669" s="1156" t="s">
        <v>771</v>
      </c>
      <c r="D669" s="1156" t="s">
        <v>772</v>
      </c>
      <c r="E669" s="788" t="s">
        <v>2030</v>
      </c>
      <c r="F669" s="672">
        <v>69.5</v>
      </c>
      <c r="G669" s="672">
        <v>69.5</v>
      </c>
      <c r="H669" s="680" t="s">
        <v>2026</v>
      </c>
      <c r="I669" s="1157" t="s">
        <v>2161</v>
      </c>
      <c r="J669" s="1111"/>
    </row>
    <row r="670" spans="1:10" ht="18.75" customHeight="1">
      <c r="A670" s="1114"/>
      <c r="B670" s="1076"/>
      <c r="C670" s="1126"/>
      <c r="D670" s="1126"/>
      <c r="E670" s="789" t="s">
        <v>2030</v>
      </c>
      <c r="F670" s="674">
        <v>24.5</v>
      </c>
      <c r="G670" s="674">
        <v>24.5</v>
      </c>
      <c r="H670" s="681" t="s">
        <v>2024</v>
      </c>
      <c r="I670" s="1139"/>
      <c r="J670" s="1140"/>
    </row>
    <row r="671" spans="1:10" ht="18.75" customHeight="1">
      <c r="A671" s="1114"/>
      <c r="B671" s="1076"/>
      <c r="C671" s="811" t="s">
        <v>2162</v>
      </c>
      <c r="D671" s="811" t="s">
        <v>776</v>
      </c>
      <c r="E671" s="789" t="s">
        <v>2030</v>
      </c>
      <c r="F671" s="674">
        <v>85</v>
      </c>
      <c r="G671" s="675">
        <v>74</v>
      </c>
      <c r="H671" s="681" t="s">
        <v>1831</v>
      </c>
      <c r="I671" s="1036"/>
      <c r="J671" s="1037"/>
    </row>
    <row r="672" spans="1:10" ht="18.75" customHeight="1">
      <c r="A672" s="1114"/>
      <c r="B672" s="1076"/>
      <c r="C672" s="811" t="s">
        <v>2163</v>
      </c>
      <c r="D672" s="811" t="s">
        <v>968</v>
      </c>
      <c r="E672" s="789" t="s">
        <v>2030</v>
      </c>
      <c r="F672" s="674">
        <v>3.96</v>
      </c>
      <c r="G672" s="674">
        <v>3.96</v>
      </c>
      <c r="H672" s="681" t="s">
        <v>2026</v>
      </c>
      <c r="I672" s="1036" t="s">
        <v>2152</v>
      </c>
      <c r="J672" s="1037"/>
    </row>
    <row r="673" spans="1:10" ht="18.75" customHeight="1">
      <c r="A673" s="1114"/>
      <c r="B673" s="1076"/>
      <c r="C673" s="811" t="s">
        <v>966</v>
      </c>
      <c r="D673" s="811" t="s">
        <v>826</v>
      </c>
      <c r="E673" s="789" t="s">
        <v>2030</v>
      </c>
      <c r="F673" s="674">
        <v>51</v>
      </c>
      <c r="G673" s="675">
        <v>51</v>
      </c>
      <c r="H673" s="681" t="s">
        <v>1831</v>
      </c>
      <c r="I673" s="1036"/>
      <c r="J673" s="1037"/>
    </row>
    <row r="674" spans="1:10" ht="18.75" customHeight="1">
      <c r="A674" s="1114"/>
      <c r="B674" s="1076"/>
      <c r="C674" s="811" t="s">
        <v>2164</v>
      </c>
      <c r="D674" s="811" t="s">
        <v>917</v>
      </c>
      <c r="E674" s="789" t="s">
        <v>2030</v>
      </c>
      <c r="F674" s="674">
        <v>5</v>
      </c>
      <c r="G674" s="674">
        <v>5</v>
      </c>
      <c r="H674" s="681" t="s">
        <v>1831</v>
      </c>
      <c r="I674" s="1036"/>
      <c r="J674" s="1037"/>
    </row>
    <row r="675" spans="1:10" ht="18.75" customHeight="1">
      <c r="A675" s="1114"/>
      <c r="B675" s="1076"/>
      <c r="C675" s="811" t="s">
        <v>971</v>
      </c>
      <c r="D675" s="811" t="s">
        <v>972</v>
      </c>
      <c r="E675" s="789" t="s">
        <v>2030</v>
      </c>
      <c r="F675" s="674">
        <v>10</v>
      </c>
      <c r="G675" s="675">
        <v>10</v>
      </c>
      <c r="H675" s="681" t="s">
        <v>1829</v>
      </c>
      <c r="I675" s="1036" t="s">
        <v>2938</v>
      </c>
      <c r="J675" s="1037"/>
    </row>
    <row r="676" spans="1:10" ht="18.75" customHeight="1">
      <c r="A676" s="1114"/>
      <c r="B676" s="1076"/>
      <c r="C676" s="811" t="s">
        <v>1848</v>
      </c>
      <c r="D676" s="811" t="s">
        <v>775</v>
      </c>
      <c r="E676" s="789" t="s">
        <v>2030</v>
      </c>
      <c r="F676" s="674">
        <v>37</v>
      </c>
      <c r="G676" s="674">
        <v>37</v>
      </c>
      <c r="H676" s="681" t="s">
        <v>1829</v>
      </c>
      <c r="I676" s="1036" t="s">
        <v>2942</v>
      </c>
      <c r="J676" s="1037"/>
    </row>
    <row r="677" spans="1:10" ht="18.75" customHeight="1">
      <c r="A677" s="1114"/>
      <c r="B677" s="1076"/>
      <c r="C677" s="811" t="s">
        <v>1929</v>
      </c>
      <c r="D677" s="811" t="s">
        <v>828</v>
      </c>
      <c r="E677" s="789" t="s">
        <v>2030</v>
      </c>
      <c r="F677" s="674">
        <v>50</v>
      </c>
      <c r="G677" s="675">
        <v>50</v>
      </c>
      <c r="H677" s="681" t="s">
        <v>1831</v>
      </c>
      <c r="I677" s="1036"/>
      <c r="J677" s="1037"/>
    </row>
    <row r="678" spans="1:10" ht="18.75" customHeight="1">
      <c r="A678" s="1114"/>
      <c r="B678" s="1076"/>
      <c r="C678" s="811" t="s">
        <v>2165</v>
      </c>
      <c r="D678" s="811" t="s">
        <v>978</v>
      </c>
      <c r="E678" s="789" t="s">
        <v>2030</v>
      </c>
      <c r="F678" s="674">
        <v>61</v>
      </c>
      <c r="G678" s="675">
        <v>56</v>
      </c>
      <c r="H678" s="681" t="s">
        <v>1829</v>
      </c>
      <c r="I678" s="1036" t="s">
        <v>2939</v>
      </c>
      <c r="J678" s="1037"/>
    </row>
    <row r="679" spans="1:10" ht="18.75" customHeight="1">
      <c r="A679" s="1114"/>
      <c r="B679" s="1076"/>
      <c r="C679" s="811" t="s">
        <v>2166</v>
      </c>
      <c r="D679" s="811" t="s">
        <v>979</v>
      </c>
      <c r="E679" s="789" t="s">
        <v>2030</v>
      </c>
      <c r="F679" s="674">
        <v>18</v>
      </c>
      <c r="G679" s="675">
        <v>18</v>
      </c>
      <c r="H679" s="681" t="s">
        <v>1829</v>
      </c>
      <c r="I679" s="1036" t="s">
        <v>2940</v>
      </c>
      <c r="J679" s="1037"/>
    </row>
    <row r="680" spans="1:10" ht="18.75" customHeight="1">
      <c r="A680" s="1114"/>
      <c r="B680" s="1076"/>
      <c r="C680" s="811" t="s">
        <v>2156</v>
      </c>
      <c r="D680" s="811" t="s">
        <v>976</v>
      </c>
      <c r="E680" s="789" t="s">
        <v>2030</v>
      </c>
      <c r="F680" s="674">
        <v>65</v>
      </c>
      <c r="G680" s="674">
        <v>65</v>
      </c>
      <c r="H680" s="681" t="s">
        <v>1831</v>
      </c>
      <c r="I680" s="1036"/>
      <c r="J680" s="1037"/>
    </row>
    <row r="681" spans="1:10" ht="18.75" customHeight="1">
      <c r="A681" s="1114"/>
      <c r="B681" s="1076"/>
      <c r="C681" s="811" t="s">
        <v>2037</v>
      </c>
      <c r="D681" s="811" t="s">
        <v>879</v>
      </c>
      <c r="E681" s="789" t="s">
        <v>2030</v>
      </c>
      <c r="F681" s="481"/>
      <c r="G681" s="483"/>
      <c r="H681" s="484"/>
      <c r="I681" s="1036" t="s">
        <v>1906</v>
      </c>
      <c r="J681" s="1037"/>
    </row>
    <row r="682" spans="1:10" ht="18.75" customHeight="1">
      <c r="A682" s="1114"/>
      <c r="B682" s="1076"/>
      <c r="C682" s="811" t="s">
        <v>2050</v>
      </c>
      <c r="D682" s="811" t="s">
        <v>864</v>
      </c>
      <c r="E682" s="789" t="s">
        <v>2030</v>
      </c>
      <c r="F682" s="481"/>
      <c r="G682" s="483"/>
      <c r="H682" s="484"/>
      <c r="I682" s="1036" t="s">
        <v>2941</v>
      </c>
      <c r="J682" s="1037"/>
    </row>
    <row r="683" spans="1:10" ht="18.75" customHeight="1" thickBot="1">
      <c r="A683" s="1114"/>
      <c r="B683" s="1076"/>
      <c r="C683" s="811" t="s">
        <v>2146</v>
      </c>
      <c r="D683" s="811" t="s">
        <v>895</v>
      </c>
      <c r="E683" s="247" t="s">
        <v>2030</v>
      </c>
      <c r="F683" s="481"/>
      <c r="G683" s="483"/>
      <c r="H683" s="484"/>
      <c r="I683" s="1159" t="s">
        <v>2147</v>
      </c>
      <c r="J683" s="1160"/>
    </row>
    <row r="684" spans="1:10" ht="18.75" customHeight="1">
      <c r="A684" s="1120" t="s">
        <v>4114</v>
      </c>
      <c r="B684" s="1075" t="s">
        <v>754</v>
      </c>
      <c r="C684" s="685" t="s">
        <v>980</v>
      </c>
      <c r="D684" s="685" t="s">
        <v>981</v>
      </c>
      <c r="E684" s="788" t="s">
        <v>2030</v>
      </c>
      <c r="F684" s="672">
        <v>50</v>
      </c>
      <c r="G684" s="684">
        <v>50</v>
      </c>
      <c r="H684" s="680" t="s">
        <v>1831</v>
      </c>
      <c r="I684" s="1134"/>
      <c r="J684" s="1135"/>
    </row>
    <row r="685" spans="1:10" ht="18.75" customHeight="1">
      <c r="A685" s="1114"/>
      <c r="B685" s="1076"/>
      <c r="C685" s="807" t="s">
        <v>2167</v>
      </c>
      <c r="D685" s="807" t="s">
        <v>801</v>
      </c>
      <c r="E685" s="789" t="s">
        <v>2030</v>
      </c>
      <c r="F685" s="674">
        <v>165</v>
      </c>
      <c r="G685" s="675">
        <v>155</v>
      </c>
      <c r="H685" s="681" t="s">
        <v>2026</v>
      </c>
      <c r="I685" s="1129" t="s">
        <v>2722</v>
      </c>
      <c r="J685" s="1130"/>
    </row>
    <row r="686" spans="1:10" ht="18.75" customHeight="1">
      <c r="A686" s="1114"/>
      <c r="B686" s="1076"/>
      <c r="C686" s="811" t="s">
        <v>771</v>
      </c>
      <c r="D686" s="811" t="s">
        <v>772</v>
      </c>
      <c r="E686" s="789" t="s">
        <v>2030</v>
      </c>
      <c r="F686" s="674">
        <v>25</v>
      </c>
      <c r="G686" s="675">
        <v>25</v>
      </c>
      <c r="H686" s="681" t="s">
        <v>1829</v>
      </c>
      <c r="I686" s="1036" t="s">
        <v>2169</v>
      </c>
      <c r="J686" s="1037"/>
    </row>
    <row r="687" spans="1:10" ht="18.75" customHeight="1">
      <c r="A687" s="1114"/>
      <c r="B687" s="1076"/>
      <c r="C687" s="807" t="s">
        <v>982</v>
      </c>
      <c r="D687" s="807" t="s">
        <v>977</v>
      </c>
      <c r="E687" s="789" t="s">
        <v>2030</v>
      </c>
      <c r="F687" s="674">
        <v>55</v>
      </c>
      <c r="G687" s="675">
        <v>50</v>
      </c>
      <c r="H687" s="681" t="s">
        <v>2026</v>
      </c>
      <c r="I687" s="1129" t="s">
        <v>2722</v>
      </c>
      <c r="J687" s="1130"/>
    </row>
    <row r="688" spans="1:10" ht="18.75" customHeight="1">
      <c r="A688" s="1114"/>
      <c r="B688" s="1076"/>
      <c r="C688" s="811" t="s">
        <v>2170</v>
      </c>
      <c r="D688" s="811" t="s">
        <v>792</v>
      </c>
      <c r="E688" s="789" t="s">
        <v>2030</v>
      </c>
      <c r="F688" s="674">
        <v>95</v>
      </c>
      <c r="G688" s="675">
        <v>90</v>
      </c>
      <c r="H688" s="681" t="s">
        <v>1831</v>
      </c>
      <c r="I688" s="1036"/>
      <c r="J688" s="1037"/>
    </row>
    <row r="689" spans="1:10" ht="18.75" customHeight="1">
      <c r="A689" s="1114"/>
      <c r="B689" s="1076"/>
      <c r="C689" s="811" t="s">
        <v>983</v>
      </c>
      <c r="D689" s="811" t="s">
        <v>984</v>
      </c>
      <c r="E689" s="789" t="s">
        <v>2030</v>
      </c>
      <c r="F689" s="674">
        <v>55</v>
      </c>
      <c r="G689" s="675">
        <v>35</v>
      </c>
      <c r="H689" s="681" t="s">
        <v>1831</v>
      </c>
      <c r="I689" s="1036"/>
      <c r="J689" s="1037"/>
    </row>
    <row r="690" spans="1:10" ht="18.75" customHeight="1">
      <c r="A690" s="1114"/>
      <c r="B690" s="1076"/>
      <c r="C690" s="811" t="s">
        <v>2171</v>
      </c>
      <c r="D690" s="811" t="s">
        <v>811</v>
      </c>
      <c r="E690" s="789" t="s">
        <v>2030</v>
      </c>
      <c r="F690" s="674">
        <v>85</v>
      </c>
      <c r="G690" s="675">
        <v>85</v>
      </c>
      <c r="H690" s="681" t="s">
        <v>1831</v>
      </c>
      <c r="I690" s="1036"/>
      <c r="J690" s="1037"/>
    </row>
    <row r="691" spans="1:10" ht="18.75" customHeight="1">
      <c r="A691" s="1114"/>
      <c r="B691" s="1076"/>
      <c r="C691" s="811" t="s">
        <v>2172</v>
      </c>
      <c r="D691" s="811" t="s">
        <v>985</v>
      </c>
      <c r="E691" s="789" t="s">
        <v>1836</v>
      </c>
      <c r="F691" s="674">
        <v>20</v>
      </c>
      <c r="G691" s="675">
        <v>20</v>
      </c>
      <c r="H691" s="681" t="s">
        <v>1829</v>
      </c>
      <c r="I691" s="1036"/>
      <c r="J691" s="1037"/>
    </row>
    <row r="692" spans="1:10" ht="18.75" customHeight="1">
      <c r="A692" s="1114"/>
      <c r="B692" s="1076"/>
      <c r="C692" s="811" t="s">
        <v>2037</v>
      </c>
      <c r="D692" s="807" t="s">
        <v>879</v>
      </c>
      <c r="E692" s="795" t="s">
        <v>2030</v>
      </c>
      <c r="F692" s="551"/>
      <c r="G692" s="523"/>
      <c r="H692" s="780"/>
      <c r="I692" s="1036" t="s">
        <v>1906</v>
      </c>
      <c r="J692" s="1037"/>
    </row>
    <row r="693" spans="1:10" ht="18.75" customHeight="1" thickBot="1">
      <c r="A693" s="1114"/>
      <c r="B693" s="1076"/>
      <c r="C693" s="807" t="s">
        <v>2173</v>
      </c>
      <c r="D693" s="807" t="s">
        <v>864</v>
      </c>
      <c r="E693" s="789" t="s">
        <v>2030</v>
      </c>
      <c r="F693" s="481">
        <v>15</v>
      </c>
      <c r="G693" s="483">
        <v>15</v>
      </c>
      <c r="H693" s="484" t="s">
        <v>986</v>
      </c>
      <c r="I693" s="1154" t="s">
        <v>2723</v>
      </c>
      <c r="J693" s="1155"/>
    </row>
    <row r="694" spans="1:10" ht="18.75" customHeight="1">
      <c r="A694" s="1120" t="s">
        <v>4113</v>
      </c>
      <c r="B694" s="1075" t="s">
        <v>2174</v>
      </c>
      <c r="C694" s="685" t="s">
        <v>2175</v>
      </c>
      <c r="D694" s="685" t="s">
        <v>987</v>
      </c>
      <c r="E694" s="788" t="s">
        <v>2030</v>
      </c>
      <c r="F694" s="672">
        <v>145</v>
      </c>
      <c r="G694" s="672">
        <v>145</v>
      </c>
      <c r="H694" s="680" t="s">
        <v>1831</v>
      </c>
      <c r="I694" s="1134"/>
      <c r="J694" s="1135"/>
    </row>
    <row r="695" spans="1:10" ht="18.75" customHeight="1">
      <c r="A695" s="1114"/>
      <c r="B695" s="1076"/>
      <c r="C695" s="1116" t="s">
        <v>1856</v>
      </c>
      <c r="D695" s="1116" t="s">
        <v>772</v>
      </c>
      <c r="E695" s="789" t="s">
        <v>2030</v>
      </c>
      <c r="F695" s="674">
        <v>155</v>
      </c>
      <c r="G695" s="674">
        <v>155</v>
      </c>
      <c r="H695" s="681" t="s">
        <v>2026</v>
      </c>
      <c r="I695" s="1141" t="s">
        <v>2168</v>
      </c>
      <c r="J695" s="1113"/>
    </row>
    <row r="696" spans="1:10" ht="18.75" customHeight="1">
      <c r="A696" s="1114"/>
      <c r="B696" s="1076"/>
      <c r="C696" s="1126"/>
      <c r="D696" s="1126"/>
      <c r="E696" s="789" t="s">
        <v>2030</v>
      </c>
      <c r="F696" s="674">
        <v>55</v>
      </c>
      <c r="G696" s="674">
        <v>55</v>
      </c>
      <c r="H696" s="681" t="s">
        <v>3266</v>
      </c>
      <c r="I696" s="1139"/>
      <c r="J696" s="1140"/>
    </row>
    <row r="697" spans="1:10" ht="18.75" customHeight="1">
      <c r="A697" s="1114"/>
      <c r="B697" s="1076"/>
      <c r="C697" s="811" t="s">
        <v>2127</v>
      </c>
      <c r="D697" s="811" t="s">
        <v>917</v>
      </c>
      <c r="E697" s="789" t="s">
        <v>2030</v>
      </c>
      <c r="F697" s="674">
        <v>8</v>
      </c>
      <c r="G697" s="675">
        <v>8</v>
      </c>
      <c r="H697" s="681" t="s">
        <v>1831</v>
      </c>
      <c r="I697" s="1036"/>
      <c r="J697" s="1037"/>
    </row>
    <row r="698" spans="1:10" ht="18.75" customHeight="1">
      <c r="A698" s="1114"/>
      <c r="B698" s="1076"/>
      <c r="C698" s="811" t="s">
        <v>2052</v>
      </c>
      <c r="D698" s="811" t="s">
        <v>937</v>
      </c>
      <c r="E698" s="789" t="s">
        <v>2030</v>
      </c>
      <c r="F698" s="674">
        <v>50</v>
      </c>
      <c r="G698" s="675">
        <v>45</v>
      </c>
      <c r="H698" s="681" t="s">
        <v>1829</v>
      </c>
      <c r="I698" s="1036"/>
      <c r="J698" s="1037"/>
    </row>
    <row r="699" spans="1:10" ht="18.75" customHeight="1">
      <c r="A699" s="1114"/>
      <c r="B699" s="1076"/>
      <c r="C699" s="811" t="s">
        <v>2176</v>
      </c>
      <c r="D699" s="811" t="s">
        <v>772</v>
      </c>
      <c r="E699" s="789" t="s">
        <v>2030</v>
      </c>
      <c r="F699" s="674">
        <v>1.5</v>
      </c>
      <c r="G699" s="674">
        <v>1.5</v>
      </c>
      <c r="H699" s="681" t="s">
        <v>2026</v>
      </c>
      <c r="I699" s="1036" t="s">
        <v>3267</v>
      </c>
      <c r="J699" s="1037"/>
    </row>
    <row r="700" spans="1:10" ht="18.75" customHeight="1" thickBot="1">
      <c r="A700" s="1114"/>
      <c r="B700" s="1076"/>
      <c r="C700" s="807" t="s">
        <v>1873</v>
      </c>
      <c r="D700" s="807" t="s">
        <v>819</v>
      </c>
      <c r="E700" s="836" t="s">
        <v>3279</v>
      </c>
      <c r="F700" s="462">
        <v>30</v>
      </c>
      <c r="G700" s="688">
        <v>30</v>
      </c>
      <c r="H700" s="798" t="s">
        <v>1829</v>
      </c>
      <c r="I700" s="1036"/>
      <c r="J700" s="1037"/>
    </row>
    <row r="701" spans="1:10" ht="18.75" customHeight="1">
      <c r="A701" s="1120" t="s">
        <v>4113</v>
      </c>
      <c r="B701" s="1075" t="s">
        <v>763</v>
      </c>
      <c r="C701" s="685" t="s">
        <v>824</v>
      </c>
      <c r="D701" s="685" t="s">
        <v>776</v>
      </c>
      <c r="E701" s="788" t="s">
        <v>1836</v>
      </c>
      <c r="F701" s="672">
        <v>44</v>
      </c>
      <c r="G701" s="684">
        <v>44</v>
      </c>
      <c r="H701" s="680" t="s">
        <v>1831</v>
      </c>
      <c r="I701" s="1134"/>
      <c r="J701" s="1135"/>
    </row>
    <row r="702" spans="1:10" ht="18.75" customHeight="1">
      <c r="A702" s="1114"/>
      <c r="B702" s="1076"/>
      <c r="C702" s="811" t="s">
        <v>1854</v>
      </c>
      <c r="D702" s="811" t="s">
        <v>792</v>
      </c>
      <c r="E702" s="789" t="s">
        <v>1836</v>
      </c>
      <c r="F702" s="674">
        <v>20</v>
      </c>
      <c r="G702" s="675">
        <v>20</v>
      </c>
      <c r="H702" s="681" t="s">
        <v>1831</v>
      </c>
      <c r="I702" s="1036"/>
      <c r="J702" s="1037"/>
    </row>
    <row r="703" spans="1:10" ht="18.75" customHeight="1">
      <c r="A703" s="1114"/>
      <c r="B703" s="1076"/>
      <c r="C703" s="811" t="s">
        <v>849</v>
      </c>
      <c r="D703" s="811" t="s">
        <v>785</v>
      </c>
      <c r="E703" s="789" t="s">
        <v>1836</v>
      </c>
      <c r="F703" s="674">
        <v>11</v>
      </c>
      <c r="G703" s="675">
        <v>11</v>
      </c>
      <c r="H703" s="681" t="s">
        <v>1831</v>
      </c>
      <c r="I703" s="1036"/>
      <c r="J703" s="1037"/>
    </row>
    <row r="704" spans="1:10" ht="18.75" customHeight="1">
      <c r="A704" s="1114"/>
      <c r="B704" s="1076"/>
      <c r="C704" s="811" t="s">
        <v>988</v>
      </c>
      <c r="D704" s="811" t="s">
        <v>801</v>
      </c>
      <c r="E704" s="789" t="s">
        <v>1836</v>
      </c>
      <c r="F704" s="674">
        <v>20</v>
      </c>
      <c r="G704" s="675">
        <v>20</v>
      </c>
      <c r="H704" s="681" t="s">
        <v>1829</v>
      </c>
      <c r="I704" s="1036" t="s">
        <v>2177</v>
      </c>
      <c r="J704" s="1037"/>
    </row>
    <row r="705" spans="1:10" ht="18.75" customHeight="1">
      <c r="A705" s="1114"/>
      <c r="B705" s="1076"/>
      <c r="C705" s="811" t="s">
        <v>989</v>
      </c>
      <c r="D705" s="811" t="s">
        <v>949</v>
      </c>
      <c r="E705" s="789" t="s">
        <v>1836</v>
      </c>
      <c r="F705" s="674">
        <v>65</v>
      </c>
      <c r="G705" s="675">
        <v>65</v>
      </c>
      <c r="H705" s="681" t="s">
        <v>1829</v>
      </c>
      <c r="I705" s="1036"/>
      <c r="J705" s="1037"/>
    </row>
    <row r="706" spans="1:10" ht="18.75" customHeight="1">
      <c r="A706" s="1114"/>
      <c r="B706" s="1076"/>
      <c r="C706" s="811" t="s">
        <v>990</v>
      </c>
      <c r="D706" s="811" t="s">
        <v>991</v>
      </c>
      <c r="E706" s="789" t="s">
        <v>1836</v>
      </c>
      <c r="F706" s="674">
        <v>2.5</v>
      </c>
      <c r="G706" s="674">
        <v>2.5</v>
      </c>
      <c r="H706" s="681" t="s">
        <v>1831</v>
      </c>
      <c r="I706" s="1036"/>
      <c r="J706" s="1037"/>
    </row>
    <row r="707" spans="1:10" ht="18.75" customHeight="1">
      <c r="A707" s="1114"/>
      <c r="B707" s="1076"/>
      <c r="C707" s="811" t="s">
        <v>2178</v>
      </c>
      <c r="D707" s="811" t="s">
        <v>895</v>
      </c>
      <c r="E707" s="789" t="s">
        <v>1836</v>
      </c>
      <c r="F707" s="481"/>
      <c r="G707" s="483"/>
      <c r="H707" s="484"/>
      <c r="I707" s="1036" t="s">
        <v>2179</v>
      </c>
      <c r="J707" s="1037"/>
    </row>
    <row r="708" spans="1:10" ht="18.75" customHeight="1" thickBot="1">
      <c r="A708" s="1115"/>
      <c r="B708" s="1077"/>
      <c r="C708" s="676" t="s">
        <v>2037</v>
      </c>
      <c r="D708" s="676" t="s">
        <v>879</v>
      </c>
      <c r="E708" s="537" t="s">
        <v>1836</v>
      </c>
      <c r="F708" s="513"/>
      <c r="G708" s="514"/>
      <c r="H708" s="538"/>
      <c r="I708" s="1036" t="s">
        <v>1906</v>
      </c>
      <c r="J708" s="1037"/>
    </row>
    <row r="709" spans="1:10" ht="18.75" customHeight="1">
      <c r="A709" s="1114" t="s">
        <v>4113</v>
      </c>
      <c r="B709" s="1076" t="s">
        <v>769</v>
      </c>
      <c r="C709" s="818" t="s">
        <v>1856</v>
      </c>
      <c r="D709" s="818" t="s">
        <v>772</v>
      </c>
      <c r="E709" s="698" t="s">
        <v>1836</v>
      </c>
      <c r="F709" s="699">
        <v>25</v>
      </c>
      <c r="G709" s="700">
        <v>25</v>
      </c>
      <c r="H709" s="823" t="s">
        <v>2026</v>
      </c>
      <c r="I709" s="1134"/>
      <c r="J709" s="1135"/>
    </row>
    <row r="710" spans="1:10" ht="18.75" customHeight="1">
      <c r="A710" s="1114"/>
      <c r="B710" s="1076"/>
      <c r="C710" s="816" t="s">
        <v>992</v>
      </c>
      <c r="D710" s="817" t="s">
        <v>993</v>
      </c>
      <c r="E710" s="698" t="s">
        <v>1836</v>
      </c>
      <c r="F710" s="699">
        <v>2.5</v>
      </c>
      <c r="G710" s="700">
        <v>2.5</v>
      </c>
      <c r="H710" s="823" t="s">
        <v>1829</v>
      </c>
      <c r="I710" s="1036" t="s">
        <v>2089</v>
      </c>
      <c r="J710" s="1037"/>
    </row>
    <row r="711" spans="1:10" ht="18.75" customHeight="1">
      <c r="A711" s="1114"/>
      <c r="B711" s="1076"/>
      <c r="C711" s="1151" t="s">
        <v>994</v>
      </c>
      <c r="D711" s="1151" t="s">
        <v>864</v>
      </c>
      <c r="E711" s="789" t="s">
        <v>1836</v>
      </c>
      <c r="F711" s="674">
        <v>12</v>
      </c>
      <c r="G711" s="674">
        <v>12</v>
      </c>
      <c r="H711" s="681" t="s">
        <v>1829</v>
      </c>
      <c r="I711" s="1036" t="s">
        <v>2180</v>
      </c>
      <c r="J711" s="1037"/>
    </row>
    <row r="712" spans="1:10" ht="18.75" customHeight="1">
      <c r="A712" s="1114"/>
      <c r="B712" s="1076"/>
      <c r="C712" s="1152"/>
      <c r="D712" s="1152"/>
      <c r="E712" s="789" t="s">
        <v>1836</v>
      </c>
      <c r="F712" s="674">
        <v>10</v>
      </c>
      <c r="G712" s="674">
        <v>10</v>
      </c>
      <c r="H712" s="681" t="s">
        <v>1829</v>
      </c>
      <c r="I712" s="1036" t="s">
        <v>2181</v>
      </c>
      <c r="J712" s="1037"/>
    </row>
    <row r="713" spans="1:10" ht="18.75" customHeight="1">
      <c r="A713" s="1114"/>
      <c r="B713" s="1076"/>
      <c r="C713" s="1153"/>
      <c r="D713" s="1153"/>
      <c r="E713" s="789" t="s">
        <v>1836</v>
      </c>
      <c r="F713" s="674">
        <v>9</v>
      </c>
      <c r="G713" s="674">
        <v>9</v>
      </c>
      <c r="H713" s="681" t="s">
        <v>1829</v>
      </c>
      <c r="I713" s="1036" t="s">
        <v>2182</v>
      </c>
      <c r="J713" s="1037"/>
    </row>
    <row r="714" spans="1:10" ht="18.75" customHeight="1">
      <c r="A714" s="1114"/>
      <c r="B714" s="1076"/>
      <c r="C714" s="811" t="s">
        <v>2183</v>
      </c>
      <c r="D714" s="811" t="s">
        <v>995</v>
      </c>
      <c r="E714" s="789" t="s">
        <v>1836</v>
      </c>
      <c r="F714" s="674">
        <v>12</v>
      </c>
      <c r="G714" s="675">
        <v>12</v>
      </c>
      <c r="H714" s="681" t="s">
        <v>1831</v>
      </c>
      <c r="I714" s="1036"/>
      <c r="J714" s="1037"/>
    </row>
    <row r="715" spans="1:10" ht="18.75" customHeight="1">
      <c r="A715" s="1114"/>
      <c r="B715" s="1076"/>
      <c r="C715" s="811" t="s">
        <v>2184</v>
      </c>
      <c r="D715" s="811" t="s">
        <v>776</v>
      </c>
      <c r="E715" s="789" t="s">
        <v>1836</v>
      </c>
      <c r="F715" s="674">
        <v>15</v>
      </c>
      <c r="G715" s="675">
        <v>15</v>
      </c>
      <c r="H715" s="681" t="s">
        <v>1831</v>
      </c>
      <c r="I715" s="1036"/>
      <c r="J715" s="1037"/>
    </row>
    <row r="716" spans="1:10" ht="18.75" customHeight="1">
      <c r="A716" s="1114"/>
      <c r="B716" s="1076"/>
      <c r="C716" s="811" t="s">
        <v>2185</v>
      </c>
      <c r="D716" s="811" t="s">
        <v>969</v>
      </c>
      <c r="E716" s="789" t="s">
        <v>1836</v>
      </c>
      <c r="F716" s="674">
        <v>15</v>
      </c>
      <c r="G716" s="675">
        <v>15</v>
      </c>
      <c r="H716" s="681" t="s">
        <v>1831</v>
      </c>
      <c r="I716" s="1036"/>
      <c r="J716" s="1037"/>
    </row>
    <row r="717" spans="1:10" ht="18.75" customHeight="1" thickBot="1">
      <c r="A717" s="1115"/>
      <c r="B717" s="1077"/>
      <c r="C717" s="676" t="s">
        <v>2186</v>
      </c>
      <c r="D717" s="676" t="s">
        <v>996</v>
      </c>
      <c r="E717" s="790" t="s">
        <v>1836</v>
      </c>
      <c r="F717" s="682">
        <v>37</v>
      </c>
      <c r="G717" s="679">
        <v>37</v>
      </c>
      <c r="H717" s="683" t="s">
        <v>1831</v>
      </c>
      <c r="I717" s="1036"/>
      <c r="J717" s="1037"/>
    </row>
    <row r="718" spans="1:10" ht="18.75" customHeight="1">
      <c r="A718" s="1120" t="s">
        <v>4115</v>
      </c>
      <c r="B718" s="1075" t="s">
        <v>2187</v>
      </c>
      <c r="C718" s="685" t="s">
        <v>2188</v>
      </c>
      <c r="D718" s="685" t="s">
        <v>801</v>
      </c>
      <c r="E718" s="836" t="s">
        <v>1836</v>
      </c>
      <c r="F718" s="672">
        <v>25</v>
      </c>
      <c r="G718" s="684">
        <v>25</v>
      </c>
      <c r="H718" s="680" t="s">
        <v>1829</v>
      </c>
      <c r="I718" s="1134"/>
      <c r="J718" s="1135"/>
    </row>
    <row r="719" spans="1:10" ht="18.75" customHeight="1" thickBot="1">
      <c r="A719" s="1114"/>
      <c r="B719" s="1076"/>
      <c r="C719" s="686" t="s">
        <v>1854</v>
      </c>
      <c r="D719" s="686" t="s">
        <v>811</v>
      </c>
      <c r="E719" s="790" t="s">
        <v>1836</v>
      </c>
      <c r="F719" s="674">
        <v>30</v>
      </c>
      <c r="G719" s="674">
        <v>30</v>
      </c>
      <c r="H719" s="681" t="s">
        <v>1831</v>
      </c>
      <c r="I719" s="1036"/>
      <c r="J719" s="1037"/>
    </row>
    <row r="720" spans="1:10" ht="18.75" customHeight="1" thickBot="1">
      <c r="A720" s="1120" t="s">
        <v>4115</v>
      </c>
      <c r="B720" s="1075" t="s">
        <v>2189</v>
      </c>
      <c r="C720" s="685" t="s">
        <v>2188</v>
      </c>
      <c r="D720" s="685" t="s">
        <v>801</v>
      </c>
      <c r="E720" s="790" t="s">
        <v>1836</v>
      </c>
      <c r="F720" s="672">
        <v>25</v>
      </c>
      <c r="G720" s="684">
        <v>25</v>
      </c>
      <c r="H720" s="680" t="s">
        <v>1829</v>
      </c>
      <c r="I720" s="1134"/>
      <c r="J720" s="1135"/>
    </row>
    <row r="721" spans="1:10" ht="18.75" customHeight="1" thickBot="1">
      <c r="A721" s="1115"/>
      <c r="B721" s="1077"/>
      <c r="C721" s="687" t="s">
        <v>1854</v>
      </c>
      <c r="D721" s="687" t="s">
        <v>811</v>
      </c>
      <c r="E721" s="790" t="s">
        <v>1836</v>
      </c>
      <c r="F721" s="682">
        <v>30</v>
      </c>
      <c r="G721" s="682">
        <v>30</v>
      </c>
      <c r="H721" s="683" t="s">
        <v>1831</v>
      </c>
      <c r="I721" s="1015"/>
      <c r="J721" s="1016"/>
    </row>
    <row r="722" spans="1:10" ht="18.75" customHeight="1">
      <c r="A722" s="1114" t="s">
        <v>4115</v>
      </c>
      <c r="B722" s="1076" t="s">
        <v>2190</v>
      </c>
      <c r="C722" s="810" t="s">
        <v>2191</v>
      </c>
      <c r="D722" s="810" t="s">
        <v>997</v>
      </c>
      <c r="E722" s="698" t="s">
        <v>1836</v>
      </c>
      <c r="F722" s="699">
        <v>27</v>
      </c>
      <c r="G722" s="700">
        <v>20</v>
      </c>
      <c r="H722" s="823" t="s">
        <v>1829</v>
      </c>
      <c r="I722" s="1139"/>
      <c r="J722" s="1140"/>
    </row>
    <row r="723" spans="1:10" ht="18.75" customHeight="1">
      <c r="A723" s="1114"/>
      <c r="B723" s="1076"/>
      <c r="C723" s="811" t="s">
        <v>2192</v>
      </c>
      <c r="D723" s="811" t="s">
        <v>949</v>
      </c>
      <c r="E723" s="789" t="s">
        <v>1836</v>
      </c>
      <c r="F723" s="674">
        <v>1</v>
      </c>
      <c r="G723" s="675">
        <v>1</v>
      </c>
      <c r="H723" s="681" t="s">
        <v>1829</v>
      </c>
      <c r="I723" s="1036"/>
      <c r="J723" s="1037"/>
    </row>
    <row r="724" spans="1:10" ht="18.75" customHeight="1">
      <c r="A724" s="1114"/>
      <c r="B724" s="1076"/>
      <c r="C724" s="811" t="s">
        <v>2170</v>
      </c>
      <c r="D724" s="811" t="s">
        <v>792</v>
      </c>
      <c r="E724" s="789" t="s">
        <v>1836</v>
      </c>
      <c r="F724" s="674">
        <v>55</v>
      </c>
      <c r="G724" s="675">
        <v>33</v>
      </c>
      <c r="H724" s="681" t="s">
        <v>1831</v>
      </c>
      <c r="I724" s="1036"/>
      <c r="J724" s="1037"/>
    </row>
    <row r="725" spans="1:10" ht="18.75" customHeight="1">
      <c r="A725" s="1114"/>
      <c r="B725" s="1076"/>
      <c r="C725" s="811" t="s">
        <v>806</v>
      </c>
      <c r="D725" s="811" t="s">
        <v>776</v>
      </c>
      <c r="E725" s="789" t="s">
        <v>1836</v>
      </c>
      <c r="F725" s="674">
        <v>55</v>
      </c>
      <c r="G725" s="675">
        <v>0</v>
      </c>
      <c r="H725" s="681" t="s">
        <v>1831</v>
      </c>
      <c r="I725" s="1036"/>
      <c r="J725" s="1037"/>
    </row>
    <row r="726" spans="1:10" ht="18.75" customHeight="1">
      <c r="A726" s="1114"/>
      <c r="B726" s="1076"/>
      <c r="C726" s="811" t="s">
        <v>2193</v>
      </c>
      <c r="D726" s="811" t="s">
        <v>811</v>
      </c>
      <c r="E726" s="789" t="s">
        <v>1836</v>
      </c>
      <c r="F726" s="674">
        <v>5.5</v>
      </c>
      <c r="G726" s="675">
        <v>3.3</v>
      </c>
      <c r="H726" s="681" t="s">
        <v>1831</v>
      </c>
      <c r="I726" s="1036"/>
      <c r="J726" s="1037"/>
    </row>
    <row r="727" spans="1:10" ht="18.75" customHeight="1">
      <c r="A727" s="1114"/>
      <c r="B727" s="1076"/>
      <c r="C727" s="811" t="s">
        <v>2194</v>
      </c>
      <c r="D727" s="811" t="s">
        <v>991</v>
      </c>
      <c r="E727" s="789" t="s">
        <v>1836</v>
      </c>
      <c r="F727" s="674">
        <v>4</v>
      </c>
      <c r="G727" s="675">
        <v>4</v>
      </c>
      <c r="H727" s="681" t="s">
        <v>1831</v>
      </c>
      <c r="I727" s="1036"/>
      <c r="J727" s="1037"/>
    </row>
    <row r="728" spans="1:10" ht="18.75" customHeight="1">
      <c r="A728" s="1114"/>
      <c r="B728" s="1076"/>
      <c r="C728" s="811" t="s">
        <v>2195</v>
      </c>
      <c r="D728" s="811" t="s">
        <v>868</v>
      </c>
      <c r="E728" s="789" t="s">
        <v>1836</v>
      </c>
      <c r="F728" s="674">
        <v>5</v>
      </c>
      <c r="G728" s="675">
        <v>5</v>
      </c>
      <c r="H728" s="681" t="s">
        <v>1829</v>
      </c>
      <c r="I728" s="1036" t="s">
        <v>2196</v>
      </c>
      <c r="J728" s="1037"/>
    </row>
    <row r="729" spans="1:10" ht="18.75" customHeight="1">
      <c r="A729" s="1114"/>
      <c r="B729" s="1076"/>
      <c r="C729" s="811" t="s">
        <v>2197</v>
      </c>
      <c r="D729" s="811" t="s">
        <v>997</v>
      </c>
      <c r="E729" s="789" t="s">
        <v>1836</v>
      </c>
      <c r="F729" s="674">
        <v>25</v>
      </c>
      <c r="G729" s="674">
        <v>25</v>
      </c>
      <c r="H729" s="681" t="s">
        <v>1831</v>
      </c>
      <c r="I729" s="1036" t="s">
        <v>2196</v>
      </c>
      <c r="J729" s="1037"/>
    </row>
    <row r="730" spans="1:10" ht="18.75" customHeight="1">
      <c r="A730" s="1114"/>
      <c r="B730" s="1076"/>
      <c r="C730" s="1116" t="s">
        <v>1951</v>
      </c>
      <c r="D730" s="1116" t="s">
        <v>4116</v>
      </c>
      <c r="E730" s="789" t="s">
        <v>1836</v>
      </c>
      <c r="F730" s="674">
        <v>11</v>
      </c>
      <c r="G730" s="674"/>
      <c r="H730" s="681" t="s">
        <v>1829</v>
      </c>
      <c r="I730" s="1059" t="s">
        <v>2198</v>
      </c>
      <c r="J730" s="1187"/>
    </row>
    <row r="731" spans="1:10" ht="18.75" customHeight="1">
      <c r="A731" s="1114"/>
      <c r="B731" s="1076"/>
      <c r="C731" s="1147"/>
      <c r="D731" s="1149"/>
      <c r="E731" s="789" t="s">
        <v>1836</v>
      </c>
      <c r="F731" s="674">
        <v>6</v>
      </c>
      <c r="G731" s="674"/>
      <c r="H731" s="681" t="s">
        <v>1829</v>
      </c>
      <c r="I731" s="1059" t="s">
        <v>2199</v>
      </c>
      <c r="J731" s="1187"/>
    </row>
    <row r="732" spans="1:10" ht="18.75" customHeight="1">
      <c r="A732" s="1114"/>
      <c r="B732" s="1076"/>
      <c r="C732" s="1148"/>
      <c r="D732" s="1150"/>
      <c r="E732" s="789" t="s">
        <v>1836</v>
      </c>
      <c r="F732" s="674">
        <v>3</v>
      </c>
      <c r="G732" s="674"/>
      <c r="H732" s="681" t="s">
        <v>1829</v>
      </c>
      <c r="I732" s="1059" t="s">
        <v>2200</v>
      </c>
      <c r="J732" s="1187"/>
    </row>
    <row r="733" spans="1:10" ht="18.75" customHeight="1" thickBot="1">
      <c r="A733" s="1115"/>
      <c r="B733" s="1077"/>
      <c r="C733" s="676" t="s">
        <v>2146</v>
      </c>
      <c r="D733" s="676" t="s">
        <v>895</v>
      </c>
      <c r="E733" s="247" t="s">
        <v>1836</v>
      </c>
      <c r="F733" s="481"/>
      <c r="G733" s="483"/>
      <c r="H733" s="484"/>
      <c r="I733" s="1036" t="s">
        <v>2147</v>
      </c>
      <c r="J733" s="1037"/>
    </row>
    <row r="734" spans="1:10" ht="18.75" customHeight="1">
      <c r="A734" s="1120" t="s">
        <v>4115</v>
      </c>
      <c r="B734" s="1075" t="s">
        <v>762</v>
      </c>
      <c r="C734" s="685" t="s">
        <v>1856</v>
      </c>
      <c r="D734" s="685" t="s">
        <v>772</v>
      </c>
      <c r="E734" s="788" t="s">
        <v>1836</v>
      </c>
      <c r="F734" s="672">
        <v>85</v>
      </c>
      <c r="G734" s="684">
        <v>62</v>
      </c>
      <c r="H734" s="680" t="s">
        <v>1829</v>
      </c>
      <c r="I734" s="1134" t="s">
        <v>3183</v>
      </c>
      <c r="J734" s="1135"/>
    </row>
    <row r="735" spans="1:10" ht="18.75" customHeight="1">
      <c r="A735" s="1114"/>
      <c r="B735" s="1076"/>
      <c r="C735" s="811" t="s">
        <v>2201</v>
      </c>
      <c r="D735" s="811" t="s">
        <v>949</v>
      </c>
      <c r="E735" s="789" t="s">
        <v>1836</v>
      </c>
      <c r="F735" s="674">
        <v>60</v>
      </c>
      <c r="G735" s="675">
        <v>60</v>
      </c>
      <c r="H735" s="681" t="s">
        <v>1829</v>
      </c>
      <c r="I735" s="1036"/>
      <c r="J735" s="1037"/>
    </row>
    <row r="736" spans="1:10" ht="18.75" customHeight="1">
      <c r="A736" s="1114"/>
      <c r="B736" s="1076"/>
      <c r="C736" s="811" t="s">
        <v>2202</v>
      </c>
      <c r="D736" s="811" t="s">
        <v>937</v>
      </c>
      <c r="E736" s="789" t="s">
        <v>1836</v>
      </c>
      <c r="F736" s="674">
        <v>40</v>
      </c>
      <c r="G736" s="675">
        <v>0</v>
      </c>
      <c r="H736" s="681" t="s">
        <v>1831</v>
      </c>
      <c r="I736" s="1036"/>
      <c r="J736" s="1037"/>
    </row>
    <row r="737" spans="1:10" ht="18.75" customHeight="1">
      <c r="A737" s="1114"/>
      <c r="B737" s="1076"/>
      <c r="C737" s="811" t="s">
        <v>1854</v>
      </c>
      <c r="D737" s="811" t="s">
        <v>792</v>
      </c>
      <c r="E737" s="789" t="s">
        <v>1836</v>
      </c>
      <c r="F737" s="674">
        <v>180</v>
      </c>
      <c r="G737" s="675">
        <v>50</v>
      </c>
      <c r="H737" s="681" t="s">
        <v>1831</v>
      </c>
      <c r="I737" s="1036"/>
      <c r="J737" s="1037"/>
    </row>
    <row r="738" spans="1:10" ht="18.75" customHeight="1">
      <c r="A738" s="1114"/>
      <c r="B738" s="1076"/>
      <c r="C738" s="811" t="s">
        <v>2203</v>
      </c>
      <c r="D738" s="811" t="s">
        <v>998</v>
      </c>
      <c r="E738" s="789" t="s">
        <v>1836</v>
      </c>
      <c r="F738" s="674">
        <v>180</v>
      </c>
      <c r="G738" s="675">
        <v>0</v>
      </c>
      <c r="H738" s="681" t="s">
        <v>1831</v>
      </c>
      <c r="I738" s="1036"/>
      <c r="J738" s="1037"/>
    </row>
    <row r="739" spans="1:10" ht="18.75" customHeight="1">
      <c r="A739" s="1114"/>
      <c r="B739" s="1076"/>
      <c r="C739" s="811" t="s">
        <v>999</v>
      </c>
      <c r="D739" s="811" t="s">
        <v>1000</v>
      </c>
      <c r="E739" s="789" t="s">
        <v>1836</v>
      </c>
      <c r="F739" s="674">
        <v>16</v>
      </c>
      <c r="G739" s="675">
        <v>16</v>
      </c>
      <c r="H739" s="681" t="s">
        <v>1831</v>
      </c>
      <c r="I739" s="1036"/>
      <c r="J739" s="1037"/>
    </row>
    <row r="740" spans="1:10" ht="18.75" customHeight="1">
      <c r="A740" s="1114"/>
      <c r="B740" s="1076"/>
      <c r="C740" s="811" t="s">
        <v>2127</v>
      </c>
      <c r="D740" s="811" t="s">
        <v>917</v>
      </c>
      <c r="E740" s="789" t="s">
        <v>1836</v>
      </c>
      <c r="F740" s="674">
        <v>33</v>
      </c>
      <c r="G740" s="675">
        <v>33</v>
      </c>
      <c r="H740" s="681" t="s">
        <v>1831</v>
      </c>
      <c r="I740" s="1036"/>
      <c r="J740" s="1037"/>
    </row>
    <row r="741" spans="1:10" ht="18.75" customHeight="1">
      <c r="A741" s="1114"/>
      <c r="B741" s="1076"/>
      <c r="C741" s="811" t="s">
        <v>2204</v>
      </c>
      <c r="D741" s="811" t="s">
        <v>998</v>
      </c>
      <c r="E741" s="789" t="s">
        <v>1836</v>
      </c>
      <c r="F741" s="674">
        <v>25</v>
      </c>
      <c r="G741" s="675">
        <v>25</v>
      </c>
      <c r="H741" s="681" t="s">
        <v>1831</v>
      </c>
      <c r="I741" s="1036"/>
      <c r="J741" s="1037"/>
    </row>
    <row r="742" spans="1:10" ht="18.75" customHeight="1">
      <c r="A742" s="1114"/>
      <c r="B742" s="1076"/>
      <c r="C742" s="811" t="s">
        <v>1954</v>
      </c>
      <c r="D742" s="811" t="s">
        <v>784</v>
      </c>
      <c r="E742" s="247" t="s">
        <v>1836</v>
      </c>
      <c r="F742" s="481">
        <v>20</v>
      </c>
      <c r="G742" s="483">
        <v>10</v>
      </c>
      <c r="H742" s="484" t="s">
        <v>1829</v>
      </c>
      <c r="I742" s="1036"/>
      <c r="J742" s="1037"/>
    </row>
    <row r="743" spans="1:10" ht="18.75" customHeight="1">
      <c r="A743" s="1114"/>
      <c r="B743" s="1076"/>
      <c r="C743" s="811" t="s">
        <v>2205</v>
      </c>
      <c r="D743" s="811" t="s">
        <v>864</v>
      </c>
      <c r="E743" s="247" t="s">
        <v>1836</v>
      </c>
      <c r="F743" s="481"/>
      <c r="G743" s="483"/>
      <c r="H743" s="484"/>
      <c r="I743" s="1036" t="s">
        <v>1906</v>
      </c>
      <c r="J743" s="1037"/>
    </row>
    <row r="744" spans="1:10" ht="18.75" customHeight="1" thickBot="1">
      <c r="A744" s="1114"/>
      <c r="B744" s="1076"/>
      <c r="C744" s="807" t="s">
        <v>2146</v>
      </c>
      <c r="D744" s="807" t="s">
        <v>895</v>
      </c>
      <c r="E744" s="247" t="s">
        <v>1836</v>
      </c>
      <c r="F744" s="481"/>
      <c r="G744" s="483"/>
      <c r="H744" s="484"/>
      <c r="I744" s="1036" t="s">
        <v>2147</v>
      </c>
      <c r="J744" s="1037"/>
    </row>
    <row r="745" spans="1:10" ht="18.75" customHeight="1">
      <c r="A745" s="1120" t="s">
        <v>4115</v>
      </c>
      <c r="B745" s="1075" t="s">
        <v>2206</v>
      </c>
      <c r="C745" s="685" t="s">
        <v>1856</v>
      </c>
      <c r="D745" s="685" t="s">
        <v>772</v>
      </c>
      <c r="E745" s="788" t="s">
        <v>1836</v>
      </c>
      <c r="F745" s="672">
        <v>45</v>
      </c>
      <c r="G745" s="684">
        <v>45</v>
      </c>
      <c r="H745" s="680" t="s">
        <v>1829</v>
      </c>
      <c r="I745" s="1134"/>
      <c r="J745" s="1135"/>
    </row>
    <row r="746" spans="1:10" ht="18.75" customHeight="1" thickBot="1">
      <c r="A746" s="1115"/>
      <c r="B746" s="1077"/>
      <c r="C746" s="784" t="s">
        <v>2207</v>
      </c>
      <c r="D746" s="784" t="s">
        <v>1001</v>
      </c>
      <c r="E746" s="537" t="s">
        <v>1836</v>
      </c>
      <c r="F746" s="513"/>
      <c r="G746" s="514"/>
      <c r="H746" s="538"/>
      <c r="I746" s="1036" t="s">
        <v>2207</v>
      </c>
      <c r="J746" s="1037"/>
    </row>
    <row r="747" spans="1:10" ht="18.75" customHeight="1">
      <c r="A747" s="1114" t="s">
        <v>4115</v>
      </c>
      <c r="B747" s="1076" t="s">
        <v>2208</v>
      </c>
      <c r="C747" s="810" t="s">
        <v>2209</v>
      </c>
      <c r="D747" s="810" t="s">
        <v>1002</v>
      </c>
      <c r="E747" s="698" t="s">
        <v>2030</v>
      </c>
      <c r="F747" s="699"/>
      <c r="G747" s="700"/>
      <c r="H747" s="823"/>
      <c r="I747" s="1134" t="s">
        <v>2210</v>
      </c>
      <c r="J747" s="1135"/>
    </row>
    <row r="748" spans="1:10" ht="18.75" customHeight="1">
      <c r="A748" s="1114"/>
      <c r="B748" s="1076"/>
      <c r="C748" s="810" t="s">
        <v>2211</v>
      </c>
      <c r="D748" s="810" t="s">
        <v>792</v>
      </c>
      <c r="E748" s="698" t="s">
        <v>2030</v>
      </c>
      <c r="F748" s="699"/>
      <c r="G748" s="700"/>
      <c r="H748" s="823"/>
      <c r="I748" s="1036" t="s">
        <v>2210</v>
      </c>
      <c r="J748" s="1037"/>
    </row>
    <row r="749" spans="1:10" ht="18.75" customHeight="1">
      <c r="A749" s="1114"/>
      <c r="B749" s="1076"/>
      <c r="C749" s="810" t="s">
        <v>2212</v>
      </c>
      <c r="D749" s="810" t="s">
        <v>828</v>
      </c>
      <c r="E749" s="698" t="s">
        <v>2030</v>
      </c>
      <c r="F749" s="699"/>
      <c r="G749" s="700"/>
      <c r="H749" s="823"/>
      <c r="I749" s="1139" t="s">
        <v>2210</v>
      </c>
      <c r="J749" s="1140"/>
    </row>
    <row r="750" spans="1:10" ht="18.75" customHeight="1">
      <c r="A750" s="1114"/>
      <c r="B750" s="1076"/>
      <c r="C750" s="810" t="s">
        <v>2213</v>
      </c>
      <c r="D750" s="810" t="s">
        <v>1003</v>
      </c>
      <c r="E750" s="698" t="s">
        <v>2030</v>
      </c>
      <c r="F750" s="699"/>
      <c r="G750" s="700"/>
      <c r="H750" s="823"/>
      <c r="I750" s="1139" t="s">
        <v>2210</v>
      </c>
      <c r="J750" s="1140"/>
    </row>
    <row r="751" spans="1:10" ht="18.75" customHeight="1">
      <c r="A751" s="1114"/>
      <c r="B751" s="1076"/>
      <c r="C751" s="810" t="s">
        <v>2214</v>
      </c>
      <c r="D751" s="810" t="s">
        <v>801</v>
      </c>
      <c r="E751" s="698" t="s">
        <v>2030</v>
      </c>
      <c r="F751" s="699"/>
      <c r="G751" s="700"/>
      <c r="H751" s="823"/>
      <c r="I751" s="1139" t="s">
        <v>2210</v>
      </c>
      <c r="J751" s="1140"/>
    </row>
    <row r="752" spans="1:10" ht="18.75" customHeight="1">
      <c r="A752" s="1114"/>
      <c r="B752" s="1076"/>
      <c r="C752" s="810" t="s">
        <v>2215</v>
      </c>
      <c r="D752" s="810" t="s">
        <v>995</v>
      </c>
      <c r="E752" s="698" t="s">
        <v>2030</v>
      </c>
      <c r="F752" s="699">
        <v>30</v>
      </c>
      <c r="G752" s="700">
        <v>30</v>
      </c>
      <c r="H752" s="823" t="s">
        <v>1831</v>
      </c>
      <c r="I752" s="1029"/>
      <c r="J752" s="1030"/>
    </row>
    <row r="753" spans="1:10" ht="18.75" customHeight="1">
      <c r="A753" s="1114"/>
      <c r="B753" s="1076"/>
      <c r="C753" s="810" t="s">
        <v>2216</v>
      </c>
      <c r="D753" s="810" t="s">
        <v>815</v>
      </c>
      <c r="E753" s="698" t="s">
        <v>2030</v>
      </c>
      <c r="F753" s="699">
        <v>1.65</v>
      </c>
      <c r="G753" s="700">
        <v>1.65</v>
      </c>
      <c r="H753" s="823" t="s">
        <v>2010</v>
      </c>
      <c r="I753" s="1029"/>
      <c r="J753" s="1030"/>
    </row>
    <row r="754" spans="1:10" ht="18.75" customHeight="1">
      <c r="A754" s="1114"/>
      <c r="B754" s="1076"/>
      <c r="C754" s="810" t="s">
        <v>2217</v>
      </c>
      <c r="D754" s="810" t="s">
        <v>1004</v>
      </c>
      <c r="E754" s="698" t="s">
        <v>2030</v>
      </c>
      <c r="F754" s="699">
        <v>12.55</v>
      </c>
      <c r="G754" s="700">
        <v>12.55</v>
      </c>
      <c r="H754" s="823" t="s">
        <v>1831</v>
      </c>
      <c r="I754" s="1029"/>
      <c r="J754" s="1030"/>
    </row>
    <row r="755" spans="1:10" ht="18.75" customHeight="1">
      <c r="A755" s="1114"/>
      <c r="B755" s="1076"/>
      <c r="C755" s="810" t="s">
        <v>2096</v>
      </c>
      <c r="D755" s="810" t="s">
        <v>772</v>
      </c>
      <c r="E755" s="698" t="s">
        <v>2030</v>
      </c>
      <c r="F755" s="699"/>
      <c r="G755" s="700"/>
      <c r="H755" s="823"/>
      <c r="I755" s="1139" t="s">
        <v>2210</v>
      </c>
      <c r="J755" s="1140"/>
    </row>
    <row r="756" spans="1:10" ht="18.75" customHeight="1">
      <c r="A756" s="1114"/>
      <c r="B756" s="1076"/>
      <c r="C756" s="810" t="s">
        <v>2218</v>
      </c>
      <c r="D756" s="810" t="s">
        <v>997</v>
      </c>
      <c r="E756" s="698" t="s">
        <v>2030</v>
      </c>
      <c r="F756" s="699"/>
      <c r="G756" s="700"/>
      <c r="H756" s="823"/>
      <c r="I756" s="1139" t="s">
        <v>2210</v>
      </c>
      <c r="J756" s="1140"/>
    </row>
    <row r="757" spans="1:10" ht="18.75" customHeight="1">
      <c r="A757" s="1114"/>
      <c r="B757" s="1076"/>
      <c r="C757" s="811" t="s">
        <v>1954</v>
      </c>
      <c r="D757" s="810" t="s">
        <v>784</v>
      </c>
      <c r="E757" s="698" t="s">
        <v>2030</v>
      </c>
      <c r="F757" s="481"/>
      <c r="G757" s="483"/>
      <c r="H757" s="484" t="s">
        <v>1829</v>
      </c>
      <c r="I757" s="1139" t="s">
        <v>2210</v>
      </c>
      <c r="J757" s="1140"/>
    </row>
    <row r="758" spans="1:10" ht="18.75" customHeight="1">
      <c r="A758" s="1114"/>
      <c r="B758" s="1076"/>
      <c r="C758" s="796" t="s">
        <v>2159</v>
      </c>
      <c r="D758" s="797" t="s">
        <v>864</v>
      </c>
      <c r="E758" s="698" t="s">
        <v>2030</v>
      </c>
      <c r="F758" s="481"/>
      <c r="G758" s="483"/>
      <c r="H758" s="484"/>
      <c r="I758" s="1139" t="s">
        <v>2210</v>
      </c>
      <c r="J758" s="1140"/>
    </row>
    <row r="759" spans="1:10" ht="18.75" customHeight="1" thickBot="1">
      <c r="A759" s="1115"/>
      <c r="B759" s="1077"/>
      <c r="C759" s="807" t="s">
        <v>2146</v>
      </c>
      <c r="D759" s="807" t="s">
        <v>895</v>
      </c>
      <c r="E759" s="247" t="s">
        <v>2030</v>
      </c>
      <c r="F759" s="481"/>
      <c r="G759" s="483"/>
      <c r="H759" s="484"/>
      <c r="I759" s="1036" t="s">
        <v>2147</v>
      </c>
      <c r="J759" s="1037"/>
    </row>
    <row r="760" spans="1:10" ht="18.75" customHeight="1">
      <c r="A760" s="1120" t="s">
        <v>4115</v>
      </c>
      <c r="B760" s="1075" t="s">
        <v>757</v>
      </c>
      <c r="C760" s="685" t="s">
        <v>2219</v>
      </c>
      <c r="D760" s="685" t="s">
        <v>997</v>
      </c>
      <c r="E760" s="788" t="s">
        <v>2030</v>
      </c>
      <c r="F760" s="672">
        <v>45</v>
      </c>
      <c r="G760" s="672">
        <v>45</v>
      </c>
      <c r="H760" s="680" t="s">
        <v>1829</v>
      </c>
      <c r="I760" s="1134"/>
      <c r="J760" s="1135"/>
    </row>
    <row r="761" spans="1:10" ht="18.75" customHeight="1">
      <c r="A761" s="1114"/>
      <c r="B761" s="1076"/>
      <c r="C761" s="811" t="s">
        <v>1962</v>
      </c>
      <c r="D761" s="811" t="s">
        <v>792</v>
      </c>
      <c r="E761" s="789" t="s">
        <v>2030</v>
      </c>
      <c r="F761" s="674">
        <v>15</v>
      </c>
      <c r="G761" s="674">
        <v>15</v>
      </c>
      <c r="H761" s="681" t="s">
        <v>1831</v>
      </c>
      <c r="I761" s="1036"/>
      <c r="J761" s="1037"/>
    </row>
    <row r="762" spans="1:10" ht="18.75" customHeight="1">
      <c r="A762" s="1114"/>
      <c r="B762" s="1076"/>
      <c r="C762" s="811" t="s">
        <v>2786</v>
      </c>
      <c r="D762" s="811" t="s">
        <v>828</v>
      </c>
      <c r="E762" s="789" t="s">
        <v>2030</v>
      </c>
      <c r="F762" s="674">
        <v>35</v>
      </c>
      <c r="G762" s="674">
        <v>35</v>
      </c>
      <c r="H762" s="681" t="s">
        <v>1831</v>
      </c>
      <c r="I762" s="1036"/>
      <c r="J762" s="1037"/>
    </row>
    <row r="763" spans="1:10" ht="18.75" customHeight="1">
      <c r="A763" s="1114"/>
      <c r="B763" s="1076"/>
      <c r="C763" s="811" t="s">
        <v>2220</v>
      </c>
      <c r="D763" s="811" t="s">
        <v>826</v>
      </c>
      <c r="E763" s="789" t="s">
        <v>2030</v>
      </c>
      <c r="F763" s="674">
        <v>17.5</v>
      </c>
      <c r="G763" s="674">
        <v>17.5</v>
      </c>
      <c r="H763" s="681" t="s">
        <v>1831</v>
      </c>
      <c r="I763" s="1036"/>
      <c r="J763" s="1037"/>
    </row>
    <row r="764" spans="1:10" ht="18.75" customHeight="1">
      <c r="A764" s="1114"/>
      <c r="B764" s="1076"/>
      <c r="C764" s="811" t="s">
        <v>1873</v>
      </c>
      <c r="D764" s="811" t="s">
        <v>819</v>
      </c>
      <c r="E764" s="789" t="s">
        <v>1836</v>
      </c>
      <c r="F764" s="674">
        <v>16</v>
      </c>
      <c r="G764" s="674">
        <v>16</v>
      </c>
      <c r="H764" s="681" t="s">
        <v>1829</v>
      </c>
      <c r="I764" s="1036"/>
      <c r="J764" s="1037"/>
    </row>
    <row r="765" spans="1:10" ht="18.75" customHeight="1">
      <c r="A765" s="1114"/>
      <c r="B765" s="1076"/>
      <c r="C765" s="811" t="s">
        <v>2037</v>
      </c>
      <c r="D765" s="811" t="s">
        <v>879</v>
      </c>
      <c r="E765" s="247" t="s">
        <v>1836</v>
      </c>
      <c r="F765" s="481"/>
      <c r="G765" s="483"/>
      <c r="H765" s="484"/>
      <c r="I765" s="1036" t="s">
        <v>1906</v>
      </c>
      <c r="J765" s="1037"/>
    </row>
    <row r="766" spans="1:10" ht="18.75" customHeight="1" thickBot="1">
      <c r="A766" s="1115"/>
      <c r="B766" s="1077"/>
      <c r="C766" s="676" t="s">
        <v>2221</v>
      </c>
      <c r="D766" s="807" t="s">
        <v>801</v>
      </c>
      <c r="E766" s="247" t="s">
        <v>2030</v>
      </c>
      <c r="F766" s="481"/>
      <c r="G766" s="483"/>
      <c r="H766" s="484"/>
      <c r="I766" s="1036" t="s">
        <v>1906</v>
      </c>
      <c r="J766" s="1037"/>
    </row>
    <row r="767" spans="1:10" ht="18.75" customHeight="1">
      <c r="A767" s="1120" t="s">
        <v>4117</v>
      </c>
      <c r="B767" s="1075" t="s">
        <v>755</v>
      </c>
      <c r="C767" s="685" t="s">
        <v>1854</v>
      </c>
      <c r="D767" s="685" t="s">
        <v>792</v>
      </c>
      <c r="E767" s="788" t="s">
        <v>1836</v>
      </c>
      <c r="F767" s="672">
        <v>55</v>
      </c>
      <c r="G767" s="708">
        <v>45</v>
      </c>
      <c r="H767" s="680" t="s">
        <v>1831</v>
      </c>
      <c r="I767" s="1134"/>
      <c r="J767" s="1135"/>
    </row>
    <row r="768" spans="1:10" ht="18.75" customHeight="1">
      <c r="A768" s="1114"/>
      <c r="B768" s="1076"/>
      <c r="C768" s="811" t="s">
        <v>2222</v>
      </c>
      <c r="D768" s="811" t="s">
        <v>826</v>
      </c>
      <c r="E768" s="789" t="s">
        <v>1836</v>
      </c>
      <c r="F768" s="674">
        <v>30</v>
      </c>
      <c r="G768" s="709">
        <v>30</v>
      </c>
      <c r="H768" s="681" t="s">
        <v>1831</v>
      </c>
      <c r="I768" s="1036"/>
      <c r="J768" s="1037"/>
    </row>
    <row r="769" spans="1:10" ht="18.75" customHeight="1">
      <c r="A769" s="1114"/>
      <c r="B769" s="1076"/>
      <c r="C769" s="811" t="s">
        <v>2223</v>
      </c>
      <c r="D769" s="811" t="s">
        <v>4118</v>
      </c>
      <c r="E769" s="789" t="s">
        <v>1836</v>
      </c>
      <c r="F769" s="674"/>
      <c r="G769" s="709">
        <v>20</v>
      </c>
      <c r="H769" s="681" t="s">
        <v>1831</v>
      </c>
      <c r="I769" s="1036"/>
      <c r="J769" s="1037"/>
    </row>
    <row r="770" spans="1:10" ht="18.75" customHeight="1">
      <c r="A770" s="1114"/>
      <c r="B770" s="1076"/>
      <c r="C770" s="811" t="s">
        <v>2223</v>
      </c>
      <c r="D770" s="811" t="s">
        <v>4118</v>
      </c>
      <c r="E770" s="789" t="s">
        <v>1836</v>
      </c>
      <c r="F770" s="674">
        <v>10</v>
      </c>
      <c r="G770" s="709"/>
      <c r="H770" s="681" t="s">
        <v>1829</v>
      </c>
      <c r="I770" s="774"/>
      <c r="J770" s="775"/>
    </row>
    <row r="771" spans="1:10" ht="18.75" customHeight="1">
      <c r="A771" s="1114"/>
      <c r="B771" s="1076"/>
      <c r="C771" s="811" t="s">
        <v>2224</v>
      </c>
      <c r="D771" s="811" t="s">
        <v>1005</v>
      </c>
      <c r="E771" s="789" t="s">
        <v>1836</v>
      </c>
      <c r="F771" s="674">
        <v>2</v>
      </c>
      <c r="G771" s="675">
        <v>1.5</v>
      </c>
      <c r="H771" s="681" t="s">
        <v>1829</v>
      </c>
      <c r="I771" s="1036" t="s">
        <v>2225</v>
      </c>
      <c r="J771" s="1037"/>
    </row>
    <row r="772" spans="1:10" ht="18.75" customHeight="1">
      <c r="A772" s="1114"/>
      <c r="B772" s="1076"/>
      <c r="C772" s="811" t="s">
        <v>2226</v>
      </c>
      <c r="D772" s="811" t="s">
        <v>772</v>
      </c>
      <c r="E772" s="789" t="s">
        <v>1836</v>
      </c>
      <c r="F772" s="674">
        <v>38</v>
      </c>
      <c r="G772" s="675">
        <v>20</v>
      </c>
      <c r="H772" s="681" t="s">
        <v>1829</v>
      </c>
      <c r="I772" s="1036"/>
      <c r="J772" s="1037"/>
    </row>
    <row r="773" spans="1:10" ht="18.75" customHeight="1">
      <c r="A773" s="1114"/>
      <c r="B773" s="1076"/>
      <c r="C773" s="811" t="s">
        <v>2127</v>
      </c>
      <c r="D773" s="811" t="s">
        <v>917</v>
      </c>
      <c r="E773" s="789" t="s">
        <v>1836</v>
      </c>
      <c r="F773" s="674">
        <v>1</v>
      </c>
      <c r="G773" s="675">
        <v>2</v>
      </c>
      <c r="H773" s="681" t="s">
        <v>1829</v>
      </c>
      <c r="I773" s="1036" t="s">
        <v>2225</v>
      </c>
      <c r="J773" s="1037"/>
    </row>
    <row r="774" spans="1:10" ht="18.75" customHeight="1">
      <c r="A774" s="1114"/>
      <c r="B774" s="1076"/>
      <c r="C774" s="811" t="s">
        <v>1987</v>
      </c>
      <c r="D774" s="811" t="s">
        <v>801</v>
      </c>
      <c r="E774" s="789" t="s">
        <v>1836</v>
      </c>
      <c r="F774" s="674">
        <v>11.5</v>
      </c>
      <c r="G774" s="675">
        <v>11.5</v>
      </c>
      <c r="H774" s="823" t="s">
        <v>2737</v>
      </c>
      <c r="I774" s="1036"/>
      <c r="J774" s="1037"/>
    </row>
    <row r="775" spans="1:10" ht="18.75" customHeight="1">
      <c r="A775" s="1114"/>
      <c r="B775" s="1076"/>
      <c r="C775" s="811" t="s">
        <v>1973</v>
      </c>
      <c r="D775" s="811" t="s">
        <v>871</v>
      </c>
      <c r="E775" s="789" t="s">
        <v>1836</v>
      </c>
      <c r="F775" s="674">
        <v>25</v>
      </c>
      <c r="G775" s="675">
        <v>25</v>
      </c>
      <c r="H775" s="681" t="s">
        <v>1829</v>
      </c>
      <c r="I775" s="1036"/>
      <c r="J775" s="1037"/>
    </row>
    <row r="776" spans="1:10" ht="18.75" customHeight="1">
      <c r="A776" s="1114"/>
      <c r="B776" s="1076"/>
      <c r="C776" s="807" t="s">
        <v>1006</v>
      </c>
      <c r="D776" s="807" t="s">
        <v>4119</v>
      </c>
      <c r="E776" s="836" t="s">
        <v>781</v>
      </c>
      <c r="F776" s="462">
        <v>15</v>
      </c>
      <c r="G776" s="688">
        <v>15</v>
      </c>
      <c r="H776" s="798" t="s">
        <v>782</v>
      </c>
      <c r="I776" s="1036"/>
      <c r="J776" s="1037"/>
    </row>
    <row r="777" spans="1:10" ht="18.75" customHeight="1">
      <c r="A777" s="1114"/>
      <c r="B777" s="1076"/>
      <c r="C777" s="807" t="s">
        <v>2227</v>
      </c>
      <c r="D777" s="807" t="s">
        <v>1007</v>
      </c>
      <c r="E777" s="836" t="s">
        <v>781</v>
      </c>
      <c r="F777" s="462">
        <v>10</v>
      </c>
      <c r="G777" s="688">
        <v>10</v>
      </c>
      <c r="H777" s="798" t="s">
        <v>1829</v>
      </c>
      <c r="I777" s="1036" t="s">
        <v>2228</v>
      </c>
      <c r="J777" s="1037"/>
    </row>
    <row r="778" spans="1:10" ht="18.75" customHeight="1" thickBot="1">
      <c r="A778" s="1115"/>
      <c r="B778" s="1077"/>
      <c r="C778" s="676" t="s">
        <v>2229</v>
      </c>
      <c r="D778" s="676" t="s">
        <v>1008</v>
      </c>
      <c r="E778" s="790" t="s">
        <v>1836</v>
      </c>
      <c r="F778" s="682"/>
      <c r="G778" s="679"/>
      <c r="H778" s="683"/>
      <c r="I778" s="1036" t="s">
        <v>2230</v>
      </c>
      <c r="J778" s="1037"/>
    </row>
    <row r="779" spans="1:10" ht="18.75" customHeight="1">
      <c r="A779" s="1120" t="s">
        <v>4120</v>
      </c>
      <c r="B779" s="1075" t="s">
        <v>2231</v>
      </c>
      <c r="C779" s="685" t="s">
        <v>1854</v>
      </c>
      <c r="D779" s="685" t="s">
        <v>792</v>
      </c>
      <c r="E779" s="788" t="s">
        <v>1836</v>
      </c>
      <c r="F779" s="672">
        <v>75</v>
      </c>
      <c r="G779" s="672">
        <v>0</v>
      </c>
      <c r="H779" s="685" t="s">
        <v>1831</v>
      </c>
      <c r="I779" s="1134"/>
      <c r="J779" s="1135"/>
    </row>
    <row r="780" spans="1:10" ht="18.75" customHeight="1">
      <c r="A780" s="1114"/>
      <c r="B780" s="1076"/>
      <c r="C780" s="811" t="s">
        <v>2232</v>
      </c>
      <c r="D780" s="811" t="s">
        <v>776</v>
      </c>
      <c r="E780" s="789" t="s">
        <v>1836</v>
      </c>
      <c r="F780" s="674">
        <v>10</v>
      </c>
      <c r="G780" s="674">
        <v>0</v>
      </c>
      <c r="H780" s="811" t="s">
        <v>1831</v>
      </c>
      <c r="I780" s="1036"/>
      <c r="J780" s="1037"/>
    </row>
    <row r="781" spans="1:10" ht="18.75" customHeight="1">
      <c r="A781" s="1114"/>
      <c r="B781" s="1076"/>
      <c r="C781" s="811" t="s">
        <v>2233</v>
      </c>
      <c r="D781" s="811" t="s">
        <v>4121</v>
      </c>
      <c r="E781" s="789" t="s">
        <v>1836</v>
      </c>
      <c r="F781" s="674">
        <v>25</v>
      </c>
      <c r="G781" s="674">
        <v>0</v>
      </c>
      <c r="H781" s="811" t="s">
        <v>1831</v>
      </c>
      <c r="I781" s="1036"/>
      <c r="J781" s="1037"/>
    </row>
    <row r="782" spans="1:10" ht="18.75" customHeight="1">
      <c r="A782" s="1114"/>
      <c r="B782" s="1076"/>
      <c r="C782" s="811" t="s">
        <v>1009</v>
      </c>
      <c r="D782" s="811" t="s">
        <v>1000</v>
      </c>
      <c r="E782" s="789" t="s">
        <v>1836</v>
      </c>
      <c r="F782" s="674">
        <v>35</v>
      </c>
      <c r="G782" s="674">
        <v>0</v>
      </c>
      <c r="H782" s="811" t="s">
        <v>1831</v>
      </c>
      <c r="I782" s="1036" t="s">
        <v>2083</v>
      </c>
      <c r="J782" s="1037"/>
    </row>
    <row r="783" spans="1:10" ht="18.75" customHeight="1">
      <c r="A783" s="1114"/>
      <c r="B783" s="1076"/>
      <c r="C783" s="811" t="s">
        <v>1010</v>
      </c>
      <c r="D783" s="811" t="s">
        <v>1011</v>
      </c>
      <c r="E783" s="789" t="s">
        <v>1836</v>
      </c>
      <c r="F783" s="674">
        <v>25</v>
      </c>
      <c r="G783" s="674">
        <v>0</v>
      </c>
      <c r="H783" s="811" t="s">
        <v>1831</v>
      </c>
      <c r="I783" s="1036"/>
      <c r="J783" s="1037"/>
    </row>
    <row r="784" spans="1:10" ht="18.75" customHeight="1">
      <c r="A784" s="1114"/>
      <c r="B784" s="1076"/>
      <c r="C784" s="811" t="s">
        <v>1012</v>
      </c>
      <c r="D784" s="811" t="s">
        <v>1013</v>
      </c>
      <c r="E784" s="789" t="s">
        <v>1836</v>
      </c>
      <c r="F784" s="674">
        <v>6</v>
      </c>
      <c r="G784" s="675">
        <v>4</v>
      </c>
      <c r="H784" s="811" t="s">
        <v>1829</v>
      </c>
      <c r="I784" s="1036"/>
      <c r="J784" s="1037"/>
    </row>
    <row r="785" spans="1:10" ht="18.75" customHeight="1">
      <c r="A785" s="1114"/>
      <c r="B785" s="1076"/>
      <c r="C785" s="811" t="s">
        <v>2234</v>
      </c>
      <c r="D785" s="811" t="s">
        <v>1014</v>
      </c>
      <c r="E785" s="789" t="s">
        <v>1836</v>
      </c>
      <c r="F785" s="674">
        <v>2</v>
      </c>
      <c r="G785" s="674">
        <v>2</v>
      </c>
      <c r="H785" s="811" t="s">
        <v>1829</v>
      </c>
      <c r="I785" s="1036"/>
      <c r="J785" s="1037"/>
    </row>
    <row r="786" spans="1:10" ht="18.75" customHeight="1">
      <c r="A786" s="1114"/>
      <c r="B786" s="1076"/>
      <c r="C786" s="807" t="s">
        <v>2235</v>
      </c>
      <c r="D786" s="807" t="s">
        <v>1015</v>
      </c>
      <c r="E786" s="789" t="s">
        <v>1836</v>
      </c>
      <c r="F786" s="674">
        <v>5</v>
      </c>
      <c r="G786" s="674">
        <v>3</v>
      </c>
      <c r="H786" s="811" t="s">
        <v>1829</v>
      </c>
      <c r="I786" s="1036" t="s">
        <v>2236</v>
      </c>
      <c r="J786" s="1037"/>
    </row>
    <row r="787" spans="1:10" ht="18.75" customHeight="1">
      <c r="A787" s="1114"/>
      <c r="B787" s="1076"/>
      <c r="C787" s="1116" t="s">
        <v>2237</v>
      </c>
      <c r="D787" s="1116" t="s">
        <v>4122</v>
      </c>
      <c r="E787" s="789" t="s">
        <v>1836</v>
      </c>
      <c r="F787" s="674">
        <v>5</v>
      </c>
      <c r="G787" s="675">
        <v>5</v>
      </c>
      <c r="H787" s="811" t="s">
        <v>2024</v>
      </c>
      <c r="I787" s="1141" t="s">
        <v>2238</v>
      </c>
      <c r="J787" s="1113"/>
    </row>
    <row r="788" spans="1:10" ht="18.75" customHeight="1">
      <c r="A788" s="1114"/>
      <c r="B788" s="1076"/>
      <c r="C788" s="1126"/>
      <c r="D788" s="1126"/>
      <c r="E788" s="789" t="s">
        <v>1836</v>
      </c>
      <c r="F788" s="674">
        <v>5</v>
      </c>
      <c r="G788" s="675">
        <v>5</v>
      </c>
      <c r="H788" s="811" t="s">
        <v>2239</v>
      </c>
      <c r="I788" s="1139"/>
      <c r="J788" s="1140"/>
    </row>
    <row r="789" spans="1:10" ht="18.75" customHeight="1">
      <c r="A789" s="1114"/>
      <c r="B789" s="1076"/>
      <c r="C789" s="811" t="s">
        <v>2943</v>
      </c>
      <c r="D789" s="811" t="s">
        <v>3515</v>
      </c>
      <c r="E789" s="789" t="s">
        <v>1836</v>
      </c>
      <c r="F789" s="674">
        <v>10</v>
      </c>
      <c r="G789" s="674">
        <v>10</v>
      </c>
      <c r="H789" s="811" t="s">
        <v>1831</v>
      </c>
      <c r="I789" s="1036"/>
      <c r="J789" s="1037"/>
    </row>
    <row r="790" spans="1:10" ht="18.75" customHeight="1">
      <c r="A790" s="1114"/>
      <c r="B790" s="1076"/>
      <c r="C790" s="1128" t="s">
        <v>2241</v>
      </c>
      <c r="D790" s="1116" t="s">
        <v>4123</v>
      </c>
      <c r="E790" s="789" t="s">
        <v>1836</v>
      </c>
      <c r="F790" s="674">
        <v>2.5</v>
      </c>
      <c r="G790" s="675">
        <v>2.5</v>
      </c>
      <c r="H790" s="811" t="s">
        <v>2024</v>
      </c>
      <c r="I790" s="1143" t="s">
        <v>2242</v>
      </c>
      <c r="J790" s="1144"/>
    </row>
    <row r="791" spans="1:10" ht="18.75" customHeight="1">
      <c r="A791" s="1114"/>
      <c r="B791" s="1076"/>
      <c r="C791" s="1128"/>
      <c r="D791" s="1126"/>
      <c r="E791" s="789" t="s">
        <v>1836</v>
      </c>
      <c r="F791" s="674">
        <v>2.5</v>
      </c>
      <c r="G791" s="675">
        <v>2.5</v>
      </c>
      <c r="H791" s="811" t="s">
        <v>2239</v>
      </c>
      <c r="I791" s="1139"/>
      <c r="J791" s="1140"/>
    </row>
    <row r="792" spans="1:10" ht="18.75" customHeight="1">
      <c r="A792" s="1114"/>
      <c r="B792" s="1076"/>
      <c r="C792" s="811" t="s">
        <v>2952</v>
      </c>
      <c r="D792" s="810" t="s">
        <v>4124</v>
      </c>
      <c r="E792" s="789" t="s">
        <v>2947</v>
      </c>
      <c r="F792" s="674">
        <v>35</v>
      </c>
      <c r="G792" s="675">
        <v>35</v>
      </c>
      <c r="H792" s="811" t="s">
        <v>2944</v>
      </c>
      <c r="I792" s="1036" t="s">
        <v>2236</v>
      </c>
      <c r="J792" s="1037"/>
    </row>
    <row r="793" spans="1:10" ht="18.75" customHeight="1">
      <c r="A793" s="1114"/>
      <c r="B793" s="1076"/>
      <c r="C793" s="811" t="s">
        <v>2243</v>
      </c>
      <c r="D793" s="811" t="s">
        <v>3516</v>
      </c>
      <c r="E793" s="789" t="s">
        <v>1836</v>
      </c>
      <c r="F793" s="674">
        <v>3</v>
      </c>
      <c r="G793" s="674">
        <v>3</v>
      </c>
      <c r="H793" s="811" t="s">
        <v>1829</v>
      </c>
      <c r="I793" s="1036" t="s">
        <v>2236</v>
      </c>
      <c r="J793" s="1037"/>
    </row>
    <row r="794" spans="1:10" ht="18.75" customHeight="1" thickBot="1">
      <c r="A794" s="1138"/>
      <c r="B794" s="1019"/>
      <c r="C794" s="809" t="s">
        <v>2244</v>
      </c>
      <c r="D794" s="809" t="s">
        <v>4125</v>
      </c>
      <c r="E794" s="792" t="s">
        <v>1836</v>
      </c>
      <c r="F794" s="695"/>
      <c r="G794" s="701"/>
      <c r="H794" s="809"/>
      <c r="I794" s="805" t="s">
        <v>2245</v>
      </c>
      <c r="J794" s="806"/>
    </row>
    <row r="795" spans="1:10" ht="18.75" customHeight="1">
      <c r="A795" s="1120" t="s">
        <v>4120</v>
      </c>
      <c r="B795" s="1075" t="s">
        <v>2246</v>
      </c>
      <c r="C795" s="685" t="s">
        <v>1854</v>
      </c>
      <c r="D795" s="685" t="s">
        <v>792</v>
      </c>
      <c r="E795" s="788" t="s">
        <v>1836</v>
      </c>
      <c r="F795" s="672">
        <v>75</v>
      </c>
      <c r="G795" s="672">
        <v>0</v>
      </c>
      <c r="H795" s="685" t="s">
        <v>1831</v>
      </c>
      <c r="I795" s="1134"/>
      <c r="J795" s="1135"/>
    </row>
    <row r="796" spans="1:10" ht="18.75" customHeight="1">
      <c r="A796" s="1114"/>
      <c r="B796" s="1076"/>
      <c r="C796" s="811" t="s">
        <v>2232</v>
      </c>
      <c r="D796" s="811" t="s">
        <v>776</v>
      </c>
      <c r="E796" s="789" t="s">
        <v>1836</v>
      </c>
      <c r="F796" s="674">
        <v>10</v>
      </c>
      <c r="G796" s="674">
        <v>0</v>
      </c>
      <c r="H796" s="811" t="s">
        <v>1831</v>
      </c>
      <c r="I796" s="1036"/>
      <c r="J796" s="1037"/>
    </row>
    <row r="797" spans="1:10" ht="18.75" customHeight="1">
      <c r="A797" s="1114"/>
      <c r="B797" s="1076"/>
      <c r="C797" s="811" t="s">
        <v>2233</v>
      </c>
      <c r="D797" s="811" t="s">
        <v>4121</v>
      </c>
      <c r="E797" s="789" t="s">
        <v>1836</v>
      </c>
      <c r="F797" s="674">
        <v>25</v>
      </c>
      <c r="G797" s="674">
        <v>0</v>
      </c>
      <c r="H797" s="811" t="s">
        <v>1831</v>
      </c>
      <c r="I797" s="1036"/>
      <c r="J797" s="1037"/>
    </row>
    <row r="798" spans="1:10" ht="18.75" customHeight="1">
      <c r="A798" s="1114"/>
      <c r="B798" s="1076"/>
      <c r="C798" s="811" t="s">
        <v>1009</v>
      </c>
      <c r="D798" s="811" t="s">
        <v>1000</v>
      </c>
      <c r="E798" s="789" t="s">
        <v>1836</v>
      </c>
      <c r="F798" s="674">
        <v>35</v>
      </c>
      <c r="G798" s="674">
        <v>0</v>
      </c>
      <c r="H798" s="811" t="s">
        <v>1831</v>
      </c>
      <c r="I798" s="1036" t="s">
        <v>2083</v>
      </c>
      <c r="J798" s="1037"/>
    </row>
    <row r="799" spans="1:10" ht="18.75" customHeight="1">
      <c r="A799" s="1114"/>
      <c r="B799" s="1076"/>
      <c r="C799" s="811" t="s">
        <v>1010</v>
      </c>
      <c r="D799" s="811" t="s">
        <v>1011</v>
      </c>
      <c r="E799" s="789" t="s">
        <v>1836</v>
      </c>
      <c r="F799" s="674">
        <v>25</v>
      </c>
      <c r="G799" s="674">
        <v>0</v>
      </c>
      <c r="H799" s="811" t="s">
        <v>1831</v>
      </c>
      <c r="I799" s="1036"/>
      <c r="J799" s="1037"/>
    </row>
    <row r="800" spans="1:10" ht="18.75" customHeight="1">
      <c r="A800" s="1114"/>
      <c r="B800" s="1076"/>
      <c r="C800" s="811" t="s">
        <v>1012</v>
      </c>
      <c r="D800" s="811" t="s">
        <v>1013</v>
      </c>
      <c r="E800" s="789" t="s">
        <v>1836</v>
      </c>
      <c r="F800" s="674">
        <v>6</v>
      </c>
      <c r="G800" s="675">
        <v>4</v>
      </c>
      <c r="H800" s="811" t="s">
        <v>1829</v>
      </c>
      <c r="I800" s="1036"/>
      <c r="J800" s="1037"/>
    </row>
    <row r="801" spans="1:10" ht="18.75" customHeight="1">
      <c r="A801" s="1114"/>
      <c r="B801" s="1076"/>
      <c r="C801" s="811" t="s">
        <v>2234</v>
      </c>
      <c r="D801" s="811" t="s">
        <v>1014</v>
      </c>
      <c r="E801" s="789" t="s">
        <v>1836</v>
      </c>
      <c r="F801" s="674">
        <v>2</v>
      </c>
      <c r="G801" s="674">
        <v>2</v>
      </c>
      <c r="H801" s="811" t="s">
        <v>1829</v>
      </c>
      <c r="I801" s="1036"/>
      <c r="J801" s="1037"/>
    </row>
    <row r="802" spans="1:10" ht="18.75" customHeight="1">
      <c r="A802" s="1114"/>
      <c r="B802" s="1076"/>
      <c r="C802" s="807" t="s">
        <v>2235</v>
      </c>
      <c r="D802" s="807" t="s">
        <v>1015</v>
      </c>
      <c r="E802" s="789" t="s">
        <v>1836</v>
      </c>
      <c r="F802" s="674">
        <v>5</v>
      </c>
      <c r="G802" s="674">
        <v>3</v>
      </c>
      <c r="H802" s="811" t="s">
        <v>1829</v>
      </c>
      <c r="I802" s="1036" t="s">
        <v>2236</v>
      </c>
      <c r="J802" s="1037"/>
    </row>
    <row r="803" spans="1:10" ht="18.75" customHeight="1">
      <c r="A803" s="1114"/>
      <c r="B803" s="1076"/>
      <c r="C803" s="1116" t="s">
        <v>2237</v>
      </c>
      <c r="D803" s="1116" t="s">
        <v>4122</v>
      </c>
      <c r="E803" s="789" t="s">
        <v>1836</v>
      </c>
      <c r="F803" s="674">
        <v>5</v>
      </c>
      <c r="G803" s="675">
        <v>5</v>
      </c>
      <c r="H803" s="811" t="s">
        <v>2024</v>
      </c>
      <c r="I803" s="1141" t="s">
        <v>2238</v>
      </c>
      <c r="J803" s="1113"/>
    </row>
    <row r="804" spans="1:10" ht="18.75" customHeight="1">
      <c r="A804" s="1114"/>
      <c r="B804" s="1076"/>
      <c r="C804" s="1126"/>
      <c r="D804" s="1126"/>
      <c r="E804" s="789" t="s">
        <v>1836</v>
      </c>
      <c r="F804" s="674">
        <v>5</v>
      </c>
      <c r="G804" s="675">
        <v>5</v>
      </c>
      <c r="H804" s="811" t="s">
        <v>2239</v>
      </c>
      <c r="I804" s="1139"/>
      <c r="J804" s="1140"/>
    </row>
    <row r="805" spans="1:10" ht="18.75" customHeight="1">
      <c r="A805" s="1114"/>
      <c r="B805" s="1076"/>
      <c r="C805" s="811" t="s">
        <v>2240</v>
      </c>
      <c r="D805" s="811" t="s">
        <v>3517</v>
      </c>
      <c r="E805" s="789" t="s">
        <v>1836</v>
      </c>
      <c r="F805" s="674">
        <v>10</v>
      </c>
      <c r="G805" s="674">
        <v>10</v>
      </c>
      <c r="H805" s="811" t="s">
        <v>1831</v>
      </c>
      <c r="I805" s="1036"/>
      <c r="J805" s="1037"/>
    </row>
    <row r="806" spans="1:10" ht="18.75" customHeight="1">
      <c r="A806" s="1114"/>
      <c r="B806" s="1076"/>
      <c r="C806" s="1128" t="s">
        <v>2241</v>
      </c>
      <c r="D806" s="1116" t="s">
        <v>4123</v>
      </c>
      <c r="E806" s="789" t="s">
        <v>1836</v>
      </c>
      <c r="F806" s="674">
        <v>2.5</v>
      </c>
      <c r="G806" s="675">
        <v>2.5</v>
      </c>
      <c r="H806" s="811" t="s">
        <v>2024</v>
      </c>
      <c r="I806" s="1143" t="s">
        <v>2242</v>
      </c>
      <c r="J806" s="1144"/>
    </row>
    <row r="807" spans="1:10" ht="18.75" customHeight="1">
      <c r="A807" s="1114"/>
      <c r="B807" s="1076"/>
      <c r="C807" s="1128"/>
      <c r="D807" s="1126"/>
      <c r="E807" s="789" t="s">
        <v>1836</v>
      </c>
      <c r="F807" s="674">
        <v>2.5</v>
      </c>
      <c r="G807" s="675">
        <v>2.5</v>
      </c>
      <c r="H807" s="811" t="s">
        <v>2239</v>
      </c>
      <c r="I807" s="1139"/>
      <c r="J807" s="1140"/>
    </row>
    <row r="808" spans="1:10" ht="18.75" customHeight="1">
      <c r="A808" s="1114"/>
      <c r="B808" s="1076"/>
      <c r="C808" s="811" t="s">
        <v>2952</v>
      </c>
      <c r="D808" s="810" t="s">
        <v>4124</v>
      </c>
      <c r="E808" s="789" t="s">
        <v>2870</v>
      </c>
      <c r="F808" s="674">
        <v>35</v>
      </c>
      <c r="G808" s="675">
        <v>35</v>
      </c>
      <c r="H808" s="811" t="s">
        <v>2905</v>
      </c>
      <c r="I808" s="1036" t="s">
        <v>2236</v>
      </c>
      <c r="J808" s="1037"/>
    </row>
    <row r="809" spans="1:10" ht="18.75" customHeight="1">
      <c r="A809" s="1114"/>
      <c r="B809" s="1076"/>
      <c r="C809" s="811" t="s">
        <v>2243</v>
      </c>
      <c r="D809" s="811" t="s">
        <v>3516</v>
      </c>
      <c r="E809" s="789" t="s">
        <v>1836</v>
      </c>
      <c r="F809" s="674">
        <v>3</v>
      </c>
      <c r="G809" s="674">
        <v>3</v>
      </c>
      <c r="H809" s="811" t="s">
        <v>1829</v>
      </c>
      <c r="I809" s="1036" t="s">
        <v>2236</v>
      </c>
      <c r="J809" s="1037"/>
    </row>
    <row r="810" spans="1:10" ht="18.75" customHeight="1">
      <c r="A810" s="1114"/>
      <c r="B810" s="1076"/>
      <c r="C810" s="811" t="s">
        <v>2050</v>
      </c>
      <c r="D810" s="811" t="s">
        <v>4126</v>
      </c>
      <c r="E810" s="789"/>
      <c r="F810" s="674"/>
      <c r="G810" s="674"/>
      <c r="H810" s="811"/>
      <c r="I810" s="710" t="s">
        <v>2247</v>
      </c>
      <c r="J810" s="710"/>
    </row>
    <row r="811" spans="1:10" ht="18.75" customHeight="1" thickBot="1">
      <c r="A811" s="1138"/>
      <c r="B811" s="1019"/>
      <c r="C811" s="809" t="s">
        <v>2244</v>
      </c>
      <c r="D811" s="809" t="s">
        <v>4125</v>
      </c>
      <c r="E811" s="792" t="s">
        <v>1836</v>
      </c>
      <c r="F811" s="695"/>
      <c r="G811" s="701"/>
      <c r="H811" s="809"/>
      <c r="I811" s="1145" t="s">
        <v>2245</v>
      </c>
      <c r="J811" s="1146"/>
    </row>
    <row r="812" spans="1:10" ht="18.75" customHeight="1">
      <c r="A812" s="1120" t="s">
        <v>4120</v>
      </c>
      <c r="B812" s="1075" t="s">
        <v>2248</v>
      </c>
      <c r="C812" s="685" t="s">
        <v>1833</v>
      </c>
      <c r="D812" s="685" t="s">
        <v>785</v>
      </c>
      <c r="E812" s="788" t="s">
        <v>1836</v>
      </c>
      <c r="F812" s="672">
        <v>75</v>
      </c>
      <c r="G812" s="672">
        <v>0</v>
      </c>
      <c r="H812" s="685" t="s">
        <v>1831</v>
      </c>
      <c r="I812" s="1134"/>
      <c r="J812" s="1135"/>
    </row>
    <row r="813" spans="1:10" ht="18.75" customHeight="1">
      <c r="A813" s="1114"/>
      <c r="B813" s="1076"/>
      <c r="C813" s="1116" t="s">
        <v>1016</v>
      </c>
      <c r="D813" s="1116" t="s">
        <v>801</v>
      </c>
      <c r="E813" s="789" t="s">
        <v>1836</v>
      </c>
      <c r="F813" s="674">
        <v>5.0199999999999996</v>
      </c>
      <c r="G813" s="675">
        <v>5.0199999999999996</v>
      </c>
      <c r="H813" s="811" t="s">
        <v>2249</v>
      </c>
      <c r="I813" s="681" t="s">
        <v>2250</v>
      </c>
      <c r="J813" s="1142" t="s">
        <v>1884</v>
      </c>
    </row>
    <row r="814" spans="1:10" ht="18.75" customHeight="1">
      <c r="A814" s="1114"/>
      <c r="B814" s="1076"/>
      <c r="C814" s="1126"/>
      <c r="D814" s="1126"/>
      <c r="E814" s="789" t="s">
        <v>1836</v>
      </c>
      <c r="F814" s="674">
        <v>20</v>
      </c>
      <c r="G814" s="675">
        <v>20</v>
      </c>
      <c r="H814" s="811" t="s">
        <v>2141</v>
      </c>
      <c r="I814" s="681" t="s">
        <v>2251</v>
      </c>
      <c r="J814" s="1142"/>
    </row>
    <row r="815" spans="1:10" ht="18.75" customHeight="1">
      <c r="A815" s="1114"/>
      <c r="B815" s="1076"/>
      <c r="C815" s="811" t="s">
        <v>1017</v>
      </c>
      <c r="D815" s="811" t="s">
        <v>1018</v>
      </c>
      <c r="E815" s="789" t="s">
        <v>1836</v>
      </c>
      <c r="F815" s="674">
        <v>35</v>
      </c>
      <c r="G815" s="674">
        <v>35</v>
      </c>
      <c r="H815" s="811" t="s">
        <v>1831</v>
      </c>
      <c r="I815" s="1036"/>
      <c r="J815" s="1037"/>
    </row>
    <row r="816" spans="1:10" ht="18.75" customHeight="1">
      <c r="A816" s="1114"/>
      <c r="B816" s="1076"/>
      <c r="C816" s="811" t="s">
        <v>2232</v>
      </c>
      <c r="D816" s="811" t="s">
        <v>776</v>
      </c>
      <c r="E816" s="789" t="s">
        <v>1836</v>
      </c>
      <c r="F816" s="674">
        <v>18.5</v>
      </c>
      <c r="G816" s="674">
        <v>18.5</v>
      </c>
      <c r="H816" s="811" t="s">
        <v>1831</v>
      </c>
      <c r="I816" s="1036"/>
      <c r="J816" s="1037"/>
    </row>
    <row r="817" spans="1:10" ht="18.75" customHeight="1">
      <c r="A817" s="1114"/>
      <c r="B817" s="1076"/>
      <c r="C817" s="811" t="s">
        <v>1019</v>
      </c>
      <c r="D817" s="811" t="s">
        <v>804</v>
      </c>
      <c r="E817" s="789" t="s">
        <v>1836</v>
      </c>
      <c r="F817" s="674">
        <v>18.5</v>
      </c>
      <c r="G817" s="674">
        <v>18.5</v>
      </c>
      <c r="H817" s="811" t="s">
        <v>1831</v>
      </c>
      <c r="I817" s="1036"/>
      <c r="J817" s="1037"/>
    </row>
    <row r="818" spans="1:10" ht="18.75" customHeight="1">
      <c r="A818" s="1114"/>
      <c r="B818" s="1076"/>
      <c r="C818" s="811" t="s">
        <v>1020</v>
      </c>
      <c r="D818" s="811" t="s">
        <v>952</v>
      </c>
      <c r="E818" s="789" t="s">
        <v>1836</v>
      </c>
      <c r="F818" s="674">
        <v>18.5</v>
      </c>
      <c r="G818" s="674">
        <v>18.5</v>
      </c>
      <c r="H818" s="811" t="s">
        <v>1831</v>
      </c>
      <c r="I818" s="1036"/>
      <c r="J818" s="1037"/>
    </row>
    <row r="819" spans="1:10" ht="18.75" customHeight="1">
      <c r="A819" s="1114"/>
      <c r="B819" s="1076"/>
      <c r="C819" s="811" t="s">
        <v>1021</v>
      </c>
      <c r="D819" s="811" t="s">
        <v>864</v>
      </c>
      <c r="E819" s="789" t="s">
        <v>1836</v>
      </c>
      <c r="F819" s="674">
        <v>20</v>
      </c>
      <c r="G819" s="674">
        <v>20</v>
      </c>
      <c r="H819" s="811" t="s">
        <v>1831</v>
      </c>
      <c r="I819" s="1036"/>
      <c r="J819" s="1037"/>
    </row>
    <row r="820" spans="1:10" ht="18.75" customHeight="1">
      <c r="A820" s="1114"/>
      <c r="B820" s="1076"/>
      <c r="C820" s="811" t="s">
        <v>1022</v>
      </c>
      <c r="D820" s="811" t="s">
        <v>1015</v>
      </c>
      <c r="E820" s="789" t="s">
        <v>781</v>
      </c>
      <c r="F820" s="674">
        <v>6</v>
      </c>
      <c r="G820" s="674">
        <v>6</v>
      </c>
      <c r="H820" s="811" t="s">
        <v>782</v>
      </c>
      <c r="I820" s="1036" t="s">
        <v>2225</v>
      </c>
      <c r="J820" s="1037"/>
    </row>
    <row r="821" spans="1:10" ht="18.75" customHeight="1">
      <c r="A821" s="1114"/>
      <c r="B821" s="1076"/>
      <c r="C821" s="811" t="s">
        <v>1023</v>
      </c>
      <c r="D821" s="811" t="s">
        <v>780</v>
      </c>
      <c r="E821" s="789" t="s">
        <v>781</v>
      </c>
      <c r="F821" s="674">
        <v>6</v>
      </c>
      <c r="G821" s="674">
        <v>6</v>
      </c>
      <c r="H821" s="811" t="s">
        <v>782</v>
      </c>
      <c r="I821" s="1036" t="s">
        <v>2252</v>
      </c>
      <c r="J821" s="1037"/>
    </row>
    <row r="822" spans="1:10" ht="18.75" customHeight="1">
      <c r="A822" s="1114"/>
      <c r="B822" s="1076"/>
      <c r="C822" s="807" t="s">
        <v>2235</v>
      </c>
      <c r="D822" s="267" t="s">
        <v>3598</v>
      </c>
      <c r="E822" s="836" t="s">
        <v>1836</v>
      </c>
      <c r="F822" s="462">
        <v>3</v>
      </c>
      <c r="G822" s="688">
        <v>3</v>
      </c>
      <c r="H822" s="807" t="s">
        <v>1829</v>
      </c>
      <c r="I822" s="1036"/>
      <c r="J822" s="1037"/>
    </row>
    <row r="823" spans="1:10" ht="18.75" customHeight="1">
      <c r="A823" s="1114"/>
      <c r="B823" s="1076"/>
      <c r="C823" s="811" t="s">
        <v>2945</v>
      </c>
      <c r="D823" s="625" t="s">
        <v>4127</v>
      </c>
      <c r="E823" s="789" t="s">
        <v>781</v>
      </c>
      <c r="F823" s="674">
        <v>2</v>
      </c>
      <c r="G823" s="675">
        <v>2</v>
      </c>
      <c r="H823" s="811" t="s">
        <v>2946</v>
      </c>
      <c r="I823" s="1029"/>
      <c r="J823" s="1030"/>
    </row>
    <row r="824" spans="1:10" ht="18.75" customHeight="1" thickBot="1">
      <c r="A824" s="1115"/>
      <c r="B824" s="1077"/>
      <c r="C824" s="676" t="s">
        <v>2953</v>
      </c>
      <c r="D824" s="676" t="s">
        <v>4124</v>
      </c>
      <c r="E824" s="790" t="s">
        <v>781</v>
      </c>
      <c r="F824" s="682">
        <v>35</v>
      </c>
      <c r="G824" s="679">
        <v>35</v>
      </c>
      <c r="H824" s="676" t="s">
        <v>2944</v>
      </c>
      <c r="I824" s="1145" t="s">
        <v>2948</v>
      </c>
      <c r="J824" s="1146"/>
    </row>
    <row r="825" spans="1:10" ht="18.75" customHeight="1">
      <c r="A825" s="1120" t="s">
        <v>4120</v>
      </c>
      <c r="B825" s="1075" t="s">
        <v>2253</v>
      </c>
      <c r="C825" s="810" t="s">
        <v>1854</v>
      </c>
      <c r="D825" s="810" t="s">
        <v>792</v>
      </c>
      <c r="E825" s="698" t="s">
        <v>1836</v>
      </c>
      <c r="F825" s="699">
        <v>75</v>
      </c>
      <c r="G825" s="699">
        <v>0</v>
      </c>
      <c r="H825" s="810" t="s">
        <v>1831</v>
      </c>
      <c r="I825" s="1139"/>
      <c r="J825" s="1140"/>
    </row>
    <row r="826" spans="1:10" ht="18.75" customHeight="1">
      <c r="A826" s="1114"/>
      <c r="B826" s="1076"/>
      <c r="C826" s="811" t="s">
        <v>3113</v>
      </c>
      <c r="D826" s="811" t="s">
        <v>1024</v>
      </c>
      <c r="E826" s="789" t="s">
        <v>1836</v>
      </c>
      <c r="F826" s="674">
        <v>25</v>
      </c>
      <c r="G826" s="674">
        <v>0</v>
      </c>
      <c r="H826" s="811" t="s">
        <v>1831</v>
      </c>
      <c r="I826" s="1036"/>
      <c r="J826" s="1037"/>
    </row>
    <row r="827" spans="1:10" ht="18.75" customHeight="1">
      <c r="A827" s="1114"/>
      <c r="B827" s="1076"/>
      <c r="C827" s="811" t="s">
        <v>1010</v>
      </c>
      <c r="D827" s="811" t="s">
        <v>1011</v>
      </c>
      <c r="E827" s="789" t="s">
        <v>1836</v>
      </c>
      <c r="F827" s="674">
        <v>25</v>
      </c>
      <c r="G827" s="674">
        <v>0</v>
      </c>
      <c r="H827" s="811" t="s">
        <v>1831</v>
      </c>
      <c r="I827" s="1036"/>
      <c r="J827" s="1037"/>
    </row>
    <row r="828" spans="1:10" ht="18.75" customHeight="1">
      <c r="A828" s="1114"/>
      <c r="B828" s="1076"/>
      <c r="C828" s="807" t="s">
        <v>2235</v>
      </c>
      <c r="D828" s="807" t="s">
        <v>1015</v>
      </c>
      <c r="E828" s="789" t="s">
        <v>1836</v>
      </c>
      <c r="F828" s="674">
        <v>3</v>
      </c>
      <c r="G828" s="674">
        <v>3</v>
      </c>
      <c r="H828" s="811" t="s">
        <v>1829</v>
      </c>
      <c r="I828" s="1036"/>
      <c r="J828" s="1037"/>
    </row>
    <row r="829" spans="1:10" ht="18.75" customHeight="1">
      <c r="A829" s="1114"/>
      <c r="B829" s="1076"/>
      <c r="C829" s="807" t="s">
        <v>3416</v>
      </c>
      <c r="D829" s="807" t="s">
        <v>3518</v>
      </c>
      <c r="E829" s="789" t="s">
        <v>1836</v>
      </c>
      <c r="F829" s="674">
        <v>2</v>
      </c>
      <c r="G829" s="674">
        <v>2</v>
      </c>
      <c r="H829" s="811" t="s">
        <v>1829</v>
      </c>
      <c r="I829" s="774"/>
      <c r="J829" s="775"/>
    </row>
    <row r="830" spans="1:10" ht="18.75" customHeight="1">
      <c r="A830" s="1114"/>
      <c r="B830" s="1076"/>
      <c r="C830" s="811" t="s">
        <v>2254</v>
      </c>
      <c r="D830" s="811" t="s">
        <v>776</v>
      </c>
      <c r="E830" s="789" t="s">
        <v>1836</v>
      </c>
      <c r="F830" s="674">
        <v>45</v>
      </c>
      <c r="G830" s="674">
        <v>45</v>
      </c>
      <c r="H830" s="811" t="s">
        <v>1831</v>
      </c>
      <c r="I830" s="1036"/>
      <c r="J830" s="1037"/>
    </row>
    <row r="831" spans="1:10" ht="18.75" customHeight="1">
      <c r="A831" s="1114"/>
      <c r="B831" s="1076"/>
      <c r="C831" s="1116" t="s">
        <v>2241</v>
      </c>
      <c r="D831" s="1116" t="s">
        <v>780</v>
      </c>
      <c r="E831" s="789" t="s">
        <v>1836</v>
      </c>
      <c r="F831" s="674">
        <v>4</v>
      </c>
      <c r="G831" s="675">
        <v>4</v>
      </c>
      <c r="H831" s="811" t="s">
        <v>2024</v>
      </c>
      <c r="I831" s="1141" t="s">
        <v>2255</v>
      </c>
      <c r="J831" s="1113"/>
    </row>
    <row r="832" spans="1:10" ht="18.75" customHeight="1">
      <c r="A832" s="1114"/>
      <c r="B832" s="1076"/>
      <c r="C832" s="1126"/>
      <c r="D832" s="1126"/>
      <c r="E832" s="789" t="s">
        <v>1836</v>
      </c>
      <c r="F832" s="674">
        <v>4</v>
      </c>
      <c r="G832" s="675">
        <v>4</v>
      </c>
      <c r="H832" s="811" t="s">
        <v>2239</v>
      </c>
      <c r="I832" s="1139"/>
      <c r="J832" s="1140"/>
    </row>
    <row r="833" spans="1:10" ht="18.75" customHeight="1">
      <c r="A833" s="1114"/>
      <c r="B833" s="1076"/>
      <c r="C833" s="1116" t="s">
        <v>2237</v>
      </c>
      <c r="D833" s="1116" t="s">
        <v>4122</v>
      </c>
      <c r="E833" s="789" t="s">
        <v>1836</v>
      </c>
      <c r="F833" s="674">
        <v>35</v>
      </c>
      <c r="G833" s="675">
        <v>35</v>
      </c>
      <c r="H833" s="811" t="s">
        <v>1831</v>
      </c>
      <c r="I833" s="1036" t="s">
        <v>2256</v>
      </c>
      <c r="J833" s="1037"/>
    </row>
    <row r="834" spans="1:10" ht="18.75" customHeight="1">
      <c r="A834" s="1114"/>
      <c r="B834" s="1076"/>
      <c r="C834" s="1121"/>
      <c r="D834" s="1121"/>
      <c r="E834" s="789" t="s">
        <v>1836</v>
      </c>
      <c r="F834" s="674">
        <v>45</v>
      </c>
      <c r="G834" s="675">
        <v>45</v>
      </c>
      <c r="H834" s="811" t="s">
        <v>1831</v>
      </c>
      <c r="I834" s="1036" t="s">
        <v>2257</v>
      </c>
      <c r="J834" s="1037"/>
    </row>
    <row r="835" spans="1:10" ht="18.75" customHeight="1">
      <c r="A835" s="1114"/>
      <c r="B835" s="1076"/>
      <c r="C835" s="1121"/>
      <c r="D835" s="1121"/>
      <c r="E835" s="789" t="s">
        <v>1836</v>
      </c>
      <c r="F835" s="674">
        <v>60</v>
      </c>
      <c r="G835" s="674">
        <v>60</v>
      </c>
      <c r="H835" s="811" t="s">
        <v>1831</v>
      </c>
      <c r="I835" s="1036" t="s">
        <v>2258</v>
      </c>
      <c r="J835" s="1037"/>
    </row>
    <row r="836" spans="1:10" ht="18.75" customHeight="1">
      <c r="A836" s="1114"/>
      <c r="B836" s="1076"/>
      <c r="C836" s="1121"/>
      <c r="D836" s="1121"/>
      <c r="E836" s="789" t="s">
        <v>1836</v>
      </c>
      <c r="F836" s="674">
        <v>100</v>
      </c>
      <c r="G836" s="674">
        <v>100</v>
      </c>
      <c r="H836" s="811" t="s">
        <v>1831</v>
      </c>
      <c r="I836" s="1036" t="s">
        <v>2259</v>
      </c>
      <c r="J836" s="1037"/>
    </row>
    <row r="837" spans="1:10" ht="18.75" customHeight="1">
      <c r="A837" s="1114"/>
      <c r="B837" s="1076"/>
      <c r="C837" s="1121"/>
      <c r="D837" s="1121"/>
      <c r="E837" s="789" t="s">
        <v>1836</v>
      </c>
      <c r="F837" s="674">
        <v>125</v>
      </c>
      <c r="G837" s="674">
        <v>125</v>
      </c>
      <c r="H837" s="811" t="s">
        <v>1831</v>
      </c>
      <c r="I837" s="1036" t="s">
        <v>2260</v>
      </c>
      <c r="J837" s="1037"/>
    </row>
    <row r="838" spans="1:10" ht="18.75" customHeight="1">
      <c r="A838" s="1114"/>
      <c r="B838" s="1076"/>
      <c r="C838" s="1121"/>
      <c r="D838" s="1121"/>
      <c r="E838" s="789" t="s">
        <v>1836</v>
      </c>
      <c r="F838" s="674">
        <v>150</v>
      </c>
      <c r="G838" s="674">
        <v>150</v>
      </c>
      <c r="H838" s="811" t="s">
        <v>1831</v>
      </c>
      <c r="I838" s="1036" t="s">
        <v>2261</v>
      </c>
      <c r="J838" s="1037"/>
    </row>
    <row r="839" spans="1:10" ht="18.75" customHeight="1">
      <c r="A839" s="1114"/>
      <c r="B839" s="1076"/>
      <c r="C839" s="1126"/>
      <c r="D839" s="1126"/>
      <c r="E839" s="789" t="s">
        <v>1836</v>
      </c>
      <c r="F839" s="674">
        <v>350</v>
      </c>
      <c r="G839" s="674">
        <v>350</v>
      </c>
      <c r="H839" s="811" t="s">
        <v>1831</v>
      </c>
      <c r="I839" s="1036" t="s">
        <v>2262</v>
      </c>
      <c r="J839" s="1037"/>
    </row>
    <row r="840" spans="1:10" ht="18.75" customHeight="1">
      <c r="A840" s="1114"/>
      <c r="B840" s="1076"/>
      <c r="C840" s="811" t="s">
        <v>2952</v>
      </c>
      <c r="D840" s="810" t="s">
        <v>3599</v>
      </c>
      <c r="E840" s="789" t="s">
        <v>2947</v>
      </c>
      <c r="F840" s="674">
        <v>35</v>
      </c>
      <c r="G840" s="675">
        <v>35</v>
      </c>
      <c r="H840" s="811" t="s">
        <v>2944</v>
      </c>
      <c r="I840" s="1036" t="s">
        <v>2236</v>
      </c>
      <c r="J840" s="1037"/>
    </row>
    <row r="841" spans="1:10" ht="18.75" customHeight="1" thickBot="1">
      <c r="A841" s="1138"/>
      <c r="B841" s="1019"/>
      <c r="C841" s="809" t="s">
        <v>2244</v>
      </c>
      <c r="D841" s="809" t="s">
        <v>4125</v>
      </c>
      <c r="E841" s="789" t="s">
        <v>1836</v>
      </c>
      <c r="F841" s="674">
        <v>3</v>
      </c>
      <c r="G841" s="674">
        <v>3</v>
      </c>
      <c r="H841" s="811" t="s">
        <v>1829</v>
      </c>
      <c r="I841" s="1036"/>
      <c r="J841" s="1037"/>
    </row>
    <row r="842" spans="1:10" ht="18.75" customHeight="1">
      <c r="A842" s="1120" t="s">
        <v>4120</v>
      </c>
      <c r="B842" s="1075" t="s">
        <v>2263</v>
      </c>
      <c r="C842" s="685" t="s">
        <v>1854</v>
      </c>
      <c r="D842" s="685" t="s">
        <v>792</v>
      </c>
      <c r="E842" s="788" t="s">
        <v>1836</v>
      </c>
      <c r="F842" s="672">
        <v>75</v>
      </c>
      <c r="G842" s="672">
        <v>0</v>
      </c>
      <c r="H842" s="685" t="s">
        <v>1831</v>
      </c>
      <c r="I842" s="1134"/>
      <c r="J842" s="1135"/>
    </row>
    <row r="843" spans="1:10" ht="18.75" customHeight="1">
      <c r="A843" s="1114"/>
      <c r="B843" s="1076"/>
      <c r="C843" s="811" t="s">
        <v>2233</v>
      </c>
      <c r="D843" s="811" t="s">
        <v>1024</v>
      </c>
      <c r="E843" s="789" t="s">
        <v>1836</v>
      </c>
      <c r="F843" s="674">
        <v>25</v>
      </c>
      <c r="G843" s="674">
        <v>0</v>
      </c>
      <c r="H843" s="811" t="s">
        <v>1831</v>
      </c>
      <c r="I843" s="1036"/>
      <c r="J843" s="1037"/>
    </row>
    <row r="844" spans="1:10" ht="18.75" customHeight="1">
      <c r="A844" s="1114"/>
      <c r="B844" s="1076"/>
      <c r="C844" s="811" t="s">
        <v>1010</v>
      </c>
      <c r="D844" s="811" t="s">
        <v>1011</v>
      </c>
      <c r="E844" s="789" t="s">
        <v>1836</v>
      </c>
      <c r="F844" s="674">
        <v>25</v>
      </c>
      <c r="G844" s="674">
        <v>0</v>
      </c>
      <c r="H844" s="811" t="s">
        <v>1831</v>
      </c>
      <c r="I844" s="1036"/>
      <c r="J844" s="1037"/>
    </row>
    <row r="845" spans="1:10" ht="18.75" customHeight="1">
      <c r="A845" s="1114"/>
      <c r="B845" s="1076"/>
      <c r="C845" s="811" t="s">
        <v>1025</v>
      </c>
      <c r="D845" s="811" t="s">
        <v>772</v>
      </c>
      <c r="E845" s="789" t="s">
        <v>1836</v>
      </c>
      <c r="F845" s="674">
        <v>8</v>
      </c>
      <c r="G845" s="674">
        <v>8</v>
      </c>
      <c r="H845" s="811" t="s">
        <v>1829</v>
      </c>
      <c r="I845" s="1036"/>
      <c r="J845" s="1037"/>
    </row>
    <row r="846" spans="1:10" ht="18.75" customHeight="1">
      <c r="A846" s="1114"/>
      <c r="B846" s="1076"/>
      <c r="C846" s="807" t="s">
        <v>2235</v>
      </c>
      <c r="D846" s="807" t="s">
        <v>1015</v>
      </c>
      <c r="E846" s="789" t="s">
        <v>1836</v>
      </c>
      <c r="F846" s="674">
        <v>2</v>
      </c>
      <c r="G846" s="674">
        <v>2</v>
      </c>
      <c r="H846" s="811" t="s">
        <v>1829</v>
      </c>
      <c r="I846" s="1036" t="s">
        <v>2236</v>
      </c>
      <c r="J846" s="1037"/>
    </row>
    <row r="847" spans="1:10" ht="18.75" customHeight="1">
      <c r="A847" s="1114"/>
      <c r="B847" s="1076"/>
      <c r="C847" s="1116" t="s">
        <v>2237</v>
      </c>
      <c r="D847" s="1116" t="s">
        <v>4122</v>
      </c>
      <c r="E847" s="789" t="s">
        <v>1836</v>
      </c>
      <c r="F847" s="674">
        <v>75</v>
      </c>
      <c r="G847" s="674">
        <v>75</v>
      </c>
      <c r="H847" s="811" t="s">
        <v>1831</v>
      </c>
      <c r="I847" s="1036" t="s">
        <v>2264</v>
      </c>
      <c r="J847" s="1037"/>
    </row>
    <row r="848" spans="1:10" ht="18.75" customHeight="1">
      <c r="A848" s="1114"/>
      <c r="B848" s="1076"/>
      <c r="C848" s="1121"/>
      <c r="D848" s="1121"/>
      <c r="E848" s="789" t="s">
        <v>1836</v>
      </c>
      <c r="F848" s="674">
        <v>85</v>
      </c>
      <c r="G848" s="674">
        <v>85</v>
      </c>
      <c r="H848" s="811" t="s">
        <v>1831</v>
      </c>
      <c r="I848" s="1036" t="s">
        <v>2265</v>
      </c>
      <c r="J848" s="1037"/>
    </row>
    <row r="849" spans="1:10" ht="18.75" customHeight="1">
      <c r="A849" s="1114"/>
      <c r="B849" s="1076"/>
      <c r="C849" s="1121"/>
      <c r="D849" s="1121"/>
      <c r="E849" s="789" t="s">
        <v>1836</v>
      </c>
      <c r="F849" s="674">
        <v>95</v>
      </c>
      <c r="G849" s="674">
        <v>95</v>
      </c>
      <c r="H849" s="811" t="s">
        <v>1831</v>
      </c>
      <c r="I849" s="1036" t="s">
        <v>2266</v>
      </c>
      <c r="J849" s="1037"/>
    </row>
    <row r="850" spans="1:10" ht="18.75" customHeight="1">
      <c r="A850" s="1114"/>
      <c r="B850" s="1076"/>
      <c r="C850" s="1121"/>
      <c r="D850" s="1121"/>
      <c r="E850" s="789" t="s">
        <v>1836</v>
      </c>
      <c r="F850" s="674">
        <v>7</v>
      </c>
      <c r="G850" s="674">
        <v>7</v>
      </c>
      <c r="H850" s="811" t="s">
        <v>2024</v>
      </c>
      <c r="I850" s="1036" t="s">
        <v>2267</v>
      </c>
      <c r="J850" s="1037"/>
    </row>
    <row r="851" spans="1:10" ht="18.75" customHeight="1">
      <c r="A851" s="1114"/>
      <c r="B851" s="1076"/>
      <c r="C851" s="1121"/>
      <c r="D851" s="1121"/>
      <c r="E851" s="789" t="s">
        <v>1836</v>
      </c>
      <c r="F851" s="674">
        <v>7</v>
      </c>
      <c r="G851" s="674">
        <v>7</v>
      </c>
      <c r="H851" s="811" t="s">
        <v>2024</v>
      </c>
      <c r="I851" s="1036" t="s">
        <v>2268</v>
      </c>
      <c r="J851" s="1037"/>
    </row>
    <row r="852" spans="1:10" ht="18.75" customHeight="1">
      <c r="A852" s="1114"/>
      <c r="B852" s="1076"/>
      <c r="C852" s="1121"/>
      <c r="D852" s="1121"/>
      <c r="E852" s="789" t="s">
        <v>1836</v>
      </c>
      <c r="F852" s="674">
        <v>7</v>
      </c>
      <c r="G852" s="674">
        <v>7</v>
      </c>
      <c r="H852" s="811" t="s">
        <v>2024</v>
      </c>
      <c r="I852" s="1036" t="s">
        <v>2269</v>
      </c>
      <c r="J852" s="1037"/>
    </row>
    <row r="853" spans="1:10" ht="18.75" customHeight="1">
      <c r="A853" s="1114"/>
      <c r="B853" s="1076"/>
      <c r="C853" s="1121"/>
      <c r="D853" s="1121"/>
      <c r="E853" s="789" t="s">
        <v>1836</v>
      </c>
      <c r="F853" s="674">
        <v>7</v>
      </c>
      <c r="G853" s="674">
        <v>7</v>
      </c>
      <c r="H853" s="811" t="s">
        <v>2024</v>
      </c>
      <c r="I853" s="1036" t="s">
        <v>2270</v>
      </c>
      <c r="J853" s="1037"/>
    </row>
    <row r="854" spans="1:10" ht="18.75" customHeight="1">
      <c r="A854" s="1114"/>
      <c r="B854" s="1076"/>
      <c r="C854" s="1121"/>
      <c r="D854" s="1121"/>
      <c r="E854" s="789" t="s">
        <v>1836</v>
      </c>
      <c r="F854" s="674">
        <v>7</v>
      </c>
      <c r="G854" s="674">
        <v>7</v>
      </c>
      <c r="H854" s="811" t="s">
        <v>2024</v>
      </c>
      <c r="I854" s="1036" t="s">
        <v>2271</v>
      </c>
      <c r="J854" s="1037"/>
    </row>
    <row r="855" spans="1:10" ht="18.75" customHeight="1">
      <c r="A855" s="1114"/>
      <c r="B855" s="1076"/>
      <c r="C855" s="1126"/>
      <c r="D855" s="1126"/>
      <c r="E855" s="789" t="s">
        <v>1836</v>
      </c>
      <c r="F855" s="674">
        <v>7</v>
      </c>
      <c r="G855" s="674">
        <v>7</v>
      </c>
      <c r="H855" s="811" t="s">
        <v>2024</v>
      </c>
      <c r="I855" s="1036" t="s">
        <v>2272</v>
      </c>
      <c r="J855" s="1037"/>
    </row>
    <row r="856" spans="1:10" ht="18.75" customHeight="1">
      <c r="A856" s="1114"/>
      <c r="B856" s="1076"/>
      <c r="C856" s="809" t="s">
        <v>2273</v>
      </c>
      <c r="D856" s="809" t="s">
        <v>981</v>
      </c>
      <c r="E856" s="836" t="s">
        <v>1836</v>
      </c>
      <c r="F856" s="462">
        <v>4</v>
      </c>
      <c r="G856" s="674">
        <v>4</v>
      </c>
      <c r="H856" s="811" t="s">
        <v>1831</v>
      </c>
      <c r="I856" s="1036"/>
      <c r="J856" s="1037"/>
    </row>
    <row r="857" spans="1:10" ht="18.75" customHeight="1">
      <c r="A857" s="1114"/>
      <c r="B857" s="1076"/>
      <c r="C857" s="811" t="s">
        <v>2954</v>
      </c>
      <c r="D857" s="811" t="s">
        <v>4124</v>
      </c>
      <c r="E857" s="789" t="s">
        <v>2947</v>
      </c>
      <c r="F857" s="674">
        <v>35</v>
      </c>
      <c r="G857" s="675">
        <v>35</v>
      </c>
      <c r="H857" s="811" t="s">
        <v>2944</v>
      </c>
      <c r="I857" s="1036" t="s">
        <v>2236</v>
      </c>
      <c r="J857" s="1037"/>
    </row>
    <row r="858" spans="1:10" ht="18.75" customHeight="1">
      <c r="A858" s="1114"/>
      <c r="B858" s="1076"/>
      <c r="C858" s="811" t="s">
        <v>2274</v>
      </c>
      <c r="D858" s="811" t="s">
        <v>4128</v>
      </c>
      <c r="E858" s="789" t="s">
        <v>1836</v>
      </c>
      <c r="F858" s="674">
        <v>35</v>
      </c>
      <c r="G858" s="674">
        <v>35</v>
      </c>
      <c r="H858" s="811" t="s">
        <v>1831</v>
      </c>
      <c r="I858" s="820" t="s">
        <v>2083</v>
      </c>
      <c r="J858" s="815"/>
    </row>
    <row r="859" spans="1:10" ht="18.75" customHeight="1">
      <c r="A859" s="1114"/>
      <c r="B859" s="1076"/>
      <c r="C859" s="1116" t="s">
        <v>2241</v>
      </c>
      <c r="D859" s="1116" t="s">
        <v>4123</v>
      </c>
      <c r="E859" s="789" t="s">
        <v>1836</v>
      </c>
      <c r="F859" s="674">
        <v>4</v>
      </c>
      <c r="G859" s="675">
        <v>4</v>
      </c>
      <c r="H859" s="811" t="s">
        <v>2024</v>
      </c>
      <c r="I859" s="1183" t="s">
        <v>2255</v>
      </c>
      <c r="J859" s="1184"/>
    </row>
    <row r="860" spans="1:10" ht="18.75" customHeight="1">
      <c r="A860" s="1114"/>
      <c r="B860" s="1076"/>
      <c r="C860" s="1121"/>
      <c r="D860" s="1121"/>
      <c r="E860" s="836" t="s">
        <v>1836</v>
      </c>
      <c r="F860" s="462">
        <v>4</v>
      </c>
      <c r="G860" s="688">
        <v>4</v>
      </c>
      <c r="H860" s="807" t="s">
        <v>2239</v>
      </c>
      <c r="I860" s="1185"/>
      <c r="J860" s="1186"/>
    </row>
    <row r="861" spans="1:10" ht="18.75" customHeight="1" thickBot="1">
      <c r="A861" s="1124"/>
      <c r="B861" s="1125"/>
      <c r="C861" s="807" t="s">
        <v>2244</v>
      </c>
      <c r="D861" s="807" t="s">
        <v>4125</v>
      </c>
      <c r="E861" s="836" t="s">
        <v>1836</v>
      </c>
      <c r="F861" s="462"/>
      <c r="G861" s="688"/>
      <c r="H861" s="807"/>
      <c r="I861" s="828" t="s">
        <v>1906</v>
      </c>
      <c r="J861" s="829"/>
    </row>
    <row r="862" spans="1:10" ht="18.75" customHeight="1">
      <c r="A862" s="1120" t="s">
        <v>4120</v>
      </c>
      <c r="B862" s="1075" t="s">
        <v>2275</v>
      </c>
      <c r="C862" s="685" t="s">
        <v>1854</v>
      </c>
      <c r="D862" s="685" t="s">
        <v>792</v>
      </c>
      <c r="E862" s="788" t="s">
        <v>1836</v>
      </c>
      <c r="F862" s="672">
        <v>75</v>
      </c>
      <c r="G862" s="672">
        <v>0</v>
      </c>
      <c r="H862" s="685" t="s">
        <v>1831</v>
      </c>
      <c r="I862" s="1134"/>
      <c r="J862" s="1135"/>
    </row>
    <row r="863" spans="1:10" ht="18.75" customHeight="1">
      <c r="A863" s="1114"/>
      <c r="B863" s="1076"/>
      <c r="C863" s="811" t="s">
        <v>2233</v>
      </c>
      <c r="D863" s="811" t="s">
        <v>1024</v>
      </c>
      <c r="E863" s="789" t="s">
        <v>1836</v>
      </c>
      <c r="F863" s="674">
        <v>25</v>
      </c>
      <c r="G863" s="674">
        <v>0</v>
      </c>
      <c r="H863" s="811" t="s">
        <v>1831</v>
      </c>
      <c r="I863" s="1036"/>
      <c r="J863" s="1037"/>
    </row>
    <row r="864" spans="1:10" ht="18.75" customHeight="1">
      <c r="A864" s="1114"/>
      <c r="B864" s="1076"/>
      <c r="C864" s="811" t="s">
        <v>1010</v>
      </c>
      <c r="D864" s="811" t="s">
        <v>1011</v>
      </c>
      <c r="E864" s="789" t="s">
        <v>1836</v>
      </c>
      <c r="F864" s="674">
        <v>25</v>
      </c>
      <c r="G864" s="674">
        <v>0</v>
      </c>
      <c r="H864" s="811" t="s">
        <v>1831</v>
      </c>
      <c r="I864" s="1036"/>
      <c r="J864" s="1037"/>
    </row>
    <row r="865" spans="1:10" ht="18.75" customHeight="1">
      <c r="A865" s="1114"/>
      <c r="B865" s="1076"/>
      <c r="C865" s="1116" t="s">
        <v>2276</v>
      </c>
      <c r="D865" s="1116" t="s">
        <v>801</v>
      </c>
      <c r="E865" s="789" t="s">
        <v>1836</v>
      </c>
      <c r="F865" s="674">
        <v>2.5</v>
      </c>
      <c r="G865" s="675">
        <v>2</v>
      </c>
      <c r="H865" s="811" t="s">
        <v>2249</v>
      </c>
      <c r="I865" s="1022" t="s">
        <v>1884</v>
      </c>
      <c r="J865" s="1023"/>
    </row>
    <row r="866" spans="1:10" ht="18.75" customHeight="1">
      <c r="A866" s="1114"/>
      <c r="B866" s="1076"/>
      <c r="C866" s="1121"/>
      <c r="D866" s="1121"/>
      <c r="E866" s="789" t="s">
        <v>1836</v>
      </c>
      <c r="F866" s="674">
        <v>10</v>
      </c>
      <c r="G866" s="675">
        <v>10</v>
      </c>
      <c r="H866" s="811" t="s">
        <v>2024</v>
      </c>
      <c r="I866" s="1136"/>
      <c r="J866" s="1137"/>
    </row>
    <row r="867" spans="1:10" ht="18.75" customHeight="1">
      <c r="A867" s="1114"/>
      <c r="B867" s="1076"/>
      <c r="C867" s="1126"/>
      <c r="D867" s="1126"/>
      <c r="E867" s="789" t="s">
        <v>1836</v>
      </c>
      <c r="F867" s="674">
        <v>100</v>
      </c>
      <c r="G867" s="675">
        <v>75</v>
      </c>
      <c r="H867" s="811" t="s">
        <v>1831</v>
      </c>
      <c r="I867" s="1024"/>
      <c r="J867" s="1025"/>
    </row>
    <row r="868" spans="1:10" ht="18.75" customHeight="1">
      <c r="A868" s="1114"/>
      <c r="B868" s="1076"/>
      <c r="C868" s="811" t="s">
        <v>2234</v>
      </c>
      <c r="D868" s="811" t="s">
        <v>1014</v>
      </c>
      <c r="E868" s="789" t="s">
        <v>1836</v>
      </c>
      <c r="F868" s="674">
        <v>2</v>
      </c>
      <c r="G868" s="674">
        <v>2</v>
      </c>
      <c r="H868" s="811" t="s">
        <v>1829</v>
      </c>
      <c r="I868" s="1036"/>
      <c r="J868" s="1037"/>
    </row>
    <row r="869" spans="1:10" ht="18.75" customHeight="1">
      <c r="A869" s="1114"/>
      <c r="B869" s="1076"/>
      <c r="C869" s="811" t="s">
        <v>1012</v>
      </c>
      <c r="D869" s="811" t="s">
        <v>1013</v>
      </c>
      <c r="E869" s="789" t="s">
        <v>1836</v>
      </c>
      <c r="F869" s="674">
        <v>5</v>
      </c>
      <c r="G869" s="675">
        <v>3</v>
      </c>
      <c r="H869" s="811" t="s">
        <v>1829</v>
      </c>
      <c r="I869" s="1036"/>
      <c r="J869" s="1037"/>
    </row>
    <row r="870" spans="1:10" ht="18.75" customHeight="1">
      <c r="A870" s="1114"/>
      <c r="B870" s="1076"/>
      <c r="C870" s="807" t="s">
        <v>2235</v>
      </c>
      <c r="D870" s="807" t="s">
        <v>1015</v>
      </c>
      <c r="E870" s="789" t="s">
        <v>1836</v>
      </c>
      <c r="F870" s="674">
        <v>2</v>
      </c>
      <c r="G870" s="674">
        <v>2</v>
      </c>
      <c r="H870" s="811" t="s">
        <v>1829</v>
      </c>
      <c r="I870" s="1036" t="s">
        <v>2236</v>
      </c>
      <c r="J870" s="1037"/>
    </row>
    <row r="871" spans="1:10" ht="18.75" customHeight="1">
      <c r="A871" s="1114"/>
      <c r="B871" s="1076"/>
      <c r="C871" s="811" t="s">
        <v>2277</v>
      </c>
      <c r="D871" s="811" t="s">
        <v>1018</v>
      </c>
      <c r="E871" s="789" t="s">
        <v>1836</v>
      </c>
      <c r="F871" s="674">
        <v>30</v>
      </c>
      <c r="G871" s="674">
        <v>30</v>
      </c>
      <c r="H871" s="811" t="s">
        <v>1831</v>
      </c>
      <c r="I871" s="1036"/>
      <c r="J871" s="1037"/>
    </row>
    <row r="872" spans="1:10" ht="18.75" customHeight="1">
      <c r="A872" s="1114"/>
      <c r="B872" s="1076"/>
      <c r="C872" s="807" t="s">
        <v>2278</v>
      </c>
      <c r="D872" s="807" t="s">
        <v>1026</v>
      </c>
      <c r="E872" s="789" t="s">
        <v>1836</v>
      </c>
      <c r="F872" s="674">
        <v>25</v>
      </c>
      <c r="G872" s="674">
        <v>25</v>
      </c>
      <c r="H872" s="811" t="s">
        <v>1831</v>
      </c>
      <c r="I872" s="1036"/>
      <c r="J872" s="1037"/>
    </row>
    <row r="873" spans="1:10" ht="18.75" customHeight="1">
      <c r="A873" s="1114"/>
      <c r="B873" s="1076"/>
      <c r="C873" s="1116" t="s">
        <v>2241</v>
      </c>
      <c r="D873" s="1116" t="s">
        <v>780</v>
      </c>
      <c r="E873" s="789" t="s">
        <v>1836</v>
      </c>
      <c r="F873" s="674">
        <v>4</v>
      </c>
      <c r="G873" s="675">
        <v>4</v>
      </c>
      <c r="H873" s="811" t="s">
        <v>2024</v>
      </c>
      <c r="I873" s="1141" t="s">
        <v>2279</v>
      </c>
      <c r="J873" s="1113"/>
    </row>
    <row r="874" spans="1:10" ht="18.75" customHeight="1">
      <c r="A874" s="1114"/>
      <c r="B874" s="1076"/>
      <c r="C874" s="1126"/>
      <c r="D874" s="1126"/>
      <c r="E874" s="789" t="s">
        <v>1836</v>
      </c>
      <c r="F874" s="674">
        <v>4</v>
      </c>
      <c r="G874" s="675">
        <v>4</v>
      </c>
      <c r="H874" s="811" t="s">
        <v>2239</v>
      </c>
      <c r="I874" s="1139"/>
      <c r="J874" s="1140"/>
    </row>
    <row r="875" spans="1:10" ht="18.75" customHeight="1">
      <c r="A875" s="1114"/>
      <c r="B875" s="1076"/>
      <c r="C875" s="807" t="s">
        <v>2280</v>
      </c>
      <c r="D875" s="807" t="s">
        <v>792</v>
      </c>
      <c r="E875" s="836" t="s">
        <v>1836</v>
      </c>
      <c r="F875" s="462">
        <v>25</v>
      </c>
      <c r="G875" s="462">
        <v>25</v>
      </c>
      <c r="H875" s="807" t="s">
        <v>1831</v>
      </c>
      <c r="I875" s="1158" t="s">
        <v>2281</v>
      </c>
      <c r="J875" s="1144"/>
    </row>
    <row r="876" spans="1:10" ht="18.75" customHeight="1">
      <c r="A876" s="1114"/>
      <c r="B876" s="1076"/>
      <c r="C876" s="811" t="s">
        <v>2955</v>
      </c>
      <c r="D876" s="811" t="s">
        <v>4124</v>
      </c>
      <c r="E876" s="789" t="s">
        <v>2947</v>
      </c>
      <c r="F876" s="674">
        <v>35</v>
      </c>
      <c r="G876" s="675">
        <v>35</v>
      </c>
      <c r="H876" s="811" t="s">
        <v>2944</v>
      </c>
      <c r="I876" s="1036" t="s">
        <v>2236</v>
      </c>
      <c r="J876" s="1037"/>
    </row>
    <row r="877" spans="1:10" ht="18.75" customHeight="1" thickBot="1">
      <c r="A877" s="1124"/>
      <c r="B877" s="1125"/>
      <c r="C877" s="807" t="s">
        <v>2244</v>
      </c>
      <c r="D877" s="807" t="s">
        <v>4125</v>
      </c>
      <c r="E877" s="836" t="s">
        <v>1836</v>
      </c>
      <c r="F877" s="462"/>
      <c r="G877" s="688"/>
      <c r="H877" s="807"/>
      <c r="I877" s="828" t="s">
        <v>1906</v>
      </c>
      <c r="J877" s="770"/>
    </row>
    <row r="878" spans="1:10" ht="18.75" customHeight="1">
      <c r="A878" s="1120" t="s">
        <v>4120</v>
      </c>
      <c r="B878" s="1075" t="s">
        <v>2282</v>
      </c>
      <c r="C878" s="685" t="s">
        <v>1854</v>
      </c>
      <c r="D878" s="685" t="s">
        <v>792</v>
      </c>
      <c r="E878" s="788" t="s">
        <v>1836</v>
      </c>
      <c r="F878" s="672">
        <v>75</v>
      </c>
      <c r="G878" s="672">
        <v>0</v>
      </c>
      <c r="H878" s="685" t="s">
        <v>1831</v>
      </c>
      <c r="I878" s="1134"/>
      <c r="J878" s="1135"/>
    </row>
    <row r="879" spans="1:10" ht="18.75" customHeight="1">
      <c r="A879" s="1114"/>
      <c r="B879" s="1076"/>
      <c r="C879" s="811" t="s">
        <v>2233</v>
      </c>
      <c r="D879" s="811" t="s">
        <v>1024</v>
      </c>
      <c r="E879" s="789" t="s">
        <v>1836</v>
      </c>
      <c r="F879" s="674">
        <v>25</v>
      </c>
      <c r="G879" s="674">
        <v>0</v>
      </c>
      <c r="H879" s="811" t="s">
        <v>1831</v>
      </c>
      <c r="I879" s="1036"/>
      <c r="J879" s="1037"/>
    </row>
    <row r="880" spans="1:10" ht="18.75" customHeight="1">
      <c r="A880" s="1114"/>
      <c r="B880" s="1076"/>
      <c r="C880" s="811" t="s">
        <v>1010</v>
      </c>
      <c r="D880" s="811" t="s">
        <v>1011</v>
      </c>
      <c r="E880" s="789" t="s">
        <v>1836</v>
      </c>
      <c r="F880" s="674">
        <v>25</v>
      </c>
      <c r="G880" s="674">
        <v>0</v>
      </c>
      <c r="H880" s="811" t="s">
        <v>1831</v>
      </c>
      <c r="I880" s="1036"/>
      <c r="J880" s="1037"/>
    </row>
    <row r="881" spans="1:10" ht="18.75" customHeight="1">
      <c r="A881" s="1114"/>
      <c r="B881" s="1076"/>
      <c r="C881" s="1116" t="s">
        <v>2276</v>
      </c>
      <c r="D881" s="1116" t="s">
        <v>801</v>
      </c>
      <c r="E881" s="789" t="s">
        <v>1836</v>
      </c>
      <c r="F881" s="674">
        <v>4</v>
      </c>
      <c r="G881" s="675">
        <v>4</v>
      </c>
      <c r="H881" s="811" t="s">
        <v>2249</v>
      </c>
      <c r="I881" s="1078" t="s">
        <v>2283</v>
      </c>
      <c r="J881" s="1079"/>
    </row>
    <row r="882" spans="1:10" ht="18.75" customHeight="1">
      <c r="A882" s="1114"/>
      <c r="B882" s="1076"/>
      <c r="C882" s="1121"/>
      <c r="D882" s="1126"/>
      <c r="E882" s="789" t="s">
        <v>1836</v>
      </c>
      <c r="F882" s="674">
        <v>18</v>
      </c>
      <c r="G882" s="675">
        <v>18</v>
      </c>
      <c r="H882" s="811" t="s">
        <v>2024</v>
      </c>
      <c r="I882" s="1057"/>
      <c r="J882" s="1058"/>
    </row>
    <row r="883" spans="1:10" ht="18.75" customHeight="1">
      <c r="A883" s="1114"/>
      <c r="B883" s="1076"/>
      <c r="C883" s="807" t="s">
        <v>2235</v>
      </c>
      <c r="D883" s="807" t="s">
        <v>1015</v>
      </c>
      <c r="E883" s="789" t="s">
        <v>1836</v>
      </c>
      <c r="F883" s="674">
        <v>2</v>
      </c>
      <c r="G883" s="674">
        <v>2</v>
      </c>
      <c r="H883" s="811" t="s">
        <v>1829</v>
      </c>
      <c r="I883" s="1036" t="s">
        <v>2236</v>
      </c>
      <c r="J883" s="1037"/>
    </row>
    <row r="884" spans="1:10" ht="18.75" customHeight="1">
      <c r="A884" s="1114"/>
      <c r="B884" s="1076"/>
      <c r="C884" s="811" t="s">
        <v>2284</v>
      </c>
      <c r="D884" s="811" t="s">
        <v>1027</v>
      </c>
      <c r="E884" s="789" t="s">
        <v>1836</v>
      </c>
      <c r="F884" s="674">
        <v>25</v>
      </c>
      <c r="G884" s="674">
        <v>25</v>
      </c>
      <c r="H884" s="811" t="s">
        <v>1831</v>
      </c>
      <c r="I884" s="1036"/>
      <c r="J884" s="1037"/>
    </row>
    <row r="885" spans="1:10" ht="18.75" customHeight="1">
      <c r="A885" s="1114"/>
      <c r="B885" s="1076"/>
      <c r="C885" s="1116" t="s">
        <v>2241</v>
      </c>
      <c r="D885" s="1116" t="s">
        <v>4123</v>
      </c>
      <c r="E885" s="789" t="s">
        <v>1836</v>
      </c>
      <c r="F885" s="674">
        <v>5</v>
      </c>
      <c r="G885" s="675">
        <v>5</v>
      </c>
      <c r="H885" s="811" t="s">
        <v>2024</v>
      </c>
      <c r="I885" s="1078" t="s">
        <v>2279</v>
      </c>
      <c r="J885" s="1079"/>
    </row>
    <row r="886" spans="1:10" ht="18.75" customHeight="1">
      <c r="A886" s="1114"/>
      <c r="B886" s="1076"/>
      <c r="C886" s="1121"/>
      <c r="D886" s="1121"/>
      <c r="E886" s="836" t="s">
        <v>1836</v>
      </c>
      <c r="F886" s="462">
        <v>5</v>
      </c>
      <c r="G886" s="688">
        <v>5</v>
      </c>
      <c r="H886" s="807" t="s">
        <v>2239</v>
      </c>
      <c r="I886" s="1122"/>
      <c r="J886" s="1123"/>
    </row>
    <row r="887" spans="1:10" ht="18.75" customHeight="1">
      <c r="A887" s="1114"/>
      <c r="B887" s="1076"/>
      <c r="C887" s="811" t="s">
        <v>2955</v>
      </c>
      <c r="D887" s="811" t="s">
        <v>4124</v>
      </c>
      <c r="E887" s="789" t="s">
        <v>2947</v>
      </c>
      <c r="F887" s="674">
        <v>35</v>
      </c>
      <c r="G887" s="675">
        <v>35</v>
      </c>
      <c r="H887" s="811" t="s">
        <v>2944</v>
      </c>
      <c r="I887" s="1036" t="s">
        <v>2236</v>
      </c>
      <c r="J887" s="1037"/>
    </row>
    <row r="888" spans="1:10" ht="18.75" customHeight="1" thickBot="1">
      <c r="A888" s="1124"/>
      <c r="B888" s="1125"/>
      <c r="C888" s="807" t="s">
        <v>2244</v>
      </c>
      <c r="D888" s="807" t="s">
        <v>4125</v>
      </c>
      <c r="E888" s="836" t="s">
        <v>1836</v>
      </c>
      <c r="F888" s="462"/>
      <c r="G888" s="688"/>
      <c r="H888" s="807"/>
      <c r="I888" s="828" t="s">
        <v>1906</v>
      </c>
      <c r="J888" s="785"/>
    </row>
    <row r="889" spans="1:10" ht="18.75" customHeight="1">
      <c r="A889" s="1120" t="s">
        <v>4120</v>
      </c>
      <c r="B889" s="1075" t="s">
        <v>2285</v>
      </c>
      <c r="C889" s="685" t="s">
        <v>1854</v>
      </c>
      <c r="D889" s="685" t="s">
        <v>792</v>
      </c>
      <c r="E889" s="788" t="s">
        <v>1836</v>
      </c>
      <c r="F889" s="672">
        <v>75</v>
      </c>
      <c r="G889" s="672">
        <v>0</v>
      </c>
      <c r="H889" s="685" t="s">
        <v>1831</v>
      </c>
      <c r="I889" s="1068"/>
      <c r="J889" s="1069"/>
    </row>
    <row r="890" spans="1:10" ht="18.75" customHeight="1">
      <c r="A890" s="1114"/>
      <c r="B890" s="1076"/>
      <c r="C890" s="811" t="s">
        <v>2233</v>
      </c>
      <c r="D890" s="811" t="s">
        <v>1024</v>
      </c>
      <c r="E890" s="789" t="s">
        <v>1836</v>
      </c>
      <c r="F890" s="674">
        <v>25</v>
      </c>
      <c r="G890" s="674">
        <v>0</v>
      </c>
      <c r="H890" s="811" t="s">
        <v>1831</v>
      </c>
      <c r="I890" s="1059"/>
      <c r="J890" s="1045"/>
    </row>
    <row r="891" spans="1:10" ht="18.75" customHeight="1">
      <c r="A891" s="1114"/>
      <c r="B891" s="1076"/>
      <c r="C891" s="811" t="s">
        <v>1010</v>
      </c>
      <c r="D891" s="811" t="s">
        <v>1011</v>
      </c>
      <c r="E891" s="789" t="s">
        <v>1836</v>
      </c>
      <c r="F891" s="674">
        <v>25</v>
      </c>
      <c r="G891" s="674">
        <v>0</v>
      </c>
      <c r="H891" s="811" t="s">
        <v>1831</v>
      </c>
      <c r="I891" s="1059"/>
      <c r="J891" s="1045"/>
    </row>
    <row r="892" spans="1:10" ht="18.75" customHeight="1">
      <c r="A892" s="1114"/>
      <c r="B892" s="1076"/>
      <c r="C892" s="1128" t="s">
        <v>2276</v>
      </c>
      <c r="D892" s="1116" t="s">
        <v>801</v>
      </c>
      <c r="E892" s="789" t="s">
        <v>1836</v>
      </c>
      <c r="F892" s="674">
        <v>5.5</v>
      </c>
      <c r="G892" s="674">
        <v>5.5</v>
      </c>
      <c r="H892" s="811" t="s">
        <v>2249</v>
      </c>
      <c r="I892" s="1078" t="s">
        <v>2286</v>
      </c>
      <c r="J892" s="1079"/>
    </row>
    <row r="893" spans="1:10" ht="18.75" customHeight="1">
      <c r="A893" s="1114"/>
      <c r="B893" s="1076"/>
      <c r="C893" s="1128"/>
      <c r="D893" s="1126"/>
      <c r="E893" s="789" t="s">
        <v>1836</v>
      </c>
      <c r="F893" s="674">
        <v>23</v>
      </c>
      <c r="G893" s="674">
        <v>23</v>
      </c>
      <c r="H893" s="811" t="s">
        <v>2024</v>
      </c>
      <c r="I893" s="1057"/>
      <c r="J893" s="1058"/>
    </row>
    <row r="894" spans="1:10" ht="18.75" customHeight="1">
      <c r="A894" s="1114"/>
      <c r="B894" s="1076"/>
      <c r="C894" s="811" t="s">
        <v>2234</v>
      </c>
      <c r="D894" s="811" t="s">
        <v>1014</v>
      </c>
      <c r="E894" s="789" t="s">
        <v>1836</v>
      </c>
      <c r="F894" s="674">
        <v>2</v>
      </c>
      <c r="G894" s="674">
        <v>2</v>
      </c>
      <c r="H894" s="811" t="s">
        <v>1829</v>
      </c>
      <c r="I894" s="1059"/>
      <c r="J894" s="1045"/>
    </row>
    <row r="895" spans="1:10" ht="18.75" customHeight="1">
      <c r="A895" s="1114"/>
      <c r="B895" s="1076"/>
      <c r="C895" s="811" t="s">
        <v>2235</v>
      </c>
      <c r="D895" s="807" t="s">
        <v>1015</v>
      </c>
      <c r="E895" s="789" t="s">
        <v>1836</v>
      </c>
      <c r="F895" s="674">
        <v>2</v>
      </c>
      <c r="G895" s="674">
        <v>2</v>
      </c>
      <c r="H895" s="811" t="s">
        <v>1829</v>
      </c>
      <c r="I895" s="1036" t="s">
        <v>2236</v>
      </c>
      <c r="J895" s="1037"/>
    </row>
    <row r="896" spans="1:10" ht="18.75" customHeight="1">
      <c r="A896" s="1114"/>
      <c r="B896" s="1076"/>
      <c r="C896" s="811" t="s">
        <v>2287</v>
      </c>
      <c r="D896" s="811" t="s">
        <v>817</v>
      </c>
      <c r="E896" s="789" t="s">
        <v>1836</v>
      </c>
      <c r="F896" s="674">
        <v>25</v>
      </c>
      <c r="G896" s="674">
        <v>25</v>
      </c>
      <c r="H896" s="811" t="s">
        <v>1831</v>
      </c>
      <c r="I896" s="1036"/>
      <c r="J896" s="1037"/>
    </row>
    <row r="897" spans="1:10" ht="18.75" customHeight="1">
      <c r="A897" s="1114"/>
      <c r="B897" s="1076"/>
      <c r="C897" s="811" t="s">
        <v>2288</v>
      </c>
      <c r="D897" s="811" t="s">
        <v>1028</v>
      </c>
      <c r="E897" s="789" t="s">
        <v>1836</v>
      </c>
      <c r="F897" s="674">
        <v>25</v>
      </c>
      <c r="G897" s="674">
        <v>25</v>
      </c>
      <c r="H897" s="811" t="s">
        <v>1831</v>
      </c>
      <c r="I897" s="1036"/>
      <c r="J897" s="1037"/>
    </row>
    <row r="898" spans="1:10" ht="18.75" customHeight="1">
      <c r="A898" s="1114"/>
      <c r="B898" s="1076"/>
      <c r="C898" s="1128" t="s">
        <v>2241</v>
      </c>
      <c r="D898" s="1116" t="s">
        <v>4123</v>
      </c>
      <c r="E898" s="789" t="s">
        <v>1836</v>
      </c>
      <c r="F898" s="674">
        <v>4</v>
      </c>
      <c r="G898" s="675">
        <v>4</v>
      </c>
      <c r="H898" s="811" t="s">
        <v>2024</v>
      </c>
      <c r="I898" s="1078" t="s">
        <v>2255</v>
      </c>
      <c r="J898" s="1079"/>
    </row>
    <row r="899" spans="1:10" ht="18.75" customHeight="1">
      <c r="A899" s="1114"/>
      <c r="B899" s="1076"/>
      <c r="C899" s="1128"/>
      <c r="D899" s="1126"/>
      <c r="E899" s="836" t="s">
        <v>1836</v>
      </c>
      <c r="F899" s="462">
        <v>4</v>
      </c>
      <c r="G899" s="688">
        <v>4</v>
      </c>
      <c r="H899" s="807" t="s">
        <v>2239</v>
      </c>
      <c r="I899" s="1122"/>
      <c r="J899" s="1123"/>
    </row>
    <row r="900" spans="1:10" ht="18.75" customHeight="1">
      <c r="A900" s="1114"/>
      <c r="B900" s="1076"/>
      <c r="C900" s="811" t="s">
        <v>2955</v>
      </c>
      <c r="D900" s="811" t="s">
        <v>4124</v>
      </c>
      <c r="E900" s="789" t="s">
        <v>2947</v>
      </c>
      <c r="F900" s="674">
        <v>35</v>
      </c>
      <c r="G900" s="675">
        <v>35</v>
      </c>
      <c r="H900" s="811" t="s">
        <v>2944</v>
      </c>
      <c r="I900" s="1036" t="s">
        <v>2236</v>
      </c>
      <c r="J900" s="1037"/>
    </row>
    <row r="901" spans="1:10" ht="18.75" customHeight="1">
      <c r="A901" s="1133"/>
      <c r="B901" s="1018"/>
      <c r="C901" s="811" t="s">
        <v>2289</v>
      </c>
      <c r="D901" s="811" t="s">
        <v>3519</v>
      </c>
      <c r="E901" s="653" t="s">
        <v>781</v>
      </c>
      <c r="F901" s="711">
        <v>5</v>
      </c>
      <c r="G901" s="711">
        <v>0</v>
      </c>
      <c r="H901" s="541" t="s">
        <v>1829</v>
      </c>
      <c r="I901" s="1059"/>
      <c r="J901" s="1127"/>
    </row>
    <row r="902" spans="1:10" ht="18.75" customHeight="1" thickBot="1">
      <c r="A902" s="1124"/>
      <c r="B902" s="1125"/>
      <c r="C902" s="807" t="s">
        <v>2244</v>
      </c>
      <c r="D902" s="807" t="s">
        <v>4125</v>
      </c>
      <c r="E902" s="836" t="s">
        <v>1836</v>
      </c>
      <c r="F902" s="462"/>
      <c r="G902" s="688"/>
      <c r="H902" s="807"/>
      <c r="I902" s="828" t="s">
        <v>1906</v>
      </c>
      <c r="J902" s="712"/>
    </row>
    <row r="903" spans="1:10" ht="18.75" customHeight="1">
      <c r="A903" s="1120" t="s">
        <v>4129</v>
      </c>
      <c r="B903" s="1075" t="s">
        <v>2290</v>
      </c>
      <c r="C903" s="685" t="s">
        <v>1854</v>
      </c>
      <c r="D903" s="685" t="s">
        <v>792</v>
      </c>
      <c r="E903" s="788" t="s">
        <v>1836</v>
      </c>
      <c r="F903" s="672">
        <v>65</v>
      </c>
      <c r="G903" s="672">
        <v>0</v>
      </c>
      <c r="H903" s="685" t="s">
        <v>1831</v>
      </c>
      <c r="I903" s="1068"/>
      <c r="J903" s="1069"/>
    </row>
    <row r="904" spans="1:10" ht="18.75" customHeight="1">
      <c r="A904" s="1114"/>
      <c r="B904" s="1076"/>
      <c r="C904" s="811" t="s">
        <v>2233</v>
      </c>
      <c r="D904" s="811" t="s">
        <v>1024</v>
      </c>
      <c r="E904" s="789" t="s">
        <v>1836</v>
      </c>
      <c r="F904" s="674">
        <v>25</v>
      </c>
      <c r="G904" s="674">
        <v>0</v>
      </c>
      <c r="H904" s="811" t="s">
        <v>1831</v>
      </c>
      <c r="I904" s="1059"/>
      <c r="J904" s="1045"/>
    </row>
    <row r="905" spans="1:10" ht="18.75" customHeight="1">
      <c r="A905" s="1114"/>
      <c r="B905" s="1076"/>
      <c r="C905" s="811" t="s">
        <v>1009</v>
      </c>
      <c r="D905" s="811" t="s">
        <v>1000</v>
      </c>
      <c r="E905" s="789" t="s">
        <v>1836</v>
      </c>
      <c r="F905" s="674">
        <v>35</v>
      </c>
      <c r="G905" s="674">
        <v>0</v>
      </c>
      <c r="H905" s="811" t="s">
        <v>1831</v>
      </c>
      <c r="I905" s="1059"/>
      <c r="J905" s="1045"/>
    </row>
    <row r="906" spans="1:10" ht="18.75" customHeight="1">
      <c r="A906" s="1114"/>
      <c r="B906" s="1076"/>
      <c r="C906" s="1116" t="s">
        <v>1016</v>
      </c>
      <c r="D906" s="1116" t="s">
        <v>801</v>
      </c>
      <c r="E906" s="789" t="s">
        <v>1836</v>
      </c>
      <c r="F906" s="674">
        <v>3.95</v>
      </c>
      <c r="G906" s="675">
        <v>3.95</v>
      </c>
      <c r="H906" s="811" t="s">
        <v>2249</v>
      </c>
      <c r="I906" s="1078" t="s">
        <v>2286</v>
      </c>
      <c r="J906" s="1079"/>
    </row>
    <row r="907" spans="1:10" ht="18.75" customHeight="1">
      <c r="A907" s="1114"/>
      <c r="B907" s="1076"/>
      <c r="C907" s="1126"/>
      <c r="D907" s="1126"/>
      <c r="E907" s="789" t="s">
        <v>1836</v>
      </c>
      <c r="F907" s="674">
        <v>20</v>
      </c>
      <c r="G907" s="675">
        <v>20</v>
      </c>
      <c r="H907" s="811" t="s">
        <v>2024</v>
      </c>
      <c r="I907" s="1057"/>
      <c r="J907" s="1058"/>
    </row>
    <row r="908" spans="1:10" ht="18.75" customHeight="1">
      <c r="A908" s="1114"/>
      <c r="B908" s="1076"/>
      <c r="C908" s="811" t="s">
        <v>2291</v>
      </c>
      <c r="D908" s="811" t="s">
        <v>4130</v>
      </c>
      <c r="E908" s="789" t="s">
        <v>1836</v>
      </c>
      <c r="F908" s="674">
        <v>0</v>
      </c>
      <c r="G908" s="675">
        <v>25</v>
      </c>
      <c r="H908" s="811" t="s">
        <v>1831</v>
      </c>
      <c r="I908" s="1059"/>
      <c r="J908" s="1127"/>
    </row>
    <row r="909" spans="1:10" ht="18.75" customHeight="1">
      <c r="A909" s="1114"/>
      <c r="B909" s="1076"/>
      <c r="C909" s="809" t="s">
        <v>2292</v>
      </c>
      <c r="D909" s="809" t="s">
        <v>4131</v>
      </c>
      <c r="E909" s="789" t="s">
        <v>1836</v>
      </c>
      <c r="F909" s="674">
        <v>5</v>
      </c>
      <c r="G909" s="675">
        <v>5</v>
      </c>
      <c r="H909" s="811" t="s">
        <v>1829</v>
      </c>
      <c r="I909" s="1059"/>
      <c r="J909" s="1127"/>
    </row>
    <row r="910" spans="1:10" ht="18.75" customHeight="1">
      <c r="A910" s="1114"/>
      <c r="B910" s="1076"/>
      <c r="C910" s="807" t="s">
        <v>2235</v>
      </c>
      <c r="D910" s="807" t="s">
        <v>1015</v>
      </c>
      <c r="E910" s="789" t="s">
        <v>1836</v>
      </c>
      <c r="F910" s="674">
        <v>3</v>
      </c>
      <c r="G910" s="674">
        <v>3</v>
      </c>
      <c r="H910" s="811" t="s">
        <v>1829</v>
      </c>
      <c r="I910" s="1036" t="s">
        <v>2293</v>
      </c>
      <c r="J910" s="1037"/>
    </row>
    <row r="911" spans="1:10" ht="18.75" customHeight="1">
      <c r="A911" s="1114"/>
      <c r="B911" s="1076"/>
      <c r="C911" s="1128" t="s">
        <v>1029</v>
      </c>
      <c r="D911" s="1116" t="s">
        <v>780</v>
      </c>
      <c r="E911" s="789" t="s">
        <v>1836</v>
      </c>
      <c r="F911" s="674">
        <v>4</v>
      </c>
      <c r="G911" s="675">
        <v>4</v>
      </c>
      <c r="H911" s="811" t="s">
        <v>2024</v>
      </c>
      <c r="I911" s="1078" t="s">
        <v>2294</v>
      </c>
      <c r="J911" s="1079"/>
    </row>
    <row r="912" spans="1:10" ht="18.75" customHeight="1">
      <c r="A912" s="1114"/>
      <c r="B912" s="1076"/>
      <c r="C912" s="1128"/>
      <c r="D912" s="1126"/>
      <c r="E912" s="789" t="s">
        <v>1836</v>
      </c>
      <c r="F912" s="674">
        <v>4</v>
      </c>
      <c r="G912" s="675">
        <v>4</v>
      </c>
      <c r="H912" s="811" t="s">
        <v>2239</v>
      </c>
      <c r="I912" s="1057"/>
      <c r="J912" s="1058"/>
    </row>
    <row r="913" spans="1:10" ht="18.75" customHeight="1">
      <c r="A913" s="1114"/>
      <c r="B913" s="1076"/>
      <c r="C913" s="1116" t="s">
        <v>2295</v>
      </c>
      <c r="D913" s="1116" t="s">
        <v>1030</v>
      </c>
      <c r="E913" s="789" t="s">
        <v>1836</v>
      </c>
      <c r="F913" s="674">
        <v>40</v>
      </c>
      <c r="G913" s="675">
        <v>40</v>
      </c>
      <c r="H913" s="811" t="s">
        <v>1829</v>
      </c>
      <c r="I913" s="1059" t="s">
        <v>2296</v>
      </c>
      <c r="J913" s="1045"/>
    </row>
    <row r="914" spans="1:10" ht="18.75" customHeight="1">
      <c r="A914" s="1114"/>
      <c r="B914" s="1076"/>
      <c r="C914" s="1121"/>
      <c r="D914" s="1121"/>
      <c r="E914" s="789" t="s">
        <v>1836</v>
      </c>
      <c r="F914" s="674">
        <v>60</v>
      </c>
      <c r="G914" s="675">
        <v>60</v>
      </c>
      <c r="H914" s="811" t="s">
        <v>1829</v>
      </c>
      <c r="I914" s="1059" t="s">
        <v>2297</v>
      </c>
      <c r="J914" s="1045"/>
    </row>
    <row r="915" spans="1:10" ht="18.75" customHeight="1">
      <c r="A915" s="1114"/>
      <c r="B915" s="1076"/>
      <c r="C915" s="1126"/>
      <c r="D915" s="1126"/>
      <c r="E915" s="789" t="s">
        <v>1836</v>
      </c>
      <c r="F915" s="674">
        <v>80</v>
      </c>
      <c r="G915" s="675">
        <v>80</v>
      </c>
      <c r="H915" s="811" t="s">
        <v>1829</v>
      </c>
      <c r="I915" s="1059" t="s">
        <v>2298</v>
      </c>
      <c r="J915" s="1045"/>
    </row>
    <row r="916" spans="1:10" ht="18.75" customHeight="1">
      <c r="A916" s="1114"/>
      <c r="B916" s="1076"/>
      <c r="C916" s="1116" t="s">
        <v>2299</v>
      </c>
      <c r="D916" s="1116" t="s">
        <v>1031</v>
      </c>
      <c r="E916" s="789" t="s">
        <v>1836</v>
      </c>
      <c r="F916" s="674">
        <v>70</v>
      </c>
      <c r="G916" s="675">
        <v>70</v>
      </c>
      <c r="H916" s="811" t="s">
        <v>1873</v>
      </c>
      <c r="I916" s="1078" t="s">
        <v>2300</v>
      </c>
      <c r="J916" s="1079"/>
    </row>
    <row r="917" spans="1:10" ht="18.75" customHeight="1">
      <c r="A917" s="1114"/>
      <c r="B917" s="1076"/>
      <c r="C917" s="1121"/>
      <c r="D917" s="1121"/>
      <c r="E917" s="836" t="s">
        <v>1836</v>
      </c>
      <c r="F917" s="462">
        <v>20</v>
      </c>
      <c r="G917" s="688">
        <v>20</v>
      </c>
      <c r="H917" s="807" t="s">
        <v>2301</v>
      </c>
      <c r="I917" s="1122"/>
      <c r="J917" s="1123"/>
    </row>
    <row r="918" spans="1:10" ht="18.75" customHeight="1">
      <c r="A918" s="1114"/>
      <c r="B918" s="1076"/>
      <c r="C918" s="811" t="s">
        <v>2244</v>
      </c>
      <c r="D918" s="811" t="s">
        <v>4125</v>
      </c>
      <c r="E918" s="789" t="s">
        <v>1836</v>
      </c>
      <c r="F918" s="674"/>
      <c r="G918" s="675"/>
      <c r="H918" s="811"/>
      <c r="I918" s="1129" t="s">
        <v>1906</v>
      </c>
      <c r="J918" s="1130"/>
    </row>
    <row r="919" spans="1:10" ht="18.75" customHeight="1" thickBot="1">
      <c r="A919" s="1124"/>
      <c r="B919" s="1125"/>
      <c r="C919" s="808" t="s">
        <v>2953</v>
      </c>
      <c r="D919" s="808" t="s">
        <v>4124</v>
      </c>
      <c r="E919" s="793" t="s">
        <v>781</v>
      </c>
      <c r="F919" s="704">
        <v>35</v>
      </c>
      <c r="G919" s="705">
        <v>35</v>
      </c>
      <c r="H919" s="808" t="s">
        <v>2944</v>
      </c>
      <c r="I919" s="1131" t="s">
        <v>2948</v>
      </c>
      <c r="J919" s="1132"/>
    </row>
    <row r="920" spans="1:10" ht="18.75" customHeight="1">
      <c r="A920" s="1120" t="s">
        <v>3600</v>
      </c>
      <c r="B920" s="1075" t="s">
        <v>2302</v>
      </c>
      <c r="C920" s="685" t="s">
        <v>1833</v>
      </c>
      <c r="D920" s="685" t="s">
        <v>785</v>
      </c>
      <c r="E920" s="791" t="s">
        <v>1836</v>
      </c>
      <c r="F920" s="672">
        <v>95</v>
      </c>
      <c r="G920" s="672">
        <v>0</v>
      </c>
      <c r="H920" s="685" t="s">
        <v>1831</v>
      </c>
      <c r="I920" s="1068"/>
      <c r="J920" s="1069"/>
    </row>
    <row r="921" spans="1:10" ht="18.75" customHeight="1">
      <c r="A921" s="1114"/>
      <c r="B921" s="1076"/>
      <c r="C921" s="811" t="s">
        <v>2233</v>
      </c>
      <c r="D921" s="811" t="s">
        <v>1024</v>
      </c>
      <c r="E921" s="789" t="s">
        <v>1836</v>
      </c>
      <c r="F921" s="674">
        <v>35</v>
      </c>
      <c r="G921" s="675">
        <v>0</v>
      </c>
      <c r="H921" s="811" t="s">
        <v>1831</v>
      </c>
      <c r="I921" s="1036"/>
      <c r="J921" s="1037"/>
    </row>
    <row r="922" spans="1:10" ht="18.75" customHeight="1">
      <c r="A922" s="1114"/>
      <c r="B922" s="1076"/>
      <c r="C922" s="1116" t="s">
        <v>2303</v>
      </c>
      <c r="D922" s="1116" t="s">
        <v>772</v>
      </c>
      <c r="E922" s="789" t="s">
        <v>1836</v>
      </c>
      <c r="F922" s="674">
        <v>1.2</v>
      </c>
      <c r="G922" s="675">
        <v>1.2</v>
      </c>
      <c r="H922" s="811" t="s">
        <v>2136</v>
      </c>
      <c r="I922" s="1078" t="s">
        <v>2304</v>
      </c>
      <c r="J922" s="1079"/>
    </row>
    <row r="923" spans="1:10" ht="18.75" customHeight="1" thickBot="1">
      <c r="A923" s="1114"/>
      <c r="B923" s="1076"/>
      <c r="C923" s="1121"/>
      <c r="D923" s="1121"/>
      <c r="E923" s="836" t="s">
        <v>1836</v>
      </c>
      <c r="F923" s="462">
        <v>3.6</v>
      </c>
      <c r="G923" s="688">
        <v>3.6</v>
      </c>
      <c r="H923" s="807" t="s">
        <v>2024</v>
      </c>
      <c r="I923" s="1122"/>
      <c r="J923" s="1123"/>
    </row>
    <row r="924" spans="1:10" ht="18.75" customHeight="1">
      <c r="A924" s="1120" t="s">
        <v>3600</v>
      </c>
      <c r="B924" s="1075" t="s">
        <v>2305</v>
      </c>
      <c r="C924" s="685" t="s">
        <v>1833</v>
      </c>
      <c r="D924" s="685" t="s">
        <v>785</v>
      </c>
      <c r="E924" s="788" t="s">
        <v>1836</v>
      </c>
      <c r="F924" s="672">
        <v>95</v>
      </c>
      <c r="G924" s="672">
        <v>0</v>
      </c>
      <c r="H924" s="685" t="s">
        <v>1831</v>
      </c>
      <c r="I924" s="1068"/>
      <c r="J924" s="1069"/>
    </row>
    <row r="925" spans="1:10" ht="18.75" customHeight="1">
      <c r="A925" s="1114"/>
      <c r="B925" s="1076"/>
      <c r="C925" s="811" t="s">
        <v>2233</v>
      </c>
      <c r="D925" s="811" t="s">
        <v>1024</v>
      </c>
      <c r="E925" s="789" t="s">
        <v>1836</v>
      </c>
      <c r="F925" s="674">
        <v>30</v>
      </c>
      <c r="G925" s="675">
        <v>0</v>
      </c>
      <c r="H925" s="811" t="s">
        <v>1831</v>
      </c>
      <c r="I925" s="1059"/>
      <c r="J925" s="1045"/>
    </row>
    <row r="926" spans="1:10" ht="18.75" customHeight="1">
      <c r="A926" s="1114"/>
      <c r="B926" s="1076"/>
      <c r="C926" s="1116" t="s">
        <v>2303</v>
      </c>
      <c r="D926" s="1116" t="s">
        <v>772</v>
      </c>
      <c r="E926" s="789" t="s">
        <v>1836</v>
      </c>
      <c r="F926" s="674">
        <v>1</v>
      </c>
      <c r="G926" s="675">
        <v>1</v>
      </c>
      <c r="H926" s="811" t="s">
        <v>2136</v>
      </c>
      <c r="I926" s="1078" t="s">
        <v>2306</v>
      </c>
      <c r="J926" s="1079"/>
    </row>
    <row r="927" spans="1:10" ht="18.75" customHeight="1" thickBot="1">
      <c r="A927" s="1115"/>
      <c r="B927" s="1077"/>
      <c r="C927" s="1117"/>
      <c r="D927" s="1117"/>
      <c r="E927" s="790" t="s">
        <v>1836</v>
      </c>
      <c r="F927" s="682">
        <v>3</v>
      </c>
      <c r="G927" s="679">
        <v>3</v>
      </c>
      <c r="H927" s="676" t="s">
        <v>2024</v>
      </c>
      <c r="I927" s="1118"/>
      <c r="J927" s="1119"/>
    </row>
    <row r="928" spans="1:10" ht="18.75" customHeight="1">
      <c r="A928" s="1114" t="s">
        <v>3600</v>
      </c>
      <c r="B928" s="1076" t="s">
        <v>768</v>
      </c>
      <c r="C928" s="810" t="s">
        <v>1833</v>
      </c>
      <c r="D928" s="810" t="s">
        <v>785</v>
      </c>
      <c r="E928" s="698" t="s">
        <v>1836</v>
      </c>
      <c r="F928" s="699">
        <v>95</v>
      </c>
      <c r="G928" s="699">
        <v>0</v>
      </c>
      <c r="H928" s="810" t="s">
        <v>1831</v>
      </c>
      <c r="I928" s="1057"/>
      <c r="J928" s="1058"/>
    </row>
    <row r="929" spans="1:10" ht="18.75" customHeight="1">
      <c r="A929" s="1114"/>
      <c r="B929" s="1076"/>
      <c r="C929" s="811" t="s">
        <v>2233</v>
      </c>
      <c r="D929" s="811" t="s">
        <v>1024</v>
      </c>
      <c r="E929" s="789" t="s">
        <v>1836</v>
      </c>
      <c r="F929" s="674">
        <v>35</v>
      </c>
      <c r="G929" s="675">
        <v>0</v>
      </c>
      <c r="H929" s="811" t="s">
        <v>1831</v>
      </c>
      <c r="I929" s="1059"/>
      <c r="J929" s="1045"/>
    </row>
    <row r="930" spans="1:10" ht="18.75" customHeight="1">
      <c r="A930" s="1114"/>
      <c r="B930" s="1076"/>
      <c r="C930" s="1116" t="s">
        <v>2303</v>
      </c>
      <c r="D930" s="1116" t="s">
        <v>772</v>
      </c>
      <c r="E930" s="789" t="s">
        <v>1836</v>
      </c>
      <c r="F930" s="674">
        <v>1.3</v>
      </c>
      <c r="G930" s="675">
        <v>1.3</v>
      </c>
      <c r="H930" s="811" t="s">
        <v>2136</v>
      </c>
      <c r="I930" s="1078" t="s">
        <v>2307</v>
      </c>
      <c r="J930" s="1079"/>
    </row>
    <row r="931" spans="1:10" ht="18.75" customHeight="1" thickBot="1">
      <c r="A931" s="1115"/>
      <c r="B931" s="1077"/>
      <c r="C931" s="1117"/>
      <c r="D931" s="1117"/>
      <c r="E931" s="790" t="s">
        <v>1836</v>
      </c>
      <c r="F931" s="682">
        <v>3.9</v>
      </c>
      <c r="G931" s="679">
        <v>3.9</v>
      </c>
      <c r="H931" s="676" t="s">
        <v>2024</v>
      </c>
      <c r="I931" s="1118"/>
      <c r="J931" s="1119"/>
    </row>
    <row r="932" spans="1:10" ht="18.75" customHeight="1">
      <c r="A932" s="1009" t="s">
        <v>3601</v>
      </c>
      <c r="B932" s="1080" t="s">
        <v>761</v>
      </c>
      <c r="C932" s="1109" t="s">
        <v>1025</v>
      </c>
      <c r="D932" s="1109" t="s">
        <v>801</v>
      </c>
      <c r="E932" s="713" t="s">
        <v>1836</v>
      </c>
      <c r="F932" s="519">
        <v>43</v>
      </c>
      <c r="G932" s="519">
        <v>25</v>
      </c>
      <c r="H932" s="471" t="s">
        <v>1829</v>
      </c>
      <c r="I932" s="1110" t="s">
        <v>1884</v>
      </c>
      <c r="J932" s="1111"/>
    </row>
    <row r="933" spans="1:10" ht="18.75" customHeight="1">
      <c r="A933" s="1010"/>
      <c r="B933" s="1047"/>
      <c r="C933" s="1050"/>
      <c r="D933" s="1050"/>
      <c r="E933" s="714" t="s">
        <v>1836</v>
      </c>
      <c r="F933" s="483">
        <v>75</v>
      </c>
      <c r="G933" s="715">
        <v>50</v>
      </c>
      <c r="H933" s="801" t="s">
        <v>1831</v>
      </c>
      <c r="I933" s="1112"/>
      <c r="J933" s="1113"/>
    </row>
    <row r="934" spans="1:10" ht="18.75" customHeight="1">
      <c r="A934" s="1010"/>
      <c r="B934" s="1047"/>
      <c r="C934" s="781" t="s">
        <v>1032</v>
      </c>
      <c r="D934" s="781" t="s">
        <v>1033</v>
      </c>
      <c r="E934" s="714" t="s">
        <v>1836</v>
      </c>
      <c r="F934" s="483">
        <v>3</v>
      </c>
      <c r="G934" s="715">
        <v>0</v>
      </c>
      <c r="H934" s="801" t="s">
        <v>1829</v>
      </c>
      <c r="I934" s="1059"/>
      <c r="J934" s="1045"/>
    </row>
    <row r="935" spans="1:10" ht="18.75" customHeight="1">
      <c r="A935" s="1010"/>
      <c r="B935" s="1047"/>
      <c r="C935" s="484" t="s">
        <v>1830</v>
      </c>
      <c r="D935" s="484" t="s">
        <v>776</v>
      </c>
      <c r="E935" s="714" t="s">
        <v>1836</v>
      </c>
      <c r="F935" s="483">
        <v>65</v>
      </c>
      <c r="G935" s="715">
        <v>35</v>
      </c>
      <c r="H935" s="801" t="s">
        <v>1831</v>
      </c>
      <c r="I935" s="1059"/>
      <c r="J935" s="1045"/>
    </row>
    <row r="936" spans="1:10" ht="18.75" customHeight="1">
      <c r="A936" s="1010"/>
      <c r="B936" s="1047"/>
      <c r="C936" s="484" t="s">
        <v>2308</v>
      </c>
      <c r="D936" s="484" t="s">
        <v>792</v>
      </c>
      <c r="E936" s="714" t="s">
        <v>1836</v>
      </c>
      <c r="F936" s="483">
        <v>35</v>
      </c>
      <c r="G936" s="715">
        <v>0</v>
      </c>
      <c r="H936" s="801" t="s">
        <v>1831</v>
      </c>
      <c r="I936" s="1059"/>
      <c r="J936" s="1045"/>
    </row>
    <row r="937" spans="1:10" ht="18.75" customHeight="1">
      <c r="A937" s="1010"/>
      <c r="B937" s="1047"/>
      <c r="C937" s="484" t="s">
        <v>2309</v>
      </c>
      <c r="D937" s="484" t="s">
        <v>894</v>
      </c>
      <c r="E937" s="714" t="s">
        <v>1836</v>
      </c>
      <c r="F937" s="483">
        <v>4</v>
      </c>
      <c r="G937" s="715">
        <v>4</v>
      </c>
      <c r="H937" s="801" t="s">
        <v>2026</v>
      </c>
      <c r="I937" s="1059"/>
      <c r="J937" s="1045"/>
    </row>
    <row r="938" spans="1:10" ht="18.75" customHeight="1">
      <c r="A938" s="1010"/>
      <c r="B938" s="1047"/>
      <c r="C938" s="484" t="s">
        <v>2310</v>
      </c>
      <c r="D938" s="484" t="s">
        <v>4132</v>
      </c>
      <c r="E938" s="714" t="s">
        <v>1836</v>
      </c>
      <c r="F938" s="483">
        <v>20</v>
      </c>
      <c r="G938" s="715">
        <v>15</v>
      </c>
      <c r="H938" s="801" t="s">
        <v>1831</v>
      </c>
      <c r="I938" s="1059"/>
      <c r="J938" s="1045"/>
    </row>
    <row r="939" spans="1:10" ht="18.75" customHeight="1">
      <c r="A939" s="1010"/>
      <c r="B939" s="1047"/>
      <c r="C939" s="484" t="s">
        <v>1034</v>
      </c>
      <c r="D939" s="484" t="s">
        <v>1035</v>
      </c>
      <c r="E939" s="247" t="s">
        <v>1836</v>
      </c>
      <c r="F939" s="481"/>
      <c r="G939" s="483"/>
      <c r="H939" s="484"/>
      <c r="I939" s="1036" t="s">
        <v>2147</v>
      </c>
      <c r="J939" s="1037"/>
    </row>
    <row r="940" spans="1:10" ht="18.75" customHeight="1" thickBot="1">
      <c r="A940" s="1011"/>
      <c r="B940" s="1048"/>
      <c r="C940" s="716" t="s">
        <v>1036</v>
      </c>
      <c r="D940" s="716" t="s">
        <v>3602</v>
      </c>
      <c r="E940" s="537" t="s">
        <v>1836</v>
      </c>
      <c r="F940" s="513"/>
      <c r="G940" s="514"/>
      <c r="H940" s="538"/>
      <c r="I940" s="1064" t="s">
        <v>1906</v>
      </c>
      <c r="J940" s="1065"/>
    </row>
    <row r="941" spans="1:10" ht="18.75" customHeight="1">
      <c r="A941" s="1101" t="s">
        <v>2311</v>
      </c>
      <c r="B941" s="1012" t="s">
        <v>752</v>
      </c>
      <c r="C941" s="717" t="s">
        <v>1833</v>
      </c>
      <c r="D941" s="717" t="s">
        <v>4101</v>
      </c>
      <c r="E941" s="794" t="s">
        <v>1836</v>
      </c>
      <c r="F941" s="718">
        <v>50</v>
      </c>
      <c r="G941" s="719">
        <v>50</v>
      </c>
      <c r="H941" s="804" t="s">
        <v>2312</v>
      </c>
      <c r="I941" s="1177"/>
      <c r="J941" s="1178"/>
    </row>
    <row r="942" spans="1:10" ht="18.75" customHeight="1">
      <c r="A942" s="1102"/>
      <c r="B942" s="1013"/>
      <c r="C942" s="625" t="s">
        <v>1856</v>
      </c>
      <c r="D942" s="484" t="s">
        <v>772</v>
      </c>
      <c r="E942" s="247" t="s">
        <v>1836</v>
      </c>
      <c r="F942" s="481">
        <v>50</v>
      </c>
      <c r="G942" s="481">
        <v>50</v>
      </c>
      <c r="H942" s="484" t="s">
        <v>2312</v>
      </c>
      <c r="I942" s="1179"/>
      <c r="J942" s="1180"/>
    </row>
    <row r="943" spans="1:10" ht="18.75" customHeight="1">
      <c r="A943" s="1102"/>
      <c r="B943" s="1013"/>
      <c r="C943" s="625" t="s">
        <v>2313</v>
      </c>
      <c r="D943" s="625" t="s">
        <v>4133</v>
      </c>
      <c r="E943" s="247" t="s">
        <v>1836</v>
      </c>
      <c r="F943" s="481">
        <v>10</v>
      </c>
      <c r="G943" s="483">
        <v>10</v>
      </c>
      <c r="H943" s="484" t="s">
        <v>2312</v>
      </c>
      <c r="I943" s="1107"/>
      <c r="J943" s="1108"/>
    </row>
    <row r="944" spans="1:10" ht="18.75" customHeight="1">
      <c r="A944" s="1102"/>
      <c r="B944" s="1013"/>
      <c r="C944" s="625" t="s">
        <v>2314</v>
      </c>
      <c r="D944" s="625" t="s">
        <v>4134</v>
      </c>
      <c r="E944" s="247" t="s">
        <v>1836</v>
      </c>
      <c r="F944" s="481">
        <v>20</v>
      </c>
      <c r="G944" s="483">
        <v>20</v>
      </c>
      <c r="H944" s="484" t="s">
        <v>2312</v>
      </c>
      <c r="I944" s="1107"/>
      <c r="J944" s="1108"/>
    </row>
    <row r="945" spans="1:10" ht="18.75" customHeight="1">
      <c r="A945" s="1102"/>
      <c r="B945" s="1013"/>
      <c r="C945" s="625" t="s">
        <v>2102</v>
      </c>
      <c r="D945" s="625" t="s">
        <v>4116</v>
      </c>
      <c r="E945" s="247" t="s">
        <v>1836</v>
      </c>
      <c r="F945" s="481">
        <v>15</v>
      </c>
      <c r="G945" s="483">
        <v>15</v>
      </c>
      <c r="H945" s="484" t="s">
        <v>1829</v>
      </c>
      <c r="I945" s="1105"/>
      <c r="J945" s="1106"/>
    </row>
    <row r="946" spans="1:10" ht="18.75" customHeight="1">
      <c r="A946" s="1102"/>
      <c r="B946" s="1013"/>
      <c r="C946" s="625" t="s">
        <v>2315</v>
      </c>
      <c r="D946" s="625" t="s">
        <v>4135</v>
      </c>
      <c r="E946" s="247" t="s">
        <v>1836</v>
      </c>
      <c r="F946" s="481">
        <v>20</v>
      </c>
      <c r="G946" s="483">
        <v>20</v>
      </c>
      <c r="H946" s="484" t="s">
        <v>1829</v>
      </c>
      <c r="I946" s="801"/>
      <c r="J946" s="802"/>
    </row>
    <row r="947" spans="1:10" ht="18.75" customHeight="1">
      <c r="A947" s="1102"/>
      <c r="B947" s="1013"/>
      <c r="C947" s="720" t="s">
        <v>2316</v>
      </c>
      <c r="D947" s="720" t="s">
        <v>3602</v>
      </c>
      <c r="E947" s="795" t="s">
        <v>781</v>
      </c>
      <c r="F947" s="551"/>
      <c r="G947" s="523"/>
      <c r="H947" s="780"/>
      <c r="I947" s="1078" t="s">
        <v>1906</v>
      </c>
      <c r="J947" s="1079"/>
    </row>
    <row r="948" spans="1:10" ht="18.75" customHeight="1" thickBot="1">
      <c r="A948" s="1103"/>
      <c r="B948" s="1014"/>
      <c r="C948" s="716" t="s">
        <v>2317</v>
      </c>
      <c r="D948" s="716"/>
      <c r="E948" s="537"/>
      <c r="F948" s="513"/>
      <c r="G948" s="514"/>
      <c r="H948" s="538"/>
      <c r="I948" s="1064" t="s">
        <v>1906</v>
      </c>
      <c r="J948" s="1065"/>
    </row>
    <row r="949" spans="1:10" ht="18.75" customHeight="1">
      <c r="A949" s="1010" t="s">
        <v>3601</v>
      </c>
      <c r="B949" s="1047" t="s">
        <v>756</v>
      </c>
      <c r="C949" s="1081" t="s">
        <v>771</v>
      </c>
      <c r="D949" s="1081" t="s">
        <v>772</v>
      </c>
      <c r="E949" s="619" t="s">
        <v>1836</v>
      </c>
      <c r="F949" s="620">
        <v>35</v>
      </c>
      <c r="G949" s="621">
        <v>21</v>
      </c>
      <c r="H949" s="781" t="s">
        <v>1829</v>
      </c>
      <c r="I949" s="1090" t="s">
        <v>1884</v>
      </c>
      <c r="J949" s="1091"/>
    </row>
    <row r="950" spans="1:10" ht="18.75" customHeight="1">
      <c r="A950" s="1010"/>
      <c r="B950" s="1047"/>
      <c r="C950" s="1050"/>
      <c r="D950" s="1050"/>
      <c r="E950" s="247" t="s">
        <v>1836</v>
      </c>
      <c r="F950" s="481">
        <v>265</v>
      </c>
      <c r="G950" s="483">
        <v>200</v>
      </c>
      <c r="H950" s="484" t="s">
        <v>1831</v>
      </c>
      <c r="I950" s="1104"/>
      <c r="J950" s="1043"/>
    </row>
    <row r="951" spans="1:10" ht="18.75" customHeight="1">
      <c r="A951" s="1010"/>
      <c r="B951" s="1047"/>
      <c r="C951" s="484" t="s">
        <v>1833</v>
      </c>
      <c r="D951" s="484" t="s">
        <v>785</v>
      </c>
      <c r="E951" s="247" t="s">
        <v>1836</v>
      </c>
      <c r="F951" s="481">
        <v>100</v>
      </c>
      <c r="G951" s="483">
        <v>80</v>
      </c>
      <c r="H951" s="484" t="s">
        <v>1831</v>
      </c>
      <c r="I951" s="1059"/>
      <c r="J951" s="1045"/>
    </row>
    <row r="952" spans="1:10" ht="18.75" customHeight="1">
      <c r="A952" s="1010"/>
      <c r="B952" s="1047"/>
      <c r="C952" s="484" t="s">
        <v>2318</v>
      </c>
      <c r="D952" s="484" t="s">
        <v>917</v>
      </c>
      <c r="E952" s="247" t="s">
        <v>1836</v>
      </c>
      <c r="F952" s="481">
        <v>60</v>
      </c>
      <c r="G952" s="483">
        <v>30</v>
      </c>
      <c r="H952" s="484" t="s">
        <v>1831</v>
      </c>
      <c r="I952" s="1059"/>
      <c r="J952" s="1045"/>
    </row>
    <row r="953" spans="1:10" ht="18.75" customHeight="1">
      <c r="A953" s="1010"/>
      <c r="B953" s="1047"/>
      <c r="C953" s="484" t="s">
        <v>2319</v>
      </c>
      <c r="D953" s="484" t="s">
        <v>880</v>
      </c>
      <c r="E953" s="247" t="s">
        <v>1836</v>
      </c>
      <c r="F953" s="481">
        <v>15</v>
      </c>
      <c r="G953" s="483">
        <v>9</v>
      </c>
      <c r="H953" s="484" t="s">
        <v>1831</v>
      </c>
      <c r="I953" s="1059"/>
      <c r="J953" s="1045"/>
    </row>
    <row r="954" spans="1:10" ht="18.75" customHeight="1">
      <c r="A954" s="1010"/>
      <c r="B954" s="1047"/>
      <c r="C954" s="484" t="s">
        <v>1954</v>
      </c>
      <c r="D954" s="484" t="s">
        <v>784</v>
      </c>
      <c r="E954" s="247" t="s">
        <v>1836</v>
      </c>
      <c r="F954" s="481">
        <v>48.8</v>
      </c>
      <c r="G954" s="481">
        <v>24.4</v>
      </c>
      <c r="H954" s="484" t="s">
        <v>1831</v>
      </c>
      <c r="I954" s="1059"/>
      <c r="J954" s="1045"/>
    </row>
    <row r="955" spans="1:10" ht="18.75" customHeight="1">
      <c r="A955" s="1010"/>
      <c r="B955" s="1047"/>
      <c r="C955" s="484" t="s">
        <v>1034</v>
      </c>
      <c r="D955" s="484" t="s">
        <v>1035</v>
      </c>
      <c r="E955" s="247" t="s">
        <v>1836</v>
      </c>
      <c r="F955" s="481"/>
      <c r="G955" s="483"/>
      <c r="H955" s="484"/>
      <c r="I955" s="1036" t="s">
        <v>2147</v>
      </c>
      <c r="J955" s="1037"/>
    </row>
    <row r="956" spans="1:10" ht="18.75" customHeight="1" thickBot="1">
      <c r="A956" s="1011"/>
      <c r="B956" s="1048"/>
      <c r="C956" s="716" t="s">
        <v>1036</v>
      </c>
      <c r="D956" s="716" t="s">
        <v>3602</v>
      </c>
      <c r="E956" s="537" t="s">
        <v>1836</v>
      </c>
      <c r="F956" s="513"/>
      <c r="G956" s="514"/>
      <c r="H956" s="538"/>
      <c r="I956" s="1064" t="s">
        <v>1906</v>
      </c>
      <c r="J956" s="1065"/>
    </row>
    <row r="957" spans="1:10" ht="18.75" customHeight="1">
      <c r="A957" s="1009" t="s">
        <v>3601</v>
      </c>
      <c r="B957" s="1080" t="s">
        <v>764</v>
      </c>
      <c r="C957" s="471" t="s">
        <v>771</v>
      </c>
      <c r="D957" s="471" t="s">
        <v>772</v>
      </c>
      <c r="E957" s="517" t="s">
        <v>781</v>
      </c>
      <c r="F957" s="518">
        <v>20</v>
      </c>
      <c r="G957" s="519">
        <v>20</v>
      </c>
      <c r="H957" s="471" t="s">
        <v>782</v>
      </c>
      <c r="I957" s="1068"/>
      <c r="J957" s="1069"/>
    </row>
    <row r="958" spans="1:10" ht="18.75" customHeight="1">
      <c r="A958" s="1010"/>
      <c r="B958" s="1047"/>
      <c r="C958" s="484" t="s">
        <v>1987</v>
      </c>
      <c r="D958" s="484" t="s">
        <v>801</v>
      </c>
      <c r="E958" s="247" t="s">
        <v>781</v>
      </c>
      <c r="F958" s="481">
        <v>100</v>
      </c>
      <c r="G958" s="483">
        <v>60</v>
      </c>
      <c r="H958" s="484" t="s">
        <v>794</v>
      </c>
      <c r="I958" s="1059"/>
      <c r="J958" s="1045"/>
    </row>
    <row r="959" spans="1:10" ht="18.75" customHeight="1">
      <c r="A959" s="1010"/>
      <c r="B959" s="1047"/>
      <c r="C959" s="781" t="s">
        <v>2308</v>
      </c>
      <c r="D959" s="781" t="s">
        <v>792</v>
      </c>
      <c r="E959" s="247" t="s">
        <v>1836</v>
      </c>
      <c r="F959" s="481">
        <v>75</v>
      </c>
      <c r="G959" s="483">
        <v>50</v>
      </c>
      <c r="H959" s="484" t="s">
        <v>1831</v>
      </c>
      <c r="I959" s="1059"/>
      <c r="J959" s="1045"/>
    </row>
    <row r="960" spans="1:10" ht="18.75" customHeight="1">
      <c r="A960" s="1010"/>
      <c r="B960" s="1047"/>
      <c r="C960" s="484" t="s">
        <v>2320</v>
      </c>
      <c r="D960" s="484" t="s">
        <v>964</v>
      </c>
      <c r="E960" s="247" t="s">
        <v>2321</v>
      </c>
      <c r="F960" s="481">
        <v>180</v>
      </c>
      <c r="G960" s="483">
        <v>150</v>
      </c>
      <c r="H960" s="484" t="s">
        <v>1831</v>
      </c>
      <c r="I960" s="1059"/>
      <c r="J960" s="1045"/>
    </row>
    <row r="961" spans="1:10" ht="18.75" customHeight="1">
      <c r="A961" s="1010"/>
      <c r="B961" s="1047"/>
      <c r="C961" s="1099" t="s">
        <v>2322</v>
      </c>
      <c r="D961" s="1049" t="s">
        <v>1037</v>
      </c>
      <c r="E961" s="247" t="s">
        <v>1836</v>
      </c>
      <c r="F961" s="481">
        <v>0</v>
      </c>
      <c r="G961" s="483">
        <v>20</v>
      </c>
      <c r="H961" s="484" t="s">
        <v>1831</v>
      </c>
      <c r="I961" s="1059"/>
      <c r="J961" s="1045"/>
    </row>
    <row r="962" spans="1:10" ht="18.75" customHeight="1">
      <c r="A962" s="1010"/>
      <c r="B962" s="1047"/>
      <c r="C962" s="1100"/>
      <c r="D962" s="1050"/>
      <c r="E962" s="247" t="s">
        <v>2321</v>
      </c>
      <c r="F962" s="481">
        <v>70</v>
      </c>
      <c r="G962" s="483">
        <v>0</v>
      </c>
      <c r="H962" s="484" t="s">
        <v>1831</v>
      </c>
      <c r="I962" s="1059"/>
      <c r="J962" s="1045"/>
    </row>
    <row r="963" spans="1:10" ht="18.75" customHeight="1">
      <c r="A963" s="1010"/>
      <c r="B963" s="1047"/>
      <c r="C963" s="484" t="s">
        <v>2127</v>
      </c>
      <c r="D963" s="484" t="s">
        <v>917</v>
      </c>
      <c r="E963" s="247" t="s">
        <v>2321</v>
      </c>
      <c r="F963" s="481">
        <v>17</v>
      </c>
      <c r="G963" s="483">
        <v>8</v>
      </c>
      <c r="H963" s="484" t="s">
        <v>1831</v>
      </c>
      <c r="I963" s="1059"/>
      <c r="J963" s="1045"/>
    </row>
    <row r="964" spans="1:10" ht="18.75" customHeight="1">
      <c r="A964" s="1010"/>
      <c r="B964" s="1047"/>
      <c r="C964" s="1049" t="s">
        <v>2323</v>
      </c>
      <c r="D964" s="1049" t="s">
        <v>4136</v>
      </c>
      <c r="E964" s="247" t="s">
        <v>1836</v>
      </c>
      <c r="F964" s="481">
        <v>30</v>
      </c>
      <c r="G964" s="483">
        <v>0</v>
      </c>
      <c r="H964" s="484" t="s">
        <v>1831</v>
      </c>
      <c r="I964" s="1059"/>
      <c r="J964" s="1045"/>
    </row>
    <row r="965" spans="1:10" ht="18.75" customHeight="1">
      <c r="A965" s="1010"/>
      <c r="B965" s="1047"/>
      <c r="C965" s="1050"/>
      <c r="D965" s="1050"/>
      <c r="E965" s="247" t="s">
        <v>2321</v>
      </c>
      <c r="F965" s="481">
        <v>0</v>
      </c>
      <c r="G965" s="483">
        <v>20</v>
      </c>
      <c r="H965" s="484" t="s">
        <v>1831</v>
      </c>
      <c r="I965" s="1059"/>
      <c r="J965" s="1045"/>
    </row>
    <row r="966" spans="1:10" ht="18.75" customHeight="1">
      <c r="A966" s="1010"/>
      <c r="B966" s="1047"/>
      <c r="C966" s="1049" t="s">
        <v>849</v>
      </c>
      <c r="D966" s="1049" t="s">
        <v>785</v>
      </c>
      <c r="E966" s="247" t="s">
        <v>1836</v>
      </c>
      <c r="F966" s="483">
        <v>0</v>
      </c>
      <c r="G966" s="483">
        <v>30</v>
      </c>
      <c r="H966" s="484" t="s">
        <v>1831</v>
      </c>
      <c r="I966" s="1059"/>
      <c r="J966" s="1045"/>
    </row>
    <row r="967" spans="1:10" ht="18.75" customHeight="1">
      <c r="A967" s="1010"/>
      <c r="B967" s="1047"/>
      <c r="C967" s="1050"/>
      <c r="D967" s="1050"/>
      <c r="E967" s="247" t="s">
        <v>1836</v>
      </c>
      <c r="F967" s="481">
        <v>10</v>
      </c>
      <c r="G967" s="483">
        <v>0</v>
      </c>
      <c r="H967" s="484" t="s">
        <v>1829</v>
      </c>
      <c r="I967" s="1059"/>
      <c r="J967" s="1045"/>
    </row>
    <row r="968" spans="1:10" ht="18.75" customHeight="1">
      <c r="A968" s="1010"/>
      <c r="B968" s="1047"/>
      <c r="C968" s="484" t="s">
        <v>1034</v>
      </c>
      <c r="D968" s="484" t="s">
        <v>1035</v>
      </c>
      <c r="E968" s="247" t="s">
        <v>2324</v>
      </c>
      <c r="F968" s="481"/>
      <c r="G968" s="483"/>
      <c r="H968" s="484"/>
      <c r="I968" s="1036" t="s">
        <v>2147</v>
      </c>
      <c r="J968" s="1037"/>
    </row>
    <row r="969" spans="1:10" ht="18.75" customHeight="1" thickBot="1">
      <c r="A969" s="1011"/>
      <c r="B969" s="1048"/>
      <c r="C969" s="716" t="s">
        <v>1036</v>
      </c>
      <c r="D969" s="716" t="s">
        <v>3602</v>
      </c>
      <c r="E969" s="247" t="s">
        <v>1836</v>
      </c>
      <c r="F969" s="481"/>
      <c r="G969" s="483"/>
      <c r="H969" s="484"/>
      <c r="I969" s="1064" t="s">
        <v>1906</v>
      </c>
      <c r="J969" s="1065"/>
    </row>
    <row r="970" spans="1:10" ht="18.75" customHeight="1">
      <c r="A970" s="1009" t="s">
        <v>3601</v>
      </c>
      <c r="B970" s="1080" t="s">
        <v>2325</v>
      </c>
      <c r="C970" s="471" t="s">
        <v>2326</v>
      </c>
      <c r="D970" s="471" t="s">
        <v>801</v>
      </c>
      <c r="E970" s="517" t="s">
        <v>781</v>
      </c>
      <c r="F970" s="518">
        <v>150</v>
      </c>
      <c r="G970" s="519">
        <v>80</v>
      </c>
      <c r="H970" s="471" t="s">
        <v>794</v>
      </c>
      <c r="I970" s="1068"/>
      <c r="J970" s="1069"/>
    </row>
    <row r="971" spans="1:10" ht="18.75" customHeight="1">
      <c r="A971" s="1010"/>
      <c r="B971" s="1047"/>
      <c r="C971" s="484" t="s">
        <v>2327</v>
      </c>
      <c r="D971" s="484" t="s">
        <v>792</v>
      </c>
      <c r="E971" s="247" t="s">
        <v>781</v>
      </c>
      <c r="F971" s="481">
        <v>150</v>
      </c>
      <c r="G971" s="483">
        <v>60</v>
      </c>
      <c r="H971" s="484" t="s">
        <v>794</v>
      </c>
      <c r="I971" s="1059"/>
      <c r="J971" s="1045"/>
    </row>
    <row r="972" spans="1:10" ht="18.75" customHeight="1">
      <c r="A972" s="1010"/>
      <c r="B972" s="1047"/>
      <c r="C972" s="781" t="s">
        <v>2328</v>
      </c>
      <c r="D972" s="781" t="s">
        <v>772</v>
      </c>
      <c r="E972" s="247" t="s">
        <v>1038</v>
      </c>
      <c r="F972" s="481">
        <v>49</v>
      </c>
      <c r="G972" s="483">
        <v>49</v>
      </c>
      <c r="H972" s="484" t="s">
        <v>782</v>
      </c>
      <c r="I972" s="1070" t="s">
        <v>2329</v>
      </c>
      <c r="J972" s="1071"/>
    </row>
    <row r="973" spans="1:10" ht="18.75" customHeight="1">
      <c r="A973" s="1010"/>
      <c r="B973" s="1047"/>
      <c r="C973" s="484" t="s">
        <v>2330</v>
      </c>
      <c r="D973" s="484" t="s">
        <v>1039</v>
      </c>
      <c r="E973" s="247" t="s">
        <v>1038</v>
      </c>
      <c r="F973" s="481">
        <v>40</v>
      </c>
      <c r="G973" s="483">
        <v>40</v>
      </c>
      <c r="H973" s="484" t="s">
        <v>782</v>
      </c>
      <c r="I973" s="1070" t="s">
        <v>2331</v>
      </c>
      <c r="J973" s="1071"/>
    </row>
    <row r="974" spans="1:10" ht="18.75" customHeight="1">
      <c r="A974" s="1010"/>
      <c r="B974" s="1047"/>
      <c r="C974" s="721" t="s">
        <v>1040</v>
      </c>
      <c r="D974" s="721" t="s">
        <v>1041</v>
      </c>
      <c r="E974" s="247" t="s">
        <v>781</v>
      </c>
      <c r="F974" s="481">
        <v>80</v>
      </c>
      <c r="G974" s="483">
        <v>30</v>
      </c>
      <c r="H974" s="484" t="s">
        <v>794</v>
      </c>
      <c r="I974" s="1059"/>
      <c r="J974" s="1045"/>
    </row>
    <row r="975" spans="1:10" ht="18.75" customHeight="1">
      <c r="A975" s="1010"/>
      <c r="B975" s="1047"/>
      <c r="C975" s="800" t="s">
        <v>916</v>
      </c>
      <c r="D975" s="800" t="s">
        <v>917</v>
      </c>
      <c r="E975" s="247" t="s">
        <v>781</v>
      </c>
      <c r="F975" s="481">
        <v>15</v>
      </c>
      <c r="G975" s="483">
        <v>8</v>
      </c>
      <c r="H975" s="484" t="s">
        <v>794</v>
      </c>
      <c r="I975" s="1059"/>
      <c r="J975" s="1045"/>
    </row>
    <row r="976" spans="1:10" ht="18.75" customHeight="1">
      <c r="A976" s="1010"/>
      <c r="B976" s="1047"/>
      <c r="C976" s="484" t="s">
        <v>2332</v>
      </c>
      <c r="D976" s="484" t="s">
        <v>4137</v>
      </c>
      <c r="E976" s="247" t="s">
        <v>781</v>
      </c>
      <c r="F976" s="481">
        <v>20</v>
      </c>
      <c r="G976" s="483">
        <v>0</v>
      </c>
      <c r="H976" s="484" t="s">
        <v>794</v>
      </c>
      <c r="I976" s="1059"/>
      <c r="J976" s="1045"/>
    </row>
    <row r="977" spans="1:10" ht="18.75" customHeight="1">
      <c r="A977" s="1010"/>
      <c r="B977" s="1047"/>
      <c r="C977" s="484" t="s">
        <v>1034</v>
      </c>
      <c r="D977" s="484" t="s">
        <v>1035</v>
      </c>
      <c r="E977" s="247" t="s">
        <v>2324</v>
      </c>
      <c r="F977" s="481"/>
      <c r="G977" s="483"/>
      <c r="H977" s="484"/>
      <c r="I977" s="1036" t="s">
        <v>2147</v>
      </c>
      <c r="J977" s="1037"/>
    </row>
    <row r="978" spans="1:10" ht="18.75" customHeight="1" thickBot="1">
      <c r="A978" s="1011"/>
      <c r="B978" s="1048"/>
      <c r="C978" s="716" t="s">
        <v>1036</v>
      </c>
      <c r="D978" s="716" t="s">
        <v>3602</v>
      </c>
      <c r="E978" s="247" t="s">
        <v>1836</v>
      </c>
      <c r="F978" s="481"/>
      <c r="G978" s="483"/>
      <c r="H978" s="484"/>
      <c r="I978" s="1064" t="s">
        <v>1906</v>
      </c>
      <c r="J978" s="1065"/>
    </row>
    <row r="979" spans="1:10" ht="18.75" customHeight="1">
      <c r="A979" s="1009" t="s">
        <v>3601</v>
      </c>
      <c r="B979" s="1080" t="s">
        <v>2333</v>
      </c>
      <c r="C979" s="471" t="s">
        <v>1025</v>
      </c>
      <c r="D979" s="472" t="s">
        <v>772</v>
      </c>
      <c r="E979" s="473" t="s">
        <v>1836</v>
      </c>
      <c r="F979" s="518">
        <v>26.5</v>
      </c>
      <c r="G979" s="722">
        <v>18</v>
      </c>
      <c r="H979" s="472" t="s">
        <v>1829</v>
      </c>
      <c r="I979" s="1068" t="s">
        <v>4138</v>
      </c>
      <c r="J979" s="1069"/>
    </row>
    <row r="980" spans="1:10" ht="18.75" customHeight="1">
      <c r="A980" s="1010"/>
      <c r="B980" s="1047"/>
      <c r="C980" s="484" t="s">
        <v>2334</v>
      </c>
      <c r="D980" s="801" t="s">
        <v>776</v>
      </c>
      <c r="E980" s="824" t="s">
        <v>1836</v>
      </c>
      <c r="F980" s="481">
        <v>60</v>
      </c>
      <c r="G980" s="483">
        <v>60</v>
      </c>
      <c r="H980" s="484" t="s">
        <v>1831</v>
      </c>
      <c r="I980" s="1059"/>
      <c r="J980" s="1045"/>
    </row>
    <row r="981" spans="1:10" ht="18.75" customHeight="1">
      <c r="A981" s="1010"/>
      <c r="B981" s="1047"/>
      <c r="C981" s="484" t="s">
        <v>3377</v>
      </c>
      <c r="D981" s="801" t="s">
        <v>819</v>
      </c>
      <c r="E981" s="824" t="s">
        <v>1836</v>
      </c>
      <c r="F981" s="481">
        <v>4.5</v>
      </c>
      <c r="G981" s="483">
        <v>4</v>
      </c>
      <c r="H981" s="484" t="s">
        <v>1829</v>
      </c>
      <c r="I981" s="1059" t="s">
        <v>4139</v>
      </c>
      <c r="J981" s="1045"/>
    </row>
    <row r="982" spans="1:10" ht="18.75" customHeight="1">
      <c r="A982" s="1010"/>
      <c r="B982" s="1047"/>
      <c r="C982" s="484" t="s">
        <v>1846</v>
      </c>
      <c r="D982" s="801" t="s">
        <v>776</v>
      </c>
      <c r="E982" s="824" t="s">
        <v>1836</v>
      </c>
      <c r="F982" s="481">
        <v>35</v>
      </c>
      <c r="G982" s="483">
        <v>20</v>
      </c>
      <c r="H982" s="484" t="s">
        <v>1831</v>
      </c>
      <c r="I982" s="1059"/>
      <c r="J982" s="1045"/>
    </row>
    <row r="983" spans="1:10" ht="18.75" customHeight="1">
      <c r="A983" s="1010"/>
      <c r="B983" s="1047"/>
      <c r="C983" s="484" t="s">
        <v>1833</v>
      </c>
      <c r="D983" s="801" t="s">
        <v>785</v>
      </c>
      <c r="E983" s="824" t="s">
        <v>1836</v>
      </c>
      <c r="F983" s="481">
        <v>45</v>
      </c>
      <c r="G983" s="483">
        <v>25</v>
      </c>
      <c r="H983" s="484" t="s">
        <v>1831</v>
      </c>
      <c r="I983" s="1059"/>
      <c r="J983" s="1045"/>
    </row>
    <row r="984" spans="1:10" ht="18.75" customHeight="1">
      <c r="A984" s="1010"/>
      <c r="B984" s="1047"/>
      <c r="C984" s="484" t="s">
        <v>2335</v>
      </c>
      <c r="D984" s="801" t="s">
        <v>1042</v>
      </c>
      <c r="E984" s="824" t="s">
        <v>1836</v>
      </c>
      <c r="F984" s="481">
        <v>20</v>
      </c>
      <c r="G984" s="483">
        <v>20</v>
      </c>
      <c r="H984" s="484" t="s">
        <v>1831</v>
      </c>
      <c r="I984" s="1059"/>
      <c r="J984" s="1045"/>
    </row>
    <row r="985" spans="1:10" ht="18.75" customHeight="1">
      <c r="A985" s="1010"/>
      <c r="B985" s="1047"/>
      <c r="C985" s="1049" t="s">
        <v>783</v>
      </c>
      <c r="D985" s="1049" t="s">
        <v>784</v>
      </c>
      <c r="E985" s="1085" t="s">
        <v>1836</v>
      </c>
      <c r="F985" s="1087" t="s">
        <v>2336</v>
      </c>
      <c r="G985" s="1087" t="s">
        <v>2336</v>
      </c>
      <c r="H985" s="1049"/>
      <c r="I985" s="1089" t="s">
        <v>2337</v>
      </c>
      <c r="J985" s="1041"/>
    </row>
    <row r="986" spans="1:10" ht="18.75" customHeight="1">
      <c r="A986" s="1010"/>
      <c r="B986" s="1047"/>
      <c r="C986" s="1081"/>
      <c r="D986" s="1081"/>
      <c r="E986" s="1086"/>
      <c r="F986" s="1088"/>
      <c r="G986" s="1088"/>
      <c r="H986" s="1021"/>
      <c r="I986" s="1090"/>
      <c r="J986" s="1091"/>
    </row>
    <row r="987" spans="1:10" ht="18.75" customHeight="1">
      <c r="A987" s="1010"/>
      <c r="B987" s="1047"/>
      <c r="C987" s="1049" t="s">
        <v>2338</v>
      </c>
      <c r="D987" s="1049" t="s">
        <v>1043</v>
      </c>
      <c r="E987" s="1085" t="s">
        <v>1836</v>
      </c>
      <c r="F987" s="1092" t="s">
        <v>2339</v>
      </c>
      <c r="G987" s="1093" t="s">
        <v>3480</v>
      </c>
      <c r="H987" s="1049"/>
      <c r="I987" s="1078" t="s">
        <v>4140</v>
      </c>
      <c r="J987" s="1082"/>
    </row>
    <row r="988" spans="1:10" ht="18.75" customHeight="1">
      <c r="A988" s="1010"/>
      <c r="B988" s="1047"/>
      <c r="C988" s="1021"/>
      <c r="D988" s="1021"/>
      <c r="E988" s="1086"/>
      <c r="F988" s="1088"/>
      <c r="G988" s="1088"/>
      <c r="H988" s="1021"/>
      <c r="I988" s="1083"/>
      <c r="J988" s="1084"/>
    </row>
    <row r="989" spans="1:10" ht="18.75" customHeight="1">
      <c r="A989" s="1010"/>
      <c r="B989" s="1047"/>
      <c r="C989" s="484" t="s">
        <v>1034</v>
      </c>
      <c r="D989" s="484" t="s">
        <v>1035</v>
      </c>
      <c r="E989" s="247" t="s">
        <v>1836</v>
      </c>
      <c r="F989" s="481"/>
      <c r="G989" s="483"/>
      <c r="H989" s="484"/>
      <c r="I989" s="1036" t="s">
        <v>2147</v>
      </c>
      <c r="J989" s="1037"/>
    </row>
    <row r="990" spans="1:10" ht="18.75" customHeight="1">
      <c r="A990" s="1010"/>
      <c r="B990" s="1047"/>
      <c r="C990" s="625" t="s">
        <v>1044</v>
      </c>
      <c r="D990" s="625" t="s">
        <v>3602</v>
      </c>
      <c r="E990" s="247" t="s">
        <v>1836</v>
      </c>
      <c r="F990" s="481"/>
      <c r="G990" s="483"/>
      <c r="H990" s="484"/>
      <c r="I990" s="1059" t="s">
        <v>1906</v>
      </c>
      <c r="J990" s="1045"/>
    </row>
    <row r="991" spans="1:10" ht="18.75" customHeight="1">
      <c r="A991" s="1010"/>
      <c r="B991" s="1047"/>
      <c r="C991" s="476" t="s">
        <v>2340</v>
      </c>
      <c r="D991" s="476"/>
      <c r="E991" s="476"/>
      <c r="F991" s="476"/>
      <c r="G991" s="476"/>
      <c r="H991" s="476"/>
      <c r="I991" s="1059" t="s">
        <v>2341</v>
      </c>
      <c r="J991" s="1045"/>
    </row>
    <row r="992" spans="1:10" ht="18.75" customHeight="1" thickBot="1">
      <c r="A992" s="1011"/>
      <c r="B992" s="1048"/>
      <c r="C992" s="476" t="s">
        <v>2342</v>
      </c>
      <c r="D992" s="511" t="s">
        <v>4141</v>
      </c>
      <c r="E992" s="247" t="s">
        <v>1836</v>
      </c>
      <c r="F992" s="511">
        <v>16</v>
      </c>
      <c r="G992" s="511">
        <v>16</v>
      </c>
      <c r="H992" s="511" t="s">
        <v>1829</v>
      </c>
      <c r="I992" s="1059"/>
      <c r="J992" s="1045"/>
    </row>
    <row r="993" spans="1:10" ht="18.75" customHeight="1">
      <c r="A993" s="1094" t="s">
        <v>3601</v>
      </c>
      <c r="B993" s="1080" t="s">
        <v>2343</v>
      </c>
      <c r="C993" s="804" t="s">
        <v>2344</v>
      </c>
      <c r="D993" s="804" t="s">
        <v>801</v>
      </c>
      <c r="E993" s="713" t="s">
        <v>1836</v>
      </c>
      <c r="F993" s="519">
        <v>115</v>
      </c>
      <c r="G993" s="519">
        <v>90</v>
      </c>
      <c r="H993" s="471" t="s">
        <v>2026</v>
      </c>
      <c r="I993" s="1068"/>
      <c r="J993" s="1069"/>
    </row>
    <row r="994" spans="1:10" ht="18.75" customHeight="1">
      <c r="A994" s="1095"/>
      <c r="B994" s="1047"/>
      <c r="C994" s="780" t="s">
        <v>1833</v>
      </c>
      <c r="D994" s="780" t="s">
        <v>785</v>
      </c>
      <c r="E994" s="714" t="s">
        <v>1836</v>
      </c>
      <c r="F994" s="483">
        <v>60</v>
      </c>
      <c r="G994" s="483">
        <v>30</v>
      </c>
      <c r="H994" s="484" t="s">
        <v>1831</v>
      </c>
      <c r="I994" s="1059"/>
      <c r="J994" s="1045"/>
    </row>
    <row r="995" spans="1:10" ht="18.75" customHeight="1">
      <c r="A995" s="1095"/>
      <c r="B995" s="1047"/>
      <c r="C995" s="780" t="s">
        <v>1856</v>
      </c>
      <c r="D995" s="780" t="s">
        <v>772</v>
      </c>
      <c r="E995" s="714" t="s">
        <v>1836</v>
      </c>
      <c r="F995" s="483">
        <v>80</v>
      </c>
      <c r="G995" s="483">
        <v>70</v>
      </c>
      <c r="H995" s="484" t="s">
        <v>1831</v>
      </c>
      <c r="I995" s="1059"/>
      <c r="J995" s="1045"/>
    </row>
    <row r="996" spans="1:10" ht="18.75" customHeight="1">
      <c r="A996" s="1095"/>
      <c r="B996" s="1047"/>
      <c r="C996" s="780" t="s">
        <v>2345</v>
      </c>
      <c r="D996" s="780" t="s">
        <v>811</v>
      </c>
      <c r="E996" s="714" t="s">
        <v>1836</v>
      </c>
      <c r="F996" s="483">
        <v>30</v>
      </c>
      <c r="G996" s="483">
        <v>0</v>
      </c>
      <c r="H996" s="484" t="s">
        <v>1831</v>
      </c>
      <c r="I996" s="1059"/>
      <c r="J996" s="1045"/>
    </row>
    <row r="997" spans="1:10" ht="18.75" customHeight="1">
      <c r="A997" s="1095"/>
      <c r="B997" s="1047"/>
      <c r="C997" s="780" t="s">
        <v>1045</v>
      </c>
      <c r="D997" s="780" t="s">
        <v>788</v>
      </c>
      <c r="E997" s="714" t="s">
        <v>1836</v>
      </c>
      <c r="F997" s="483">
        <v>10</v>
      </c>
      <c r="G997" s="483">
        <v>0</v>
      </c>
      <c r="H997" s="484" t="s">
        <v>1831</v>
      </c>
      <c r="I997" s="1059"/>
      <c r="J997" s="1045"/>
    </row>
    <row r="998" spans="1:10" ht="18.75" customHeight="1">
      <c r="A998" s="1095"/>
      <c r="B998" s="1047"/>
      <c r="C998" s="484" t="s">
        <v>1034</v>
      </c>
      <c r="D998" s="484" t="s">
        <v>1035</v>
      </c>
      <c r="E998" s="247" t="s">
        <v>1836</v>
      </c>
      <c r="F998" s="481"/>
      <c r="G998" s="483"/>
      <c r="H998" s="484"/>
      <c r="I998" s="1036" t="s">
        <v>2147</v>
      </c>
      <c r="J998" s="1037"/>
    </row>
    <row r="999" spans="1:10" ht="18.75" customHeight="1">
      <c r="A999" s="1095"/>
      <c r="B999" s="1047"/>
      <c r="C999" s="484" t="s">
        <v>2346</v>
      </c>
      <c r="D999" s="484" t="s">
        <v>4142</v>
      </c>
      <c r="E999" s="247" t="s">
        <v>1836</v>
      </c>
      <c r="F999" s="481"/>
      <c r="G999" s="483"/>
      <c r="H999" s="484"/>
      <c r="I999" s="1059" t="s">
        <v>1906</v>
      </c>
      <c r="J999" s="1045"/>
    </row>
    <row r="1000" spans="1:10" ht="18.75" customHeight="1" thickBot="1">
      <c r="A1000" s="1096"/>
      <c r="B1000" s="1048"/>
      <c r="C1000" s="267" t="s">
        <v>1046</v>
      </c>
      <c r="D1000" s="800" t="s">
        <v>4143</v>
      </c>
      <c r="E1000" s="619"/>
      <c r="F1000" s="620"/>
      <c r="G1000" s="621"/>
      <c r="H1000" s="781"/>
      <c r="I1000" s="1059" t="s">
        <v>1906</v>
      </c>
      <c r="J1000" s="1045"/>
    </row>
    <row r="1001" spans="1:10" ht="18.75" customHeight="1">
      <c r="A1001" s="1009" t="s">
        <v>3601</v>
      </c>
      <c r="B1001" s="1097" t="s">
        <v>2347</v>
      </c>
      <c r="C1001" s="1060" t="s">
        <v>1047</v>
      </c>
      <c r="D1001" s="1046" t="s">
        <v>801</v>
      </c>
      <c r="E1001" s="838" t="s">
        <v>781</v>
      </c>
      <c r="F1001" s="723">
        <v>15</v>
      </c>
      <c r="G1001" s="723">
        <v>10</v>
      </c>
      <c r="H1001" s="783" t="s">
        <v>782</v>
      </c>
      <c r="I1001" s="1181" t="s">
        <v>1884</v>
      </c>
      <c r="J1001" s="1111"/>
    </row>
    <row r="1002" spans="1:10" ht="18.75" customHeight="1">
      <c r="A1002" s="1010"/>
      <c r="B1002" s="1098"/>
      <c r="C1002" s="1039"/>
      <c r="D1002" s="1021"/>
      <c r="E1002" s="839" t="s">
        <v>781</v>
      </c>
      <c r="F1002" s="617">
        <v>90</v>
      </c>
      <c r="G1002" s="617">
        <v>50</v>
      </c>
      <c r="H1002" s="777" t="s">
        <v>794</v>
      </c>
      <c r="I1002" s="1182"/>
      <c r="J1002" s="1113"/>
    </row>
    <row r="1003" spans="1:10" ht="18.75" customHeight="1">
      <c r="A1003" s="1010"/>
      <c r="B1003" s="1098"/>
      <c r="C1003" s="1039" t="s">
        <v>947</v>
      </c>
      <c r="D1003" s="1020" t="s">
        <v>4107</v>
      </c>
      <c r="E1003" s="839" t="s">
        <v>781</v>
      </c>
      <c r="F1003" s="617">
        <v>10</v>
      </c>
      <c r="G1003" s="617">
        <v>10</v>
      </c>
      <c r="H1003" s="777" t="s">
        <v>782</v>
      </c>
      <c r="I1003" s="1040" t="s">
        <v>1048</v>
      </c>
      <c r="J1003" s="1041"/>
    </row>
    <row r="1004" spans="1:10" ht="18.75" customHeight="1">
      <c r="A1004" s="1010"/>
      <c r="B1004" s="1098"/>
      <c r="C1004" s="1039"/>
      <c r="D1004" s="1021"/>
      <c r="E1004" s="839" t="s">
        <v>781</v>
      </c>
      <c r="F1004" s="617">
        <v>70</v>
      </c>
      <c r="G1004" s="617">
        <v>60</v>
      </c>
      <c r="H1004" s="777" t="s">
        <v>794</v>
      </c>
      <c r="I1004" s="1042"/>
      <c r="J1004" s="1043"/>
    </row>
    <row r="1005" spans="1:10" ht="18.75" customHeight="1">
      <c r="A1005" s="1010"/>
      <c r="B1005" s="1098"/>
      <c r="C1005" s="777" t="s">
        <v>2348</v>
      </c>
      <c r="D1005" s="777" t="s">
        <v>4144</v>
      </c>
      <c r="E1005" s="839" t="s">
        <v>1836</v>
      </c>
      <c r="F1005" s="617">
        <v>10</v>
      </c>
      <c r="G1005" s="617">
        <v>10</v>
      </c>
      <c r="H1005" s="777" t="s">
        <v>1829</v>
      </c>
      <c r="I1005" s="1044"/>
      <c r="J1005" s="1045"/>
    </row>
    <row r="1006" spans="1:10" ht="18.75" customHeight="1">
      <c r="A1006" s="1010"/>
      <c r="B1006" s="1098"/>
      <c r="C1006" s="777" t="s">
        <v>1049</v>
      </c>
      <c r="D1006" s="777" t="s">
        <v>790</v>
      </c>
      <c r="E1006" s="839" t="s">
        <v>781</v>
      </c>
      <c r="F1006" s="617">
        <v>50</v>
      </c>
      <c r="G1006" s="617">
        <v>50</v>
      </c>
      <c r="H1006" s="777" t="s">
        <v>794</v>
      </c>
      <c r="I1006" s="1044"/>
      <c r="J1006" s="1045"/>
    </row>
    <row r="1007" spans="1:10" ht="18.75" customHeight="1">
      <c r="A1007" s="1010"/>
      <c r="B1007" s="1098"/>
      <c r="C1007" s="777" t="s">
        <v>1050</v>
      </c>
      <c r="D1007" s="777" t="s">
        <v>776</v>
      </c>
      <c r="E1007" s="839" t="s">
        <v>781</v>
      </c>
      <c r="F1007" s="617">
        <v>35</v>
      </c>
      <c r="G1007" s="617">
        <v>35</v>
      </c>
      <c r="H1007" s="777" t="s">
        <v>794</v>
      </c>
      <c r="I1007" s="1044"/>
      <c r="J1007" s="1045"/>
    </row>
    <row r="1008" spans="1:10" ht="18.75" customHeight="1">
      <c r="A1008" s="1010"/>
      <c r="B1008" s="1098"/>
      <c r="C1008" s="777" t="s">
        <v>849</v>
      </c>
      <c r="D1008" s="777" t="s">
        <v>785</v>
      </c>
      <c r="E1008" s="839" t="s">
        <v>781</v>
      </c>
      <c r="F1008" s="617">
        <v>45</v>
      </c>
      <c r="G1008" s="617">
        <v>45</v>
      </c>
      <c r="H1008" s="777" t="s">
        <v>794</v>
      </c>
      <c r="I1008" s="1044"/>
      <c r="J1008" s="1045"/>
    </row>
    <row r="1009" spans="1:10" ht="18.75" customHeight="1">
      <c r="A1009" s="1010"/>
      <c r="B1009" s="1047"/>
      <c r="C1009" s="781" t="s">
        <v>2882</v>
      </c>
      <c r="D1009" s="781" t="s">
        <v>772</v>
      </c>
      <c r="E1009" s="724" t="s">
        <v>1836</v>
      </c>
      <c r="F1009" s="621">
        <v>10</v>
      </c>
      <c r="G1009" s="621">
        <v>8</v>
      </c>
      <c r="H1009" s="781" t="s">
        <v>1829</v>
      </c>
      <c r="I1009" s="1059"/>
      <c r="J1009" s="1045"/>
    </row>
    <row r="1010" spans="1:10" ht="18.75" customHeight="1">
      <c r="A1010" s="1010"/>
      <c r="B1010" s="1047"/>
      <c r="C1010" s="484" t="s">
        <v>2338</v>
      </c>
      <c r="D1010" s="484" t="s">
        <v>4145</v>
      </c>
      <c r="E1010" s="247" t="s">
        <v>1836</v>
      </c>
      <c r="F1010" s="481"/>
      <c r="G1010" s="483"/>
      <c r="H1010" s="484"/>
      <c r="I1010" s="1059" t="s">
        <v>2349</v>
      </c>
      <c r="J1010" s="1045"/>
    </row>
    <row r="1011" spans="1:10" ht="18.75" customHeight="1">
      <c r="A1011" s="1010"/>
      <c r="B1011" s="1047"/>
      <c r="C1011" s="484" t="s">
        <v>1034</v>
      </c>
      <c r="D1011" s="484" t="s">
        <v>1035</v>
      </c>
      <c r="E1011" s="247" t="s">
        <v>1836</v>
      </c>
      <c r="F1011" s="481"/>
      <c r="G1011" s="483"/>
      <c r="H1011" s="484"/>
      <c r="I1011" s="1036" t="s">
        <v>2147</v>
      </c>
      <c r="J1011" s="1037"/>
    </row>
    <row r="1012" spans="1:10" ht="18.75" customHeight="1" thickBot="1">
      <c r="A1012" s="1011"/>
      <c r="B1012" s="1048"/>
      <c r="C1012" s="716" t="s">
        <v>1036</v>
      </c>
      <c r="D1012" s="716" t="s">
        <v>3602</v>
      </c>
      <c r="E1012" s="537" t="s">
        <v>1836</v>
      </c>
      <c r="F1012" s="513"/>
      <c r="G1012" s="514"/>
      <c r="H1012" s="538"/>
      <c r="I1012" s="1064" t="s">
        <v>1906</v>
      </c>
      <c r="J1012" s="1065"/>
    </row>
    <row r="1013" spans="1:10" ht="18.75" customHeight="1">
      <c r="A1013" s="1010" t="s">
        <v>3601</v>
      </c>
      <c r="B1013" s="1047" t="s">
        <v>2350</v>
      </c>
      <c r="C1013" s="781" t="s">
        <v>2351</v>
      </c>
      <c r="D1013" s="781" t="s">
        <v>772</v>
      </c>
      <c r="E1013" s="724" t="s">
        <v>1836</v>
      </c>
      <c r="F1013" s="621">
        <v>78</v>
      </c>
      <c r="G1013" s="621">
        <v>72</v>
      </c>
      <c r="H1013" s="781" t="s">
        <v>1829</v>
      </c>
      <c r="I1013" s="1057"/>
      <c r="J1013" s="1058"/>
    </row>
    <row r="1014" spans="1:10" ht="18.75" customHeight="1">
      <c r="A1014" s="1010"/>
      <c r="B1014" s="1047"/>
      <c r="C1014" s="484" t="s">
        <v>2352</v>
      </c>
      <c r="D1014" s="484" t="s">
        <v>1051</v>
      </c>
      <c r="E1014" s="714" t="s">
        <v>1836</v>
      </c>
      <c r="F1014" s="483">
        <v>60</v>
      </c>
      <c r="G1014" s="483">
        <v>50</v>
      </c>
      <c r="H1014" s="484" t="s">
        <v>1831</v>
      </c>
      <c r="I1014" s="1059"/>
      <c r="J1014" s="1045"/>
    </row>
    <row r="1015" spans="1:10" ht="18.75" customHeight="1">
      <c r="A1015" s="1010"/>
      <c r="B1015" s="1047"/>
      <c r="C1015" s="1049" t="s">
        <v>2353</v>
      </c>
      <c r="D1015" s="1049" t="s">
        <v>801</v>
      </c>
      <c r="E1015" s="714" t="s">
        <v>1836</v>
      </c>
      <c r="F1015" s="478">
        <v>48</v>
      </c>
      <c r="G1015" s="478">
        <v>23</v>
      </c>
      <c r="H1015" s="484" t="s">
        <v>1829</v>
      </c>
      <c r="I1015" s="1078" t="s">
        <v>1884</v>
      </c>
      <c r="J1015" s="1079"/>
    </row>
    <row r="1016" spans="1:10" ht="18.75" customHeight="1">
      <c r="A1016" s="1010"/>
      <c r="B1016" s="1047"/>
      <c r="C1016" s="1050"/>
      <c r="D1016" s="1050"/>
      <c r="E1016" s="714" t="s">
        <v>1836</v>
      </c>
      <c r="F1016" s="478">
        <v>78</v>
      </c>
      <c r="G1016" s="478">
        <v>30</v>
      </c>
      <c r="H1016" s="484" t="s">
        <v>1831</v>
      </c>
      <c r="I1016" s="1057"/>
      <c r="J1016" s="1058"/>
    </row>
    <row r="1017" spans="1:10" ht="18.75" customHeight="1">
      <c r="A1017" s="1010"/>
      <c r="B1017" s="1047"/>
      <c r="C1017" s="484" t="s">
        <v>2354</v>
      </c>
      <c r="D1017" s="484" t="s">
        <v>1052</v>
      </c>
      <c r="E1017" s="714" t="s">
        <v>1836</v>
      </c>
      <c r="F1017" s="478">
        <v>70</v>
      </c>
      <c r="G1017" s="478">
        <v>15</v>
      </c>
      <c r="H1017" s="484" t="s">
        <v>1831</v>
      </c>
      <c r="I1017" s="1059"/>
      <c r="J1017" s="1045"/>
    </row>
    <row r="1018" spans="1:10" ht="18.75" customHeight="1">
      <c r="A1018" s="1010"/>
      <c r="B1018" s="1047"/>
      <c r="C1018" s="484" t="s">
        <v>2338</v>
      </c>
      <c r="D1018" s="484" t="s">
        <v>4145</v>
      </c>
      <c r="E1018" s="714" t="s">
        <v>1836</v>
      </c>
      <c r="F1018" s="478">
        <v>40</v>
      </c>
      <c r="G1018" s="478">
        <v>40</v>
      </c>
      <c r="H1018" s="484" t="s">
        <v>1831</v>
      </c>
      <c r="I1018" s="1059"/>
      <c r="J1018" s="1045"/>
    </row>
    <row r="1019" spans="1:10" ht="18.75" customHeight="1">
      <c r="A1019" s="1010"/>
      <c r="B1019" s="1047"/>
      <c r="C1019" s="484" t="s">
        <v>1034</v>
      </c>
      <c r="D1019" s="484" t="s">
        <v>1035</v>
      </c>
      <c r="E1019" s="247" t="s">
        <v>1836</v>
      </c>
      <c r="F1019" s="481"/>
      <c r="G1019" s="483"/>
      <c r="H1019" s="484"/>
      <c r="I1019" s="1036" t="s">
        <v>2147</v>
      </c>
      <c r="J1019" s="1037"/>
    </row>
    <row r="1020" spans="1:10" ht="18.75" customHeight="1" thickBot="1">
      <c r="A1020" s="1011"/>
      <c r="B1020" s="1048"/>
      <c r="C1020" s="716" t="s">
        <v>1036</v>
      </c>
      <c r="D1020" s="716" t="s">
        <v>3602</v>
      </c>
      <c r="E1020" s="247" t="s">
        <v>1836</v>
      </c>
      <c r="F1020" s="481"/>
      <c r="G1020" s="483"/>
      <c r="H1020" s="484"/>
      <c r="I1020" s="1064" t="s">
        <v>1906</v>
      </c>
      <c r="J1020" s="1065"/>
    </row>
    <row r="1021" spans="1:10" ht="18.75" customHeight="1">
      <c r="A1021" s="1009" t="s">
        <v>3601</v>
      </c>
      <c r="B1021" s="1075" t="s">
        <v>2355</v>
      </c>
      <c r="C1021" s="471" t="s">
        <v>1928</v>
      </c>
      <c r="D1021" s="471" t="s">
        <v>792</v>
      </c>
      <c r="E1021" s="517" t="s">
        <v>1836</v>
      </c>
      <c r="F1021" s="518">
        <v>77</v>
      </c>
      <c r="G1021" s="519">
        <v>67</v>
      </c>
      <c r="H1021" s="471" t="s">
        <v>1831</v>
      </c>
      <c r="I1021" s="1068"/>
      <c r="J1021" s="1069"/>
    </row>
    <row r="1022" spans="1:10" ht="18.75" customHeight="1">
      <c r="A1022" s="1010"/>
      <c r="B1022" s="1076"/>
      <c r="C1022" s="484" t="s">
        <v>988</v>
      </c>
      <c r="D1022" s="484" t="s">
        <v>801</v>
      </c>
      <c r="E1022" s="247" t="s">
        <v>1836</v>
      </c>
      <c r="F1022" s="481">
        <v>52</v>
      </c>
      <c r="G1022" s="483">
        <v>50</v>
      </c>
      <c r="H1022" s="484" t="s">
        <v>1829</v>
      </c>
      <c r="I1022" s="1059"/>
      <c r="J1022" s="1045"/>
    </row>
    <row r="1023" spans="1:10" ht="18.75" customHeight="1">
      <c r="A1023" s="1010"/>
      <c r="B1023" s="1076"/>
      <c r="C1023" s="484" t="s">
        <v>905</v>
      </c>
      <c r="D1023" s="484" t="s">
        <v>776</v>
      </c>
      <c r="E1023" s="247" t="s">
        <v>1836</v>
      </c>
      <c r="F1023" s="481">
        <v>50</v>
      </c>
      <c r="G1023" s="483">
        <v>30</v>
      </c>
      <c r="H1023" s="484" t="s">
        <v>1831</v>
      </c>
      <c r="I1023" s="1059"/>
      <c r="J1023" s="1045"/>
    </row>
    <row r="1024" spans="1:10" ht="18.75" customHeight="1">
      <c r="A1024" s="1010"/>
      <c r="B1024" s="1076"/>
      <c r="C1024" s="484" t="s">
        <v>1053</v>
      </c>
      <c r="D1024" s="484" t="s">
        <v>1054</v>
      </c>
      <c r="E1024" s="247" t="s">
        <v>1836</v>
      </c>
      <c r="F1024" s="481">
        <v>10</v>
      </c>
      <c r="G1024" s="483">
        <v>10</v>
      </c>
      <c r="H1024" s="484" t="s">
        <v>1831</v>
      </c>
      <c r="I1024" s="1059"/>
      <c r="J1024" s="1045"/>
    </row>
    <row r="1025" spans="1:10" ht="18.75" customHeight="1">
      <c r="A1025" s="1010"/>
      <c r="B1025" s="1076"/>
      <c r="C1025" s="484" t="s">
        <v>1055</v>
      </c>
      <c r="D1025" s="484" t="s">
        <v>811</v>
      </c>
      <c r="E1025" s="247" t="s">
        <v>1836</v>
      </c>
      <c r="F1025" s="481">
        <v>10</v>
      </c>
      <c r="G1025" s="483">
        <v>10</v>
      </c>
      <c r="H1025" s="484" t="s">
        <v>1831</v>
      </c>
      <c r="I1025" s="1059"/>
      <c r="J1025" s="1045"/>
    </row>
    <row r="1026" spans="1:10" ht="18.75" customHeight="1">
      <c r="A1026" s="1010"/>
      <c r="B1026" s="1076"/>
      <c r="C1026" s="484" t="s">
        <v>2356</v>
      </c>
      <c r="D1026" s="484" t="s">
        <v>1056</v>
      </c>
      <c r="E1026" s="247" t="s">
        <v>1836</v>
      </c>
      <c r="F1026" s="481">
        <v>10</v>
      </c>
      <c r="G1026" s="483">
        <v>10</v>
      </c>
      <c r="H1026" s="484" t="s">
        <v>1829</v>
      </c>
      <c r="I1026" s="1059"/>
      <c r="J1026" s="1045"/>
    </row>
    <row r="1027" spans="1:10" ht="18.75" customHeight="1">
      <c r="A1027" s="1010"/>
      <c r="B1027" s="1076"/>
      <c r="C1027" s="484" t="s">
        <v>1034</v>
      </c>
      <c r="D1027" s="484" t="s">
        <v>1035</v>
      </c>
      <c r="E1027" s="247" t="s">
        <v>1836</v>
      </c>
      <c r="F1027" s="481"/>
      <c r="G1027" s="483"/>
      <c r="H1027" s="484"/>
      <c r="I1027" s="1036" t="s">
        <v>2147</v>
      </c>
      <c r="J1027" s="1037"/>
    </row>
    <row r="1028" spans="1:10" ht="18.75" customHeight="1" thickBot="1">
      <c r="A1028" s="1011"/>
      <c r="B1028" s="1077"/>
      <c r="C1028" s="716" t="s">
        <v>1036</v>
      </c>
      <c r="D1028" s="716" t="s">
        <v>3602</v>
      </c>
      <c r="E1028" s="247" t="s">
        <v>1836</v>
      </c>
      <c r="F1028" s="481"/>
      <c r="G1028" s="483"/>
      <c r="H1028" s="484"/>
      <c r="I1028" s="1064" t="s">
        <v>1906</v>
      </c>
      <c r="J1028" s="1065"/>
    </row>
    <row r="1029" spans="1:10" ht="18.75" customHeight="1">
      <c r="A1029" s="1009" t="s">
        <v>3601</v>
      </c>
      <c r="B1029" s="1075" t="s">
        <v>753</v>
      </c>
      <c r="C1029" s="471" t="s">
        <v>2748</v>
      </c>
      <c r="D1029" s="471" t="s">
        <v>785</v>
      </c>
      <c r="E1029" s="517" t="s">
        <v>1836</v>
      </c>
      <c r="F1029" s="518">
        <v>95</v>
      </c>
      <c r="G1029" s="519">
        <v>55</v>
      </c>
      <c r="H1029" s="471" t="s">
        <v>1831</v>
      </c>
      <c r="I1029" s="1068"/>
      <c r="J1029" s="1069"/>
    </row>
    <row r="1030" spans="1:10" ht="18.75" customHeight="1">
      <c r="A1030" s="1010"/>
      <c r="B1030" s="1076"/>
      <c r="C1030" s="484" t="s">
        <v>2752</v>
      </c>
      <c r="D1030" s="484" t="s">
        <v>4146</v>
      </c>
      <c r="E1030" s="247" t="s">
        <v>1836</v>
      </c>
      <c r="F1030" s="481">
        <v>45</v>
      </c>
      <c r="G1030" s="483">
        <v>35</v>
      </c>
      <c r="H1030" s="484" t="s">
        <v>1831</v>
      </c>
      <c r="I1030" s="1059"/>
      <c r="J1030" s="1045"/>
    </row>
    <row r="1031" spans="1:10" ht="18.75" customHeight="1">
      <c r="A1031" s="1010"/>
      <c r="B1031" s="1076"/>
      <c r="C1031" s="1049" t="s">
        <v>1960</v>
      </c>
      <c r="D1031" s="1049" t="s">
        <v>937</v>
      </c>
      <c r="E1031" s="247" t="s">
        <v>1836</v>
      </c>
      <c r="F1031" s="481">
        <v>35</v>
      </c>
      <c r="G1031" s="483">
        <v>20</v>
      </c>
      <c r="H1031" s="484" t="s">
        <v>1829</v>
      </c>
      <c r="I1031" s="1078" t="s">
        <v>1884</v>
      </c>
      <c r="J1031" s="1079"/>
    </row>
    <row r="1032" spans="1:10" ht="18.75" customHeight="1">
      <c r="A1032" s="1010"/>
      <c r="B1032" s="1076"/>
      <c r="C1032" s="1050"/>
      <c r="D1032" s="1050"/>
      <c r="E1032" s="247" t="s">
        <v>1836</v>
      </c>
      <c r="F1032" s="481">
        <v>50</v>
      </c>
      <c r="G1032" s="483">
        <v>35</v>
      </c>
      <c r="H1032" s="484" t="s">
        <v>1831</v>
      </c>
      <c r="I1032" s="1057"/>
      <c r="J1032" s="1058"/>
    </row>
    <row r="1033" spans="1:10" ht="18.75" customHeight="1">
      <c r="A1033" s="1010"/>
      <c r="B1033" s="1076"/>
      <c r="C1033" s="484" t="s">
        <v>2357</v>
      </c>
      <c r="D1033" s="484" t="s">
        <v>828</v>
      </c>
      <c r="E1033" s="247" t="s">
        <v>1836</v>
      </c>
      <c r="F1033" s="481">
        <v>3</v>
      </c>
      <c r="G1033" s="483">
        <v>3</v>
      </c>
      <c r="H1033" s="484" t="s">
        <v>1831</v>
      </c>
      <c r="I1033" s="1059"/>
      <c r="J1033" s="1045"/>
    </row>
    <row r="1034" spans="1:10" ht="18.75" customHeight="1">
      <c r="A1034" s="1010"/>
      <c r="B1034" s="1076"/>
      <c r="C1034" s="484" t="s">
        <v>2358</v>
      </c>
      <c r="D1034" s="484" t="s">
        <v>1057</v>
      </c>
      <c r="E1034" s="247" t="s">
        <v>1836</v>
      </c>
      <c r="F1034" s="481">
        <v>25</v>
      </c>
      <c r="G1034" s="483">
        <v>25</v>
      </c>
      <c r="H1034" s="484" t="s">
        <v>1831</v>
      </c>
      <c r="I1034" s="1070" t="s">
        <v>2359</v>
      </c>
      <c r="J1034" s="1071"/>
    </row>
    <row r="1035" spans="1:10" ht="18.75" customHeight="1">
      <c r="A1035" s="1010"/>
      <c r="B1035" s="1076"/>
      <c r="C1035" s="484" t="s">
        <v>2360</v>
      </c>
      <c r="D1035" s="484" t="s">
        <v>1058</v>
      </c>
      <c r="E1035" s="247" t="s">
        <v>1836</v>
      </c>
      <c r="F1035" s="481">
        <v>150</v>
      </c>
      <c r="G1035" s="483">
        <v>150</v>
      </c>
      <c r="H1035" s="484" t="s">
        <v>1831</v>
      </c>
      <c r="I1035" s="1036" t="s">
        <v>2083</v>
      </c>
      <c r="J1035" s="1037"/>
    </row>
    <row r="1036" spans="1:10" ht="18.75" customHeight="1">
      <c r="A1036" s="1010"/>
      <c r="B1036" s="1076"/>
      <c r="C1036" s="484" t="s">
        <v>1059</v>
      </c>
      <c r="D1036" s="484" t="s">
        <v>1008</v>
      </c>
      <c r="E1036" s="247" t="s">
        <v>1836</v>
      </c>
      <c r="F1036" s="481"/>
      <c r="G1036" s="483"/>
      <c r="H1036" s="484"/>
      <c r="I1036" s="1059" t="s">
        <v>2361</v>
      </c>
      <c r="J1036" s="1045"/>
    </row>
    <row r="1037" spans="1:10" ht="18.75" customHeight="1">
      <c r="A1037" s="1010"/>
      <c r="B1037" s="1076"/>
      <c r="C1037" s="484" t="s">
        <v>1034</v>
      </c>
      <c r="D1037" s="484" t="s">
        <v>1035</v>
      </c>
      <c r="E1037" s="247" t="s">
        <v>1836</v>
      </c>
      <c r="F1037" s="481"/>
      <c r="G1037" s="483"/>
      <c r="H1037" s="484"/>
      <c r="I1037" s="1036" t="s">
        <v>2147</v>
      </c>
      <c r="J1037" s="1037"/>
    </row>
    <row r="1038" spans="1:10" ht="18.75" customHeight="1">
      <c r="A1038" s="1010"/>
      <c r="B1038" s="1076"/>
      <c r="C1038" s="725" t="s">
        <v>2869</v>
      </c>
      <c r="D1038" s="780" t="s">
        <v>4147</v>
      </c>
      <c r="E1038" s="795" t="s">
        <v>2870</v>
      </c>
      <c r="F1038" s="551">
        <v>1</v>
      </c>
      <c r="G1038" s="523">
        <v>1</v>
      </c>
      <c r="H1038" s="484" t="s">
        <v>2871</v>
      </c>
      <c r="I1038" s="820" t="s">
        <v>2872</v>
      </c>
      <c r="J1038" s="815"/>
    </row>
    <row r="1039" spans="1:10" ht="18.75" customHeight="1" thickBot="1">
      <c r="A1039" s="1011"/>
      <c r="B1039" s="1077"/>
      <c r="C1039" s="716" t="s">
        <v>1036</v>
      </c>
      <c r="D1039" s="716" t="s">
        <v>3602</v>
      </c>
      <c r="E1039" s="537" t="s">
        <v>1836</v>
      </c>
      <c r="F1039" s="513"/>
      <c r="G1039" s="514"/>
      <c r="H1039" s="538"/>
      <c r="I1039" s="1064" t="s">
        <v>1906</v>
      </c>
      <c r="J1039" s="1065"/>
    </row>
    <row r="1040" spans="1:10" ht="18.75" customHeight="1">
      <c r="A1040" s="1061" t="s">
        <v>3601</v>
      </c>
      <c r="B1040" s="1072" t="s">
        <v>2362</v>
      </c>
      <c r="C1040" s="726" t="s">
        <v>2363</v>
      </c>
      <c r="D1040" s="471" t="s">
        <v>3520</v>
      </c>
      <c r="E1040" s="517" t="s">
        <v>1836</v>
      </c>
      <c r="F1040" s="518">
        <v>95</v>
      </c>
      <c r="G1040" s="519">
        <v>90</v>
      </c>
      <c r="H1040" s="726" t="s">
        <v>1831</v>
      </c>
      <c r="I1040" s="1066"/>
      <c r="J1040" s="1067"/>
    </row>
    <row r="1041" spans="1:10" ht="18.75" customHeight="1">
      <c r="A1041" s="1062"/>
      <c r="B1041" s="1073"/>
      <c r="C1041" s="727" t="s">
        <v>2364</v>
      </c>
      <c r="D1041" s="484" t="s">
        <v>3521</v>
      </c>
      <c r="E1041" s="247" t="s">
        <v>1836</v>
      </c>
      <c r="F1041" s="481">
        <v>15</v>
      </c>
      <c r="G1041" s="483">
        <v>15</v>
      </c>
      <c r="H1041" s="727" t="s">
        <v>2365</v>
      </c>
      <c r="I1041" s="1053" t="s">
        <v>1060</v>
      </c>
      <c r="J1041" s="1054"/>
    </row>
    <row r="1042" spans="1:10" ht="18.75" customHeight="1">
      <c r="A1042" s="1062"/>
      <c r="B1042" s="1073"/>
      <c r="C1042" s="727" t="s">
        <v>1856</v>
      </c>
      <c r="D1042" s="484" t="s">
        <v>3522</v>
      </c>
      <c r="E1042" s="247" t="s">
        <v>1836</v>
      </c>
      <c r="F1042" s="481">
        <v>10</v>
      </c>
      <c r="G1042" s="483">
        <v>10</v>
      </c>
      <c r="H1042" s="727" t="s">
        <v>2365</v>
      </c>
      <c r="I1042" s="1051" t="s">
        <v>1061</v>
      </c>
      <c r="J1042" s="1052"/>
    </row>
    <row r="1043" spans="1:10" ht="18.75" customHeight="1">
      <c r="A1043" s="1062"/>
      <c r="B1043" s="1073"/>
      <c r="C1043" s="727" t="s">
        <v>2747</v>
      </c>
      <c r="D1043" s="484" t="s">
        <v>3523</v>
      </c>
      <c r="E1043" s="247" t="s">
        <v>1836</v>
      </c>
      <c r="F1043" s="481"/>
      <c r="G1043" s="483"/>
      <c r="H1043" s="727"/>
      <c r="I1043" s="1053" t="s">
        <v>1899</v>
      </c>
      <c r="J1043" s="1054"/>
    </row>
    <row r="1044" spans="1:10" ht="18.75" customHeight="1" thickBot="1">
      <c r="A1044" s="1063"/>
      <c r="B1044" s="1074"/>
      <c r="C1044" s="728" t="s">
        <v>4148</v>
      </c>
      <c r="D1044" s="538" t="s">
        <v>3524</v>
      </c>
      <c r="E1044" s="537" t="s">
        <v>1836</v>
      </c>
      <c r="F1044" s="513"/>
      <c r="G1044" s="514"/>
      <c r="H1044" s="728"/>
      <c r="I1044" s="1055" t="s">
        <v>1906</v>
      </c>
      <c r="J1044" s="1056"/>
    </row>
    <row r="1045" spans="1:10" ht="18.75" customHeight="1">
      <c r="A1045" s="1061" t="s">
        <v>3601</v>
      </c>
      <c r="B1045" s="1072" t="s">
        <v>2366</v>
      </c>
      <c r="C1045" s="726" t="s">
        <v>2367</v>
      </c>
      <c r="D1045" s="471" t="s">
        <v>3521</v>
      </c>
      <c r="E1045" s="517" t="s">
        <v>1836</v>
      </c>
      <c r="F1045" s="518">
        <v>200</v>
      </c>
      <c r="G1045" s="519">
        <v>150</v>
      </c>
      <c r="H1045" s="726" t="s">
        <v>1831</v>
      </c>
      <c r="I1045" s="1066"/>
      <c r="J1045" s="1067"/>
    </row>
    <row r="1046" spans="1:10" ht="18.75" customHeight="1">
      <c r="A1046" s="1062"/>
      <c r="B1046" s="1073"/>
      <c r="C1046" s="727" t="s">
        <v>2368</v>
      </c>
      <c r="D1046" s="484" t="s">
        <v>3525</v>
      </c>
      <c r="E1046" s="247" t="s">
        <v>1836</v>
      </c>
      <c r="F1046" s="481">
        <v>150</v>
      </c>
      <c r="G1046" s="483">
        <v>100</v>
      </c>
      <c r="H1046" s="727" t="s">
        <v>1831</v>
      </c>
      <c r="I1046" s="1053"/>
      <c r="J1046" s="1054"/>
    </row>
    <row r="1047" spans="1:10" ht="18.75" customHeight="1">
      <c r="A1047" s="1062"/>
      <c r="B1047" s="1073"/>
      <c r="C1047" s="727" t="s">
        <v>1856</v>
      </c>
      <c r="D1047" s="484" t="s">
        <v>3526</v>
      </c>
      <c r="E1047" s="247" t="s">
        <v>1836</v>
      </c>
      <c r="F1047" s="481">
        <v>25</v>
      </c>
      <c r="G1047" s="483">
        <v>25</v>
      </c>
      <c r="H1047" s="727" t="s">
        <v>1829</v>
      </c>
      <c r="I1047" s="1051"/>
      <c r="J1047" s="1052"/>
    </row>
    <row r="1048" spans="1:10" ht="18.75" customHeight="1">
      <c r="A1048" s="1062"/>
      <c r="B1048" s="1073"/>
      <c r="C1048" s="727" t="s">
        <v>2323</v>
      </c>
      <c r="D1048" s="484" t="s">
        <v>3527</v>
      </c>
      <c r="E1048" s="247" t="s">
        <v>1836</v>
      </c>
      <c r="F1048" s="481">
        <v>20</v>
      </c>
      <c r="G1048" s="483">
        <v>20</v>
      </c>
      <c r="H1048" s="727" t="s">
        <v>794</v>
      </c>
      <c r="I1048" s="1053"/>
      <c r="J1048" s="1054"/>
    </row>
    <row r="1049" spans="1:10" ht="18.75" customHeight="1" thickBot="1">
      <c r="A1049" s="1063"/>
      <c r="B1049" s="1074"/>
      <c r="C1049" s="728" t="s">
        <v>2127</v>
      </c>
      <c r="D1049" s="538" t="s">
        <v>3528</v>
      </c>
      <c r="E1049" s="537" t="s">
        <v>1836</v>
      </c>
      <c r="F1049" s="513">
        <v>5</v>
      </c>
      <c r="G1049" s="514" t="s">
        <v>1062</v>
      </c>
      <c r="H1049" s="728" t="s">
        <v>794</v>
      </c>
      <c r="I1049" s="1055"/>
      <c r="J1049" s="1056"/>
    </row>
  </sheetData>
  <sheetProtection algorithmName="SHA-512" hashValue="4eIvhHkWhlbV1grFNtH7jNAD91wmrDFzokpquMCYrltU51tmdL7ntZJ7YF6jwnyDyDBcriaTcMxRWD6AatBj/Q==" saltValue="WbGzZDL2sWBGW02TYREIJg==" spinCount="100000" sheet="1" objects="1" scenarios="1"/>
  <mergeCells count="13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44:A653"/>
    <mergeCell ref="B644:B653"/>
    <mergeCell ref="I66:J66"/>
    <mergeCell ref="I67:J67"/>
    <mergeCell ref="I15:J15"/>
    <mergeCell ref="A16:A31"/>
    <mergeCell ref="B16:B31"/>
    <mergeCell ref="I16:J16"/>
    <mergeCell ref="C17:C23"/>
    <mergeCell ref="D17:D23"/>
    <mergeCell ref="I17:J17"/>
    <mergeCell ref="I18:J18"/>
    <mergeCell ref="I61:J61"/>
    <mergeCell ref="I424:J424"/>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A273:A282"/>
    <mergeCell ref="B273:B282"/>
    <mergeCell ref="I273:J273"/>
    <mergeCell ref="I274:J274"/>
    <mergeCell ref="I275:J275"/>
    <mergeCell ref="I276:J276"/>
    <mergeCell ref="I277:J277"/>
    <mergeCell ref="I278:J278"/>
    <mergeCell ref="I279:J279"/>
    <mergeCell ref="I282:J282"/>
    <mergeCell ref="I263:J263"/>
    <mergeCell ref="I264:J264"/>
    <mergeCell ref="I265:J265"/>
    <mergeCell ref="I266:J266"/>
    <mergeCell ref="I267:J267"/>
    <mergeCell ref="I268:J268"/>
    <mergeCell ref="I269:J269"/>
    <mergeCell ref="A263:A270"/>
    <mergeCell ref="B263:B270"/>
    <mergeCell ref="I280:J280"/>
    <mergeCell ref="I281:J281"/>
    <mergeCell ref="A271:A272"/>
    <mergeCell ref="B271:B272"/>
    <mergeCell ref="I294:J294"/>
    <mergeCell ref="I295:J295"/>
    <mergeCell ref="I296:J296"/>
    <mergeCell ref="I297:J297"/>
    <mergeCell ref="I298:J298"/>
    <mergeCell ref="I299:J299"/>
    <mergeCell ref="I300:J300"/>
    <mergeCell ref="I301:J301"/>
    <mergeCell ref="A283:A293"/>
    <mergeCell ref="B283:B293"/>
    <mergeCell ref="I283:J283"/>
    <mergeCell ref="I284:J284"/>
    <mergeCell ref="I285:J285"/>
    <mergeCell ref="I286:J286"/>
    <mergeCell ref="I287:J287"/>
    <mergeCell ref="I288:J288"/>
    <mergeCell ref="I289:J289"/>
    <mergeCell ref="I290:J290"/>
    <mergeCell ref="A294:A304"/>
    <mergeCell ref="B294:B304"/>
    <mergeCell ref="I291:J291"/>
    <mergeCell ref="I292:J292"/>
    <mergeCell ref="I293:J293"/>
    <mergeCell ref="I303:J303"/>
    <mergeCell ref="I320:J320"/>
    <mergeCell ref="I321:J321"/>
    <mergeCell ref="I322:J322"/>
    <mergeCell ref="I323:J323"/>
    <mergeCell ref="I326:J326"/>
    <mergeCell ref="I328:J328"/>
    <mergeCell ref="I324:J324"/>
    <mergeCell ref="I325:J325"/>
    <mergeCell ref="I311:J311"/>
    <mergeCell ref="I312:J312"/>
    <mergeCell ref="I313:J313"/>
    <mergeCell ref="I314:J314"/>
    <mergeCell ref="I316:J316"/>
    <mergeCell ref="I317:J317"/>
    <mergeCell ref="I318:J318"/>
    <mergeCell ref="I319:J319"/>
    <mergeCell ref="I302:J302"/>
    <mergeCell ref="I304:J304"/>
    <mergeCell ref="I305:J305"/>
    <mergeCell ref="I306:J306"/>
    <mergeCell ref="I307:J307"/>
    <mergeCell ref="I308:J308"/>
    <mergeCell ref="I309:J309"/>
    <mergeCell ref="I310:J310"/>
    <mergeCell ref="I327:J327"/>
    <mergeCell ref="I315:J315"/>
    <mergeCell ref="I363:J363"/>
    <mergeCell ref="I329:J329"/>
    <mergeCell ref="I330:J330"/>
    <mergeCell ref="I331:J331"/>
    <mergeCell ref="I332:J332"/>
    <mergeCell ref="I364:J364"/>
    <mergeCell ref="I365:J365"/>
    <mergeCell ref="I335:J335"/>
    <mergeCell ref="I339:J339"/>
    <mergeCell ref="I344:J344"/>
    <mergeCell ref="I345:J345"/>
    <mergeCell ref="I346:J346"/>
    <mergeCell ref="I359:J359"/>
    <mergeCell ref="I360:J360"/>
    <mergeCell ref="I361:J361"/>
    <mergeCell ref="I362:J362"/>
    <mergeCell ref="I382:J382"/>
    <mergeCell ref="I397:J397"/>
    <mergeCell ref="I401:J401"/>
    <mergeCell ref="I398:J399"/>
    <mergeCell ref="I400:J400"/>
    <mergeCell ref="I388:J388"/>
    <mergeCell ref="I389:J389"/>
    <mergeCell ref="I390:J390"/>
    <mergeCell ref="I391:J391"/>
    <mergeCell ref="I392:J392"/>
    <mergeCell ref="I395:J395"/>
    <mergeCell ref="I396:J396"/>
    <mergeCell ref="I386:J386"/>
    <mergeCell ref="I387:J387"/>
    <mergeCell ref="I372:J372"/>
    <mergeCell ref="I373:J373"/>
    <mergeCell ref="I374:J374"/>
    <mergeCell ref="I366:J366"/>
    <mergeCell ref="I367:J367"/>
    <mergeCell ref="I368:J368"/>
    <mergeCell ref="I369:J369"/>
    <mergeCell ref="I370:J370"/>
    <mergeCell ref="I371:J371"/>
    <mergeCell ref="I383:J383"/>
    <mergeCell ref="I384:J384"/>
    <mergeCell ref="I385:J385"/>
    <mergeCell ref="I381:J381"/>
    <mergeCell ref="I487:J487"/>
    <mergeCell ref="I507:J507"/>
    <mergeCell ref="I502:J502"/>
    <mergeCell ref="I519:J519"/>
    <mergeCell ref="I497:J497"/>
    <mergeCell ref="I503:J503"/>
    <mergeCell ref="I504:J504"/>
    <mergeCell ref="I505:J505"/>
    <mergeCell ref="I528:J528"/>
    <mergeCell ref="I536:J536"/>
    <mergeCell ref="I532:J532"/>
    <mergeCell ref="I533:J533"/>
    <mergeCell ref="I402:J402"/>
    <mergeCell ref="I403:J403"/>
    <mergeCell ref="I404:J404"/>
    <mergeCell ref="I405:J405"/>
    <mergeCell ref="I408:J408"/>
    <mergeCell ref="I409:J409"/>
    <mergeCell ref="I411:J411"/>
    <mergeCell ref="I561:J561"/>
    <mergeCell ref="I576:J576"/>
    <mergeCell ref="I577:J577"/>
    <mergeCell ref="I563:J563"/>
    <mergeCell ref="I564:J564"/>
    <mergeCell ref="I565:J565"/>
    <mergeCell ref="I566:J566"/>
    <mergeCell ref="I567:J567"/>
    <mergeCell ref="I568:J568"/>
    <mergeCell ref="I569:J569"/>
    <mergeCell ref="I562:J562"/>
    <mergeCell ref="I591:J591"/>
    <mergeCell ref="I592:J592"/>
    <mergeCell ref="I544:J544"/>
    <mergeCell ref="I523:J523"/>
    <mergeCell ref="I524:J524"/>
    <mergeCell ref="I520:J520"/>
    <mergeCell ref="I521:J521"/>
    <mergeCell ref="I522:J522"/>
    <mergeCell ref="I525:J525"/>
    <mergeCell ref="I531:J531"/>
    <mergeCell ref="I538:J538"/>
    <mergeCell ref="I530:J530"/>
    <mergeCell ref="I545:J545"/>
    <mergeCell ref="I546:J546"/>
    <mergeCell ref="I547:J547"/>
    <mergeCell ref="I548:J548"/>
    <mergeCell ref="I616:J616"/>
    <mergeCell ref="I617:J617"/>
    <mergeCell ref="I618:J618"/>
    <mergeCell ref="I657:J657"/>
    <mergeCell ref="I658:J658"/>
    <mergeCell ref="I652:J652"/>
    <mergeCell ref="I647:J647"/>
    <mergeCell ref="I639:J639"/>
    <mergeCell ref="I620:J620"/>
    <mergeCell ref="I593:J593"/>
    <mergeCell ref="I594:J594"/>
    <mergeCell ref="I595:J595"/>
    <mergeCell ref="I588:J588"/>
    <mergeCell ref="I570:J570"/>
    <mergeCell ref="I571:J571"/>
    <mergeCell ref="I573:J573"/>
    <mergeCell ref="I574:J574"/>
    <mergeCell ref="I575:J575"/>
    <mergeCell ref="I578:J578"/>
    <mergeCell ref="I579:J579"/>
    <mergeCell ref="I580:J580"/>
    <mergeCell ref="I581:J581"/>
    <mergeCell ref="I599:J599"/>
    <mergeCell ref="I582:J582"/>
    <mergeCell ref="I583:J583"/>
    <mergeCell ref="I584:J584"/>
    <mergeCell ref="I585:J585"/>
    <mergeCell ref="I596:J596"/>
    <mergeCell ref="I597:J597"/>
    <mergeCell ref="I600:J600"/>
    <mergeCell ref="I708:J708"/>
    <mergeCell ref="I709:J709"/>
    <mergeCell ref="I701:J701"/>
    <mergeCell ref="I702:J702"/>
    <mergeCell ref="I703:J703"/>
    <mergeCell ref="I691:J691"/>
    <mergeCell ref="I689:J689"/>
    <mergeCell ref="I690:J690"/>
    <mergeCell ref="I698:J698"/>
    <mergeCell ref="I699:J699"/>
    <mergeCell ref="I679:J679"/>
    <mergeCell ref="I680:J680"/>
    <mergeCell ref="I666:J666"/>
    <mergeCell ref="I659:J659"/>
    <mergeCell ref="I660:J660"/>
    <mergeCell ref="I661:J661"/>
    <mergeCell ref="I668:J668"/>
    <mergeCell ref="I667:J667"/>
    <mergeCell ref="I664:J664"/>
    <mergeCell ref="I665:J665"/>
    <mergeCell ref="I685:J685"/>
    <mergeCell ref="I724:J724"/>
    <mergeCell ref="I725:J725"/>
    <mergeCell ref="I726:J726"/>
    <mergeCell ref="I743:J743"/>
    <mergeCell ref="I740:J740"/>
    <mergeCell ref="I729:J729"/>
    <mergeCell ref="I730:J730"/>
    <mergeCell ref="I731:J731"/>
    <mergeCell ref="I732:J732"/>
    <mergeCell ref="I734:J734"/>
    <mergeCell ref="I727:J727"/>
    <mergeCell ref="I728:J728"/>
    <mergeCell ref="I716:J716"/>
    <mergeCell ref="I717:J717"/>
    <mergeCell ref="I718:J718"/>
    <mergeCell ref="I719:J719"/>
    <mergeCell ref="I720:J720"/>
    <mergeCell ref="I721:J721"/>
    <mergeCell ref="I722:J722"/>
    <mergeCell ref="I723:J723"/>
    <mergeCell ref="I757:J757"/>
    <mergeCell ref="I758:J758"/>
    <mergeCell ref="I759:J759"/>
    <mergeCell ref="I760:J760"/>
    <mergeCell ref="I761:J761"/>
    <mergeCell ref="I762:J762"/>
    <mergeCell ref="I733:J733"/>
    <mergeCell ref="I737:J737"/>
    <mergeCell ref="I738:J738"/>
    <mergeCell ref="I739:J739"/>
    <mergeCell ref="I741:J741"/>
    <mergeCell ref="I742:J742"/>
    <mergeCell ref="I735:J735"/>
    <mergeCell ref="I736:J736"/>
    <mergeCell ref="I752:J752"/>
    <mergeCell ref="I753:J753"/>
    <mergeCell ref="I744:J744"/>
    <mergeCell ref="I745:J745"/>
    <mergeCell ref="I746:J746"/>
    <mergeCell ref="I747:J747"/>
    <mergeCell ref="I748:J748"/>
    <mergeCell ref="I749:J749"/>
    <mergeCell ref="I750:J750"/>
    <mergeCell ref="I751:J751"/>
    <mergeCell ref="I856:J856"/>
    <mergeCell ref="I849:J849"/>
    <mergeCell ref="I859:J860"/>
    <mergeCell ref="I785:J785"/>
    <mergeCell ref="I784:J784"/>
    <mergeCell ref="I772:J772"/>
    <mergeCell ref="I773:J773"/>
    <mergeCell ref="I774:J774"/>
    <mergeCell ref="I775:J775"/>
    <mergeCell ref="I776:J776"/>
    <mergeCell ref="I777:J777"/>
    <mergeCell ref="I778:J778"/>
    <mergeCell ref="I779:J779"/>
    <mergeCell ref="I780:J780"/>
    <mergeCell ref="I809:J809"/>
    <mergeCell ref="I792:J792"/>
    <mergeCell ref="I840:J840"/>
    <mergeCell ref="I857:J857"/>
    <mergeCell ref="I852:J852"/>
    <mergeCell ref="I853:J853"/>
    <mergeCell ref="I854:J854"/>
    <mergeCell ref="I855:J855"/>
    <mergeCell ref="I783:J783"/>
    <mergeCell ref="I781:J781"/>
    <mergeCell ref="I782:J782"/>
    <mergeCell ref="I976:J976"/>
    <mergeCell ref="I977:J977"/>
    <mergeCell ref="I981:J981"/>
    <mergeCell ref="I970:J970"/>
    <mergeCell ref="I972:J972"/>
    <mergeCell ref="I973:J973"/>
    <mergeCell ref="I974:J974"/>
    <mergeCell ref="I978:J978"/>
    <mergeCell ref="I971:J971"/>
    <mergeCell ref="I959:J959"/>
    <mergeCell ref="I960:J960"/>
    <mergeCell ref="I876:J876"/>
    <mergeCell ref="I864:J864"/>
    <mergeCell ref="I872:J872"/>
    <mergeCell ref="I1014:J1014"/>
    <mergeCell ref="I957:J957"/>
    <mergeCell ref="I958:J958"/>
    <mergeCell ref="I952:J952"/>
    <mergeCell ref="I953:J953"/>
    <mergeCell ref="I941:J941"/>
    <mergeCell ref="I942:J942"/>
    <mergeCell ref="I1011:J1011"/>
    <mergeCell ref="I1001:J1002"/>
    <mergeCell ref="C526:C527"/>
    <mergeCell ref="D526:D527"/>
    <mergeCell ref="I526:J527"/>
    <mergeCell ref="A490:A498"/>
    <mergeCell ref="B490:B498"/>
    <mergeCell ref="I1045:J1045"/>
    <mergeCell ref="I998:J998"/>
    <mergeCell ref="I999:J999"/>
    <mergeCell ref="I1018:J1018"/>
    <mergeCell ref="I1019:J1019"/>
    <mergeCell ref="I1007:J1007"/>
    <mergeCell ref="I1008:J1008"/>
    <mergeCell ref="I614:J614"/>
    <mergeCell ref="A588:A593"/>
    <mergeCell ref="B588:B593"/>
    <mergeCell ref="A594:A599"/>
    <mergeCell ref="I982:J982"/>
    <mergeCell ref="I983:J983"/>
    <mergeCell ref="I990:J990"/>
    <mergeCell ref="I991:J991"/>
    <mergeCell ref="I992:J992"/>
    <mergeCell ref="A552:A556"/>
    <mergeCell ref="B552:B556"/>
    <mergeCell ref="I948:J948"/>
    <mergeCell ref="I1015:J1016"/>
    <mergeCell ref="I529:J529"/>
    <mergeCell ref="I875:J875"/>
    <mergeCell ref="I863:J863"/>
    <mergeCell ref="I984:J984"/>
    <mergeCell ref="I979:J979"/>
    <mergeCell ref="I980:J980"/>
    <mergeCell ref="I975:J975"/>
    <mergeCell ref="A517:A525"/>
    <mergeCell ref="B517:B525"/>
    <mergeCell ref="C517:C518"/>
    <mergeCell ref="D517:D518"/>
    <mergeCell ref="I517:J518"/>
    <mergeCell ref="I589:J589"/>
    <mergeCell ref="I590:J590"/>
    <mergeCell ref="I555:J555"/>
    <mergeCell ref="I556:J556"/>
    <mergeCell ref="I557:J557"/>
    <mergeCell ref="I558:J558"/>
    <mergeCell ref="I559:J559"/>
    <mergeCell ref="I560:J560"/>
    <mergeCell ref="I552:J552"/>
    <mergeCell ref="I553:J553"/>
    <mergeCell ref="I554:J554"/>
    <mergeCell ref="I550:J550"/>
    <mergeCell ref="I539:J539"/>
    <mergeCell ref="I540:J540"/>
    <mergeCell ref="I541:J541"/>
    <mergeCell ref="I542:J542"/>
    <mergeCell ref="I543:J543"/>
    <mergeCell ref="C529:C531"/>
    <mergeCell ref="D529:D531"/>
    <mergeCell ref="A538:A545"/>
    <mergeCell ref="B538:B545"/>
    <mergeCell ref="A546:A551"/>
    <mergeCell ref="B546:B551"/>
    <mergeCell ref="I549:J549"/>
    <mergeCell ref="I551:J551"/>
    <mergeCell ref="A526:A537"/>
    <mergeCell ref="B526:B537"/>
    <mergeCell ref="B305:B316"/>
    <mergeCell ref="A317:A328"/>
    <mergeCell ref="B317:B328"/>
    <mergeCell ref="C913:C915"/>
    <mergeCell ref="D913:D915"/>
    <mergeCell ref="I913:J913"/>
    <mergeCell ref="I822:J822"/>
    <mergeCell ref="I830:J830"/>
    <mergeCell ref="I802:J802"/>
    <mergeCell ref="I769:J769"/>
    <mergeCell ref="I375:J376"/>
    <mergeCell ref="I377:J377"/>
    <mergeCell ref="I379:J379"/>
    <mergeCell ref="A381:A390"/>
    <mergeCell ref="B381:B390"/>
    <mergeCell ref="A391:A401"/>
    <mergeCell ref="B391:B401"/>
    <mergeCell ref="I394:J394"/>
    <mergeCell ref="C398:C399"/>
    <mergeCell ref="D398:D399"/>
    <mergeCell ref="A360:A370"/>
    <mergeCell ref="B594:B599"/>
    <mergeCell ref="B360:B370"/>
    <mergeCell ref="A371:A380"/>
    <mergeCell ref="B371:B380"/>
    <mergeCell ref="C375:C376"/>
    <mergeCell ref="D375:D376"/>
    <mergeCell ref="A329:A338"/>
    <mergeCell ref="B329:B338"/>
    <mergeCell ref="I338:J338"/>
    <mergeCell ref="A339:A349"/>
    <mergeCell ref="A557:A563"/>
    <mergeCell ref="C499:C500"/>
    <mergeCell ref="D499:D500"/>
    <mergeCell ref="I499:J500"/>
    <mergeCell ref="I501:J501"/>
    <mergeCell ref="I844:J844"/>
    <mergeCell ref="I845:J845"/>
    <mergeCell ref="I846:J846"/>
    <mergeCell ref="I847:J847"/>
    <mergeCell ref="I848:J848"/>
    <mergeCell ref="I837:J837"/>
    <mergeCell ref="I838:J838"/>
    <mergeCell ref="I839:J839"/>
    <mergeCell ref="I841:J841"/>
    <mergeCell ref="I842:J842"/>
    <mergeCell ref="I843:J843"/>
    <mergeCell ref="I827:J827"/>
    <mergeCell ref="I828:J828"/>
    <mergeCell ref="I834:J834"/>
    <mergeCell ref="I817:J817"/>
    <mergeCell ref="I818:J818"/>
    <mergeCell ref="I819:J819"/>
    <mergeCell ref="I820:J820"/>
    <mergeCell ref="I821:J821"/>
    <mergeCell ref="I826:J826"/>
    <mergeCell ref="I766:J766"/>
    <mergeCell ref="I767:J767"/>
    <mergeCell ref="I771:J771"/>
    <mergeCell ref="I768:J768"/>
    <mergeCell ref="I754:J754"/>
    <mergeCell ref="I755:J755"/>
    <mergeCell ref="I756:J756"/>
    <mergeCell ref="I534:J534"/>
    <mergeCell ref="A426:A435"/>
    <mergeCell ref="B426:B435"/>
    <mergeCell ref="C426:C427"/>
    <mergeCell ref="D426:D427"/>
    <mergeCell ref="I426:J427"/>
    <mergeCell ref="C428:C429"/>
    <mergeCell ref="D428:D429"/>
    <mergeCell ref="I428:J429"/>
    <mergeCell ref="I430:J430"/>
    <mergeCell ref="I432:J432"/>
    <mergeCell ref="A402:A412"/>
    <mergeCell ref="B402:B412"/>
    <mergeCell ref="I413:J413"/>
    <mergeCell ref="A415:A425"/>
    <mergeCell ref="B415:B425"/>
    <mergeCell ref="C415:C416"/>
    <mergeCell ref="D415:D416"/>
    <mergeCell ref="I415:J416"/>
    <mergeCell ref="I417:J417"/>
    <mergeCell ref="I410:J410"/>
    <mergeCell ref="I433:J433"/>
    <mergeCell ref="I434:J434"/>
    <mergeCell ref="I435:J435"/>
    <mergeCell ref="I431:J431"/>
    <mergeCell ref="I419:J419"/>
    <mergeCell ref="I420:J420"/>
    <mergeCell ref="I421:J421"/>
    <mergeCell ref="I422:J422"/>
    <mergeCell ref="I423:J423"/>
    <mergeCell ref="I425:J425"/>
    <mergeCell ref="I414:J414"/>
    <mergeCell ref="I418:J418"/>
    <mergeCell ref="A442:A446"/>
    <mergeCell ref="B442:B446"/>
    <mergeCell ref="C442:C443"/>
    <mergeCell ref="D442:D443"/>
    <mergeCell ref="I442:J443"/>
    <mergeCell ref="I444:J444"/>
    <mergeCell ref="I445:J445"/>
    <mergeCell ref="I446:J446"/>
    <mergeCell ref="A436:A441"/>
    <mergeCell ref="B436:B441"/>
    <mergeCell ref="C436:C437"/>
    <mergeCell ref="D436:D437"/>
    <mergeCell ref="I436:J437"/>
    <mergeCell ref="I438:J438"/>
    <mergeCell ref="I439:J439"/>
    <mergeCell ref="I440:J440"/>
    <mergeCell ref="I441:J441"/>
    <mergeCell ref="A458:A467"/>
    <mergeCell ref="B458:B467"/>
    <mergeCell ref="C459:C460"/>
    <mergeCell ref="D459:D460"/>
    <mergeCell ref="I459:J460"/>
    <mergeCell ref="I461:J461"/>
    <mergeCell ref="C463:C465"/>
    <mergeCell ref="D463:D465"/>
    <mergeCell ref="I467:J467"/>
    <mergeCell ref="I462:J462"/>
    <mergeCell ref="A452:A457"/>
    <mergeCell ref="B452:B457"/>
    <mergeCell ref="C452:C453"/>
    <mergeCell ref="D452:D453"/>
    <mergeCell ref="I452:J453"/>
    <mergeCell ref="I454:J454"/>
    <mergeCell ref="A447:A451"/>
    <mergeCell ref="B447:B451"/>
    <mergeCell ref="C447:C448"/>
    <mergeCell ref="D447:D448"/>
    <mergeCell ref="I447:J448"/>
    <mergeCell ref="I449:J449"/>
    <mergeCell ref="I450:J450"/>
    <mergeCell ref="I451:J451"/>
    <mergeCell ref="I455:J455"/>
    <mergeCell ref="I456:J456"/>
    <mergeCell ref="I457:J457"/>
    <mergeCell ref="I458:J458"/>
    <mergeCell ref="I463:J463"/>
    <mergeCell ref="I464:J464"/>
    <mergeCell ref="I465:J465"/>
    <mergeCell ref="I466:J466"/>
    <mergeCell ref="A476:A482"/>
    <mergeCell ref="B476:B482"/>
    <mergeCell ref="C477:C478"/>
    <mergeCell ref="D477:D478"/>
    <mergeCell ref="I477:J478"/>
    <mergeCell ref="I479:J479"/>
    <mergeCell ref="I482:J482"/>
    <mergeCell ref="I476:J476"/>
    <mergeCell ref="A468:A475"/>
    <mergeCell ref="B468:B475"/>
    <mergeCell ref="C468:C470"/>
    <mergeCell ref="D468:D470"/>
    <mergeCell ref="I468:J470"/>
    <mergeCell ref="I471:J471"/>
    <mergeCell ref="I472:J472"/>
    <mergeCell ref="I473:J473"/>
    <mergeCell ref="I474:J474"/>
    <mergeCell ref="I475:J475"/>
    <mergeCell ref="I480:J480"/>
    <mergeCell ref="A508:A516"/>
    <mergeCell ref="B508:B516"/>
    <mergeCell ref="C508:C509"/>
    <mergeCell ref="D508:D509"/>
    <mergeCell ref="I508:J509"/>
    <mergeCell ref="I510:J510"/>
    <mergeCell ref="C490:C491"/>
    <mergeCell ref="D490:D491"/>
    <mergeCell ref="I490:J491"/>
    <mergeCell ref="I492:J492"/>
    <mergeCell ref="I493:J493"/>
    <mergeCell ref="I495:J495"/>
    <mergeCell ref="A483:A489"/>
    <mergeCell ref="B483:B489"/>
    <mergeCell ref="C484:C485"/>
    <mergeCell ref="D484:D485"/>
    <mergeCell ref="I484:J485"/>
    <mergeCell ref="I486:J486"/>
    <mergeCell ref="I489:J489"/>
    <mergeCell ref="I516:J516"/>
    <mergeCell ref="I511:J511"/>
    <mergeCell ref="I512:J512"/>
    <mergeCell ref="I513:J513"/>
    <mergeCell ref="I515:J515"/>
    <mergeCell ref="A499:A507"/>
    <mergeCell ref="B499:B507"/>
    <mergeCell ref="I498:J498"/>
    <mergeCell ref="I496:J496"/>
    <mergeCell ref="I506:J506"/>
    <mergeCell ref="I514:J514"/>
    <mergeCell ref="I494:J494"/>
    <mergeCell ref="I483:J483"/>
    <mergeCell ref="A600:A609"/>
    <mergeCell ref="B600:B609"/>
    <mergeCell ref="D601:D602"/>
    <mergeCell ref="I601:J602"/>
    <mergeCell ref="I603:J603"/>
    <mergeCell ref="A610:A619"/>
    <mergeCell ref="B610:B619"/>
    <mergeCell ref="C611:C612"/>
    <mergeCell ref="D611:D612"/>
    <mergeCell ref="I611:J612"/>
    <mergeCell ref="B557:B563"/>
    <mergeCell ref="A564:A565"/>
    <mergeCell ref="B564:B565"/>
    <mergeCell ref="A566:A573"/>
    <mergeCell ref="B566:B573"/>
    <mergeCell ref="A574:A580"/>
    <mergeCell ref="B574:B580"/>
    <mergeCell ref="I615:J615"/>
    <mergeCell ref="I610:J610"/>
    <mergeCell ref="I604:J604"/>
    <mergeCell ref="I605:J605"/>
    <mergeCell ref="C601:C602"/>
    <mergeCell ref="I606:J606"/>
    <mergeCell ref="I607:J607"/>
    <mergeCell ref="I608:J608"/>
    <mergeCell ref="I609:J609"/>
    <mergeCell ref="I613:J613"/>
    <mergeCell ref="A581:A587"/>
    <mergeCell ref="B581:B587"/>
    <mergeCell ref="I598:J598"/>
    <mergeCell ref="I586:J586"/>
    <mergeCell ref="I587:J587"/>
    <mergeCell ref="A632:A643"/>
    <mergeCell ref="B632:B643"/>
    <mergeCell ref="C632:C633"/>
    <mergeCell ref="D632:D633"/>
    <mergeCell ref="I632:J633"/>
    <mergeCell ref="I634:J634"/>
    <mergeCell ref="I640:J640"/>
    <mergeCell ref="I627:J627"/>
    <mergeCell ref="I629:J629"/>
    <mergeCell ref="I619:J619"/>
    <mergeCell ref="A620:A631"/>
    <mergeCell ref="B620:B631"/>
    <mergeCell ref="C622:C624"/>
    <mergeCell ref="D622:D624"/>
    <mergeCell ref="I622:J624"/>
    <mergeCell ref="I625:J625"/>
    <mergeCell ref="I621:J621"/>
    <mergeCell ref="I631:J631"/>
    <mergeCell ref="I626:J626"/>
    <mergeCell ref="I643:J643"/>
    <mergeCell ref="I641:J641"/>
    <mergeCell ref="I642:J642"/>
    <mergeCell ref="I635:J635"/>
    <mergeCell ref="I636:J636"/>
    <mergeCell ref="I637:J637"/>
    <mergeCell ref="I638:J638"/>
    <mergeCell ref="A669:A683"/>
    <mergeCell ref="B669:B683"/>
    <mergeCell ref="C669:C670"/>
    <mergeCell ref="D669:D670"/>
    <mergeCell ref="I669:J670"/>
    <mergeCell ref="I671:J671"/>
    <mergeCell ref="I672:J672"/>
    <mergeCell ref="I673:J673"/>
    <mergeCell ref="I674:J674"/>
    <mergeCell ref="I681:J681"/>
    <mergeCell ref="C644:C645"/>
    <mergeCell ref="D644:D645"/>
    <mergeCell ref="I644:J645"/>
    <mergeCell ref="I646:J646"/>
    <mergeCell ref="A654:A668"/>
    <mergeCell ref="B654:B668"/>
    <mergeCell ref="C654:C655"/>
    <mergeCell ref="D654:D655"/>
    <mergeCell ref="I654:J655"/>
    <mergeCell ref="I656:J656"/>
    <mergeCell ref="I675:J675"/>
    <mergeCell ref="I676:J676"/>
    <mergeCell ref="I677:J677"/>
    <mergeCell ref="I678:J678"/>
    <mergeCell ref="I662:J662"/>
    <mergeCell ref="I663:J663"/>
    <mergeCell ref="I648:J648"/>
    <mergeCell ref="I649:J649"/>
    <mergeCell ref="I650:J650"/>
    <mergeCell ref="I651:J651"/>
    <mergeCell ref="I682:J682"/>
    <mergeCell ref="I683:J683"/>
    <mergeCell ref="A701:A708"/>
    <mergeCell ref="B701:B708"/>
    <mergeCell ref="A709:A717"/>
    <mergeCell ref="B709:B717"/>
    <mergeCell ref="C711:C713"/>
    <mergeCell ref="D711:D713"/>
    <mergeCell ref="I693:J693"/>
    <mergeCell ref="A694:A700"/>
    <mergeCell ref="B694:B700"/>
    <mergeCell ref="I694:J694"/>
    <mergeCell ref="C695:C696"/>
    <mergeCell ref="D695:D696"/>
    <mergeCell ref="I695:J696"/>
    <mergeCell ref="I697:J697"/>
    <mergeCell ref="A684:A693"/>
    <mergeCell ref="B684:B693"/>
    <mergeCell ref="I686:J686"/>
    <mergeCell ref="I687:J687"/>
    <mergeCell ref="I688:J688"/>
    <mergeCell ref="I711:J711"/>
    <mergeCell ref="I712:J712"/>
    <mergeCell ref="I692:J692"/>
    <mergeCell ref="I684:J684"/>
    <mergeCell ref="I710:J710"/>
    <mergeCell ref="I700:J700"/>
    <mergeCell ref="I713:J713"/>
    <mergeCell ref="I714:J714"/>
    <mergeCell ref="I715:J715"/>
    <mergeCell ref="I704:J704"/>
    <mergeCell ref="I705:J705"/>
    <mergeCell ref="I706:J706"/>
    <mergeCell ref="I707:J707"/>
    <mergeCell ref="A779:A794"/>
    <mergeCell ref="B779:B794"/>
    <mergeCell ref="C787:C788"/>
    <mergeCell ref="D787:D788"/>
    <mergeCell ref="I787:J788"/>
    <mergeCell ref="I789:J789"/>
    <mergeCell ref="C790:C791"/>
    <mergeCell ref="D790:D791"/>
    <mergeCell ref="I790:J791"/>
    <mergeCell ref="I793:J793"/>
    <mergeCell ref="A747:A759"/>
    <mergeCell ref="B747:B759"/>
    <mergeCell ref="A760:A766"/>
    <mergeCell ref="B760:B766"/>
    <mergeCell ref="A767:A778"/>
    <mergeCell ref="B767:B778"/>
    <mergeCell ref="A718:A719"/>
    <mergeCell ref="B718:B719"/>
    <mergeCell ref="A720:A721"/>
    <mergeCell ref="B720:B721"/>
    <mergeCell ref="A722:A733"/>
    <mergeCell ref="B722:B733"/>
    <mergeCell ref="I786:J786"/>
    <mergeCell ref="A734:A744"/>
    <mergeCell ref="B734:B744"/>
    <mergeCell ref="A745:A746"/>
    <mergeCell ref="B745:B746"/>
    <mergeCell ref="C730:C732"/>
    <mergeCell ref="D730:D732"/>
    <mergeCell ref="I763:J763"/>
    <mergeCell ref="I764:J764"/>
    <mergeCell ref="I765:J765"/>
    <mergeCell ref="A812:A824"/>
    <mergeCell ref="B812:B824"/>
    <mergeCell ref="I812:J812"/>
    <mergeCell ref="C813:C814"/>
    <mergeCell ref="D813:D814"/>
    <mergeCell ref="J813:J814"/>
    <mergeCell ref="I815:J815"/>
    <mergeCell ref="I816:J816"/>
    <mergeCell ref="A795:A811"/>
    <mergeCell ref="B795:B811"/>
    <mergeCell ref="I795:J795"/>
    <mergeCell ref="C803:C804"/>
    <mergeCell ref="D803:D804"/>
    <mergeCell ref="I803:J804"/>
    <mergeCell ref="I805:J805"/>
    <mergeCell ref="C806:C807"/>
    <mergeCell ref="D806:D807"/>
    <mergeCell ref="I806:J807"/>
    <mergeCell ref="I801:J801"/>
    <mergeCell ref="I811:J811"/>
    <mergeCell ref="I824:J824"/>
    <mergeCell ref="I823:J823"/>
    <mergeCell ref="I808:J808"/>
    <mergeCell ref="I796:J796"/>
    <mergeCell ref="I797:J797"/>
    <mergeCell ref="I798:J798"/>
    <mergeCell ref="I799:J799"/>
    <mergeCell ref="I800:J800"/>
    <mergeCell ref="A862:A877"/>
    <mergeCell ref="B862:B877"/>
    <mergeCell ref="I862:J862"/>
    <mergeCell ref="C865:C867"/>
    <mergeCell ref="D865:D867"/>
    <mergeCell ref="I865:J867"/>
    <mergeCell ref="I868:J868"/>
    <mergeCell ref="C873:C874"/>
    <mergeCell ref="D873:D874"/>
    <mergeCell ref="A842:A861"/>
    <mergeCell ref="B842:B861"/>
    <mergeCell ref="C847:C855"/>
    <mergeCell ref="D847:D855"/>
    <mergeCell ref="C859:C860"/>
    <mergeCell ref="D859:D860"/>
    <mergeCell ref="A825:A841"/>
    <mergeCell ref="B825:B841"/>
    <mergeCell ref="I825:J825"/>
    <mergeCell ref="C831:C832"/>
    <mergeCell ref="D831:D832"/>
    <mergeCell ref="I831:J832"/>
    <mergeCell ref="C833:C839"/>
    <mergeCell ref="D833:D839"/>
    <mergeCell ref="I833:J833"/>
    <mergeCell ref="I836:J836"/>
    <mergeCell ref="I850:J850"/>
    <mergeCell ref="I851:J851"/>
    <mergeCell ref="I835:J835"/>
    <mergeCell ref="I869:J869"/>
    <mergeCell ref="I870:J870"/>
    <mergeCell ref="I871:J871"/>
    <mergeCell ref="I873:J874"/>
    <mergeCell ref="A889:A902"/>
    <mergeCell ref="B889:B902"/>
    <mergeCell ref="I889:J889"/>
    <mergeCell ref="C892:C893"/>
    <mergeCell ref="D892:D893"/>
    <mergeCell ref="I892:J893"/>
    <mergeCell ref="I894:J894"/>
    <mergeCell ref="C898:C899"/>
    <mergeCell ref="D898:D899"/>
    <mergeCell ref="I898:J899"/>
    <mergeCell ref="A878:A888"/>
    <mergeCell ref="B878:B888"/>
    <mergeCell ref="I878:J878"/>
    <mergeCell ref="C881:C882"/>
    <mergeCell ref="D881:D882"/>
    <mergeCell ref="I881:J882"/>
    <mergeCell ref="I883:J883"/>
    <mergeCell ref="C885:C886"/>
    <mergeCell ref="D885:D886"/>
    <mergeCell ref="I885:J886"/>
    <mergeCell ref="I890:J890"/>
    <mergeCell ref="I879:J879"/>
    <mergeCell ref="I891:J891"/>
    <mergeCell ref="I880:J880"/>
    <mergeCell ref="I884:J884"/>
    <mergeCell ref="I901:J901"/>
    <mergeCell ref="I900:J900"/>
    <mergeCell ref="I887:J887"/>
    <mergeCell ref="I897:J897"/>
    <mergeCell ref="I895:J895"/>
    <mergeCell ref="I896:J896"/>
    <mergeCell ref="C916:C917"/>
    <mergeCell ref="D916:D917"/>
    <mergeCell ref="I916:J917"/>
    <mergeCell ref="A920:A923"/>
    <mergeCell ref="B920:B923"/>
    <mergeCell ref="I920:J920"/>
    <mergeCell ref="C922:C923"/>
    <mergeCell ref="D922:D923"/>
    <mergeCell ref="I922:J923"/>
    <mergeCell ref="A903:A919"/>
    <mergeCell ref="B903:B919"/>
    <mergeCell ref="I903:J903"/>
    <mergeCell ref="C906:C907"/>
    <mergeCell ref="D906:D907"/>
    <mergeCell ref="I906:J907"/>
    <mergeCell ref="I908:J908"/>
    <mergeCell ref="C911:C912"/>
    <mergeCell ref="D911:D912"/>
    <mergeCell ref="I911:J912"/>
    <mergeCell ref="I909:J909"/>
    <mergeCell ref="I905:J905"/>
    <mergeCell ref="I918:J918"/>
    <mergeCell ref="I919:J919"/>
    <mergeCell ref="I921:J921"/>
    <mergeCell ref="I915:J915"/>
    <mergeCell ref="I914:J914"/>
    <mergeCell ref="I910:J910"/>
    <mergeCell ref="I904:J904"/>
    <mergeCell ref="A932:A940"/>
    <mergeCell ref="B932:B940"/>
    <mergeCell ref="C932:C933"/>
    <mergeCell ref="D932:D933"/>
    <mergeCell ref="I932:J933"/>
    <mergeCell ref="I934:J934"/>
    <mergeCell ref="I937:J937"/>
    <mergeCell ref="A928:A931"/>
    <mergeCell ref="B928:B931"/>
    <mergeCell ref="I928:J928"/>
    <mergeCell ref="C930:C931"/>
    <mergeCell ref="D930:D931"/>
    <mergeCell ref="I930:J931"/>
    <mergeCell ref="A924:A927"/>
    <mergeCell ref="B924:B927"/>
    <mergeCell ref="I924:J924"/>
    <mergeCell ref="C926:C927"/>
    <mergeCell ref="D926:D927"/>
    <mergeCell ref="I926:J927"/>
    <mergeCell ref="I935:J935"/>
    <mergeCell ref="I936:J936"/>
    <mergeCell ref="I929:J929"/>
    <mergeCell ref="I925:J925"/>
    <mergeCell ref="I938:J938"/>
    <mergeCell ref="I939:J939"/>
    <mergeCell ref="I940:J940"/>
    <mergeCell ref="A957:A969"/>
    <mergeCell ref="B957:B969"/>
    <mergeCell ref="C961:C962"/>
    <mergeCell ref="D961:D962"/>
    <mergeCell ref="C964:C965"/>
    <mergeCell ref="D964:D965"/>
    <mergeCell ref="C966:C967"/>
    <mergeCell ref="D966:D967"/>
    <mergeCell ref="A941:A948"/>
    <mergeCell ref="B941:B948"/>
    <mergeCell ref="I947:J947"/>
    <mergeCell ref="A949:A956"/>
    <mergeCell ref="B949:B956"/>
    <mergeCell ref="C949:C950"/>
    <mergeCell ref="D949:D950"/>
    <mergeCell ref="I949:J950"/>
    <mergeCell ref="I951:J951"/>
    <mergeCell ref="I945:J945"/>
    <mergeCell ref="I961:J961"/>
    <mergeCell ref="I962:J962"/>
    <mergeCell ref="I963:J963"/>
    <mergeCell ref="I964:J964"/>
    <mergeCell ref="I965:J965"/>
    <mergeCell ref="I969:J969"/>
    <mergeCell ref="I966:J966"/>
    <mergeCell ref="I967:J967"/>
    <mergeCell ref="I968:J968"/>
    <mergeCell ref="I954:J954"/>
    <mergeCell ref="I955:J955"/>
    <mergeCell ref="I956:J956"/>
    <mergeCell ref="I943:J943"/>
    <mergeCell ref="I944:J944"/>
    <mergeCell ref="A970:A978"/>
    <mergeCell ref="B970:B978"/>
    <mergeCell ref="A979:A992"/>
    <mergeCell ref="B979:B992"/>
    <mergeCell ref="C985:C986"/>
    <mergeCell ref="D985:D986"/>
    <mergeCell ref="I1009:J1009"/>
    <mergeCell ref="I1010:J1010"/>
    <mergeCell ref="I993:J993"/>
    <mergeCell ref="H987:H988"/>
    <mergeCell ref="I987:J988"/>
    <mergeCell ref="I989:J989"/>
    <mergeCell ref="I994:J994"/>
    <mergeCell ref="I1006:J1006"/>
    <mergeCell ref="I995:J995"/>
    <mergeCell ref="I996:J996"/>
    <mergeCell ref="I997:J997"/>
    <mergeCell ref="I1000:J1000"/>
    <mergeCell ref="E985:E986"/>
    <mergeCell ref="F985:F986"/>
    <mergeCell ref="G985:G986"/>
    <mergeCell ref="H985:H986"/>
    <mergeCell ref="I985:J986"/>
    <mergeCell ref="C987:C988"/>
    <mergeCell ref="D987:D988"/>
    <mergeCell ref="E987:E988"/>
    <mergeCell ref="F987:F988"/>
    <mergeCell ref="G987:G988"/>
    <mergeCell ref="A993:A1000"/>
    <mergeCell ref="B993:B1000"/>
    <mergeCell ref="A1001:A1012"/>
    <mergeCell ref="B1001:B1012"/>
    <mergeCell ref="I1021:J1021"/>
    <mergeCell ref="I1022:J1022"/>
    <mergeCell ref="I1023:J1023"/>
    <mergeCell ref="I1024:J1024"/>
    <mergeCell ref="I1025:J1025"/>
    <mergeCell ref="I1027:J1027"/>
    <mergeCell ref="B1040:B1044"/>
    <mergeCell ref="A1045:A1049"/>
    <mergeCell ref="B1045:B1049"/>
    <mergeCell ref="I1017:J1017"/>
    <mergeCell ref="A1021:A1028"/>
    <mergeCell ref="B1021:B1028"/>
    <mergeCell ref="A1029:A1039"/>
    <mergeCell ref="B1029:B1039"/>
    <mergeCell ref="C1031:C1032"/>
    <mergeCell ref="D1031:D1032"/>
    <mergeCell ref="I1031:J1032"/>
    <mergeCell ref="I1033:J1033"/>
    <mergeCell ref="C1003:C1004"/>
    <mergeCell ref="D1003:D1004"/>
    <mergeCell ref="I1003:J1004"/>
    <mergeCell ref="I1005:J1005"/>
    <mergeCell ref="D1001:D1002"/>
    <mergeCell ref="A1013:A1020"/>
    <mergeCell ref="B1013:B1020"/>
    <mergeCell ref="C1015:C1016"/>
    <mergeCell ref="D1015:D1016"/>
    <mergeCell ref="I1042:J1042"/>
    <mergeCell ref="I1043:J1043"/>
    <mergeCell ref="I1041:J1041"/>
    <mergeCell ref="I1044:J1044"/>
    <mergeCell ref="I1013:J1013"/>
    <mergeCell ref="I1049:J1049"/>
    <mergeCell ref="I1030:J1030"/>
    <mergeCell ref="I1046:J1046"/>
    <mergeCell ref="I1047:J1047"/>
    <mergeCell ref="C1001:C1002"/>
    <mergeCell ref="A1040:A1044"/>
    <mergeCell ref="I1012:J1012"/>
    <mergeCell ref="I1048:J1048"/>
    <mergeCell ref="I1026:J1026"/>
    <mergeCell ref="I1035:J1035"/>
    <mergeCell ref="I1036:J1036"/>
    <mergeCell ref="I1037:J1037"/>
    <mergeCell ref="I1039:J1039"/>
    <mergeCell ref="I1040:J1040"/>
    <mergeCell ref="I1028:J1028"/>
    <mergeCell ref="I1029:J1029"/>
    <mergeCell ref="I1034:J1034"/>
    <mergeCell ref="I1020:J1020"/>
    <mergeCell ref="A62:A65"/>
    <mergeCell ref="B62:B65"/>
    <mergeCell ref="I68:J68"/>
    <mergeCell ref="A66:A68"/>
    <mergeCell ref="B66:B68"/>
    <mergeCell ref="I71:J71"/>
    <mergeCell ref="A69:A71"/>
    <mergeCell ref="B69:B71"/>
    <mergeCell ref="A259:A262"/>
    <mergeCell ref="B259:B262"/>
    <mergeCell ref="D406:D407"/>
    <mergeCell ref="I406:J407"/>
    <mergeCell ref="C406:C407"/>
    <mergeCell ref="A350:A358"/>
    <mergeCell ref="B350:B358"/>
    <mergeCell ref="I350:J350"/>
    <mergeCell ref="I351:J351"/>
    <mergeCell ref="I352:J352"/>
    <mergeCell ref="I353:J353"/>
    <mergeCell ref="I354:J354"/>
    <mergeCell ref="I355:J355"/>
    <mergeCell ref="I356:J356"/>
    <mergeCell ref="I357:J357"/>
    <mergeCell ref="I358:J358"/>
    <mergeCell ref="B339:B349"/>
    <mergeCell ref="I343:J343"/>
    <mergeCell ref="I349:J349"/>
    <mergeCell ref="I333:J333"/>
    <mergeCell ref="I334:J334"/>
    <mergeCell ref="I347:J347"/>
    <mergeCell ref="I380:J380"/>
    <mergeCell ref="A305:A316"/>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75" t="s">
        <v>201</v>
      </c>
      <c r="B6" s="1275"/>
      <c r="C6" s="1275"/>
      <c r="D6" s="1275"/>
      <c r="E6" s="1275"/>
      <c r="F6" s="1275"/>
      <c r="G6" s="1275"/>
      <c r="H6" s="1275"/>
      <c r="I6" s="1275"/>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75" t="s">
        <v>202</v>
      </c>
      <c r="B7" s="1275"/>
      <c r="C7" s="1275"/>
      <c r="D7" s="1275"/>
      <c r="E7" s="1275"/>
      <c r="F7" s="1275"/>
      <c r="G7" s="1275"/>
      <c r="H7" s="1275"/>
      <c r="I7" s="1275"/>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75" t="s">
        <v>203</v>
      </c>
      <c r="B8" s="1275"/>
      <c r="C8" s="1275"/>
      <c r="D8" s="1275"/>
      <c r="E8" s="1275"/>
      <c r="F8" s="1275"/>
      <c r="G8" s="1275"/>
      <c r="H8" s="1275"/>
      <c r="I8" s="1275"/>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694</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585</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588</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79"/>
      <c r="B1" s="1279"/>
      <c r="C1" s="1279"/>
      <c r="D1" s="1279"/>
      <c r="E1" s="1279"/>
      <c r="F1" s="1279"/>
    </row>
    <row r="2" spans="1:6">
      <c r="A2" s="1279"/>
      <c r="B2" s="1279"/>
      <c r="C2" s="1279"/>
      <c r="D2" s="1279"/>
      <c r="E2" s="1279"/>
      <c r="F2" s="1279"/>
    </row>
    <row r="3" spans="1:6" ht="14.25">
      <c r="A3" s="1279"/>
      <c r="B3" s="1279"/>
      <c r="C3" s="1279"/>
      <c r="D3" s="1279"/>
      <c r="E3" s="1279"/>
      <c r="F3" s="1279"/>
    </row>
    <row r="4" spans="1:6" ht="13.5" customHeight="1">
      <c r="B4" s="125"/>
      <c r="C4" s="125"/>
      <c r="D4" s="125"/>
      <c r="E4" s="125"/>
      <c r="F4" s="125"/>
    </row>
    <row r="5" spans="1:6" ht="24" customHeight="1">
      <c r="A5" s="1280" t="s">
        <v>232</v>
      </c>
      <c r="B5" s="1280"/>
      <c r="C5" s="1280"/>
      <c r="D5" s="1280"/>
      <c r="E5" s="1280"/>
      <c r="F5" s="1280"/>
    </row>
    <row r="6" spans="1:6" ht="19.5" customHeight="1">
      <c r="A6" s="126" t="s">
        <v>233</v>
      </c>
      <c r="B6" s="126" t="s">
        <v>234</v>
      </c>
      <c r="C6" s="126" t="s">
        <v>235</v>
      </c>
      <c r="D6" s="126" t="s">
        <v>233</v>
      </c>
      <c r="E6" s="126" t="s">
        <v>234</v>
      </c>
      <c r="F6" s="126" t="s">
        <v>235</v>
      </c>
    </row>
    <row r="7" spans="1:6" ht="19.5" customHeight="1">
      <c r="A7" s="246" t="s">
        <v>401</v>
      </c>
      <c r="B7" s="453">
        <v>56</v>
      </c>
      <c r="C7" s="247" t="s">
        <v>402</v>
      </c>
      <c r="D7" s="246" t="s">
        <v>404</v>
      </c>
      <c r="E7" s="403">
        <v>62</v>
      </c>
      <c r="F7" s="247">
        <v>48</v>
      </c>
    </row>
    <row r="8" spans="1:6" ht="19.5" customHeight="1">
      <c r="A8" s="246" t="s">
        <v>392</v>
      </c>
      <c r="B8" s="753">
        <v>50</v>
      </c>
      <c r="C8" s="247">
        <v>19</v>
      </c>
      <c r="D8" s="246" t="s">
        <v>406</v>
      </c>
      <c r="E8" s="442">
        <v>95</v>
      </c>
      <c r="F8" s="247">
        <v>71</v>
      </c>
    </row>
    <row r="9" spans="1:6" ht="19.5" customHeight="1">
      <c r="A9" s="246" t="s">
        <v>405</v>
      </c>
      <c r="B9" s="753">
        <v>68</v>
      </c>
      <c r="C9" s="247">
        <v>126</v>
      </c>
      <c r="D9" s="246" t="s">
        <v>407</v>
      </c>
      <c r="E9" s="442">
        <v>81</v>
      </c>
      <c r="F9" s="247">
        <v>40</v>
      </c>
    </row>
    <row r="10" spans="1:6" ht="19.5" customHeight="1">
      <c r="A10" s="246" t="s">
        <v>393</v>
      </c>
      <c r="B10" s="753" t="s">
        <v>402</v>
      </c>
      <c r="C10" s="754">
        <v>11</v>
      </c>
      <c r="D10" s="246" t="s">
        <v>409</v>
      </c>
      <c r="E10" s="442">
        <v>64</v>
      </c>
      <c r="F10" s="247" t="s">
        <v>410</v>
      </c>
    </row>
    <row r="11" spans="1:6" ht="19.5" customHeight="1">
      <c r="A11" s="246" t="s">
        <v>408</v>
      </c>
      <c r="B11" s="753">
        <v>91</v>
      </c>
      <c r="C11" s="247">
        <v>57</v>
      </c>
      <c r="D11" s="246" t="s">
        <v>411</v>
      </c>
      <c r="E11" s="442">
        <v>100</v>
      </c>
      <c r="F11" s="247">
        <v>91</v>
      </c>
    </row>
    <row r="12" spans="1:6" ht="19.5" customHeight="1">
      <c r="A12" s="246" t="s">
        <v>394</v>
      </c>
      <c r="B12" s="753" t="s">
        <v>402</v>
      </c>
      <c r="C12" s="754">
        <v>11</v>
      </c>
      <c r="D12" s="246" t="s">
        <v>413</v>
      </c>
      <c r="E12" s="442">
        <v>68</v>
      </c>
      <c r="F12" s="247" t="s">
        <v>3283</v>
      </c>
    </row>
    <row r="13" spans="1:6" ht="19.5" customHeight="1">
      <c r="A13" s="246" t="s">
        <v>412</v>
      </c>
      <c r="B13" s="753">
        <v>65</v>
      </c>
      <c r="C13" s="247">
        <v>160</v>
      </c>
      <c r="D13" s="246" t="s">
        <v>414</v>
      </c>
      <c r="E13" s="442">
        <v>82</v>
      </c>
      <c r="F13" s="247">
        <v>20</v>
      </c>
    </row>
    <row r="14" spans="1:6" ht="19.5" customHeight="1">
      <c r="A14" s="246" t="s">
        <v>3291</v>
      </c>
      <c r="B14" s="753" t="s">
        <v>3382</v>
      </c>
      <c r="C14" s="442" t="s">
        <v>3769</v>
      </c>
      <c r="D14" s="246" t="s">
        <v>397</v>
      </c>
      <c r="E14" s="442" t="s">
        <v>402</v>
      </c>
      <c r="F14" s="247" t="s">
        <v>402</v>
      </c>
    </row>
    <row r="15" spans="1:6" ht="19.5" customHeight="1">
      <c r="A15" s="246" t="s">
        <v>415</v>
      </c>
      <c r="B15" s="753">
        <v>67</v>
      </c>
      <c r="C15" s="247">
        <v>24</v>
      </c>
      <c r="D15" s="246" t="s">
        <v>417</v>
      </c>
      <c r="E15" s="442">
        <v>65</v>
      </c>
      <c r="F15" s="247">
        <v>104</v>
      </c>
    </row>
    <row r="16" spans="1:6" ht="19.5" customHeight="1">
      <c r="A16" s="246" t="s">
        <v>416</v>
      </c>
      <c r="B16" s="753">
        <v>56</v>
      </c>
      <c r="C16" s="247">
        <v>29</v>
      </c>
      <c r="D16" s="246" t="s">
        <v>419</v>
      </c>
      <c r="E16" s="442">
        <v>73</v>
      </c>
      <c r="F16" s="247">
        <v>104</v>
      </c>
    </row>
    <row r="17" spans="1:6" ht="19.5" customHeight="1">
      <c r="A17" s="246" t="s">
        <v>418</v>
      </c>
      <c r="B17" s="753">
        <v>105</v>
      </c>
      <c r="C17" s="247">
        <v>62</v>
      </c>
      <c r="D17" s="246" t="s">
        <v>3444</v>
      </c>
      <c r="E17" s="442">
        <v>120</v>
      </c>
      <c r="F17" s="247">
        <v>55</v>
      </c>
    </row>
    <row r="18" spans="1:6" ht="19.5" customHeight="1">
      <c r="A18" s="246" t="s">
        <v>395</v>
      </c>
      <c r="B18" s="753">
        <v>46</v>
      </c>
      <c r="C18" s="247" t="s">
        <v>410</v>
      </c>
      <c r="D18" s="246" t="s">
        <v>3689</v>
      </c>
      <c r="E18" s="753" t="s">
        <v>402</v>
      </c>
      <c r="F18" s="714">
        <v>11</v>
      </c>
    </row>
    <row r="19" spans="1:6" ht="19.5" customHeight="1">
      <c r="A19" s="246" t="s">
        <v>420</v>
      </c>
      <c r="B19" s="753">
        <v>85</v>
      </c>
      <c r="C19" s="247">
        <v>31</v>
      </c>
      <c r="D19" s="246" t="s">
        <v>421</v>
      </c>
      <c r="E19" s="442">
        <v>52</v>
      </c>
      <c r="F19" s="247">
        <v>88</v>
      </c>
    </row>
    <row r="20" spans="1:6" ht="19.5" customHeight="1">
      <c r="A20" s="246" t="s">
        <v>422</v>
      </c>
      <c r="B20" s="753">
        <v>68</v>
      </c>
      <c r="C20" s="437">
        <v>27</v>
      </c>
      <c r="D20" s="246" t="s">
        <v>423</v>
      </c>
      <c r="E20" s="442">
        <v>105</v>
      </c>
      <c r="F20" s="247">
        <v>25</v>
      </c>
    </row>
    <row r="21" spans="1:6" ht="19.5" customHeight="1">
      <c r="A21" s="246" t="s">
        <v>424</v>
      </c>
      <c r="B21" s="753">
        <v>54</v>
      </c>
      <c r="C21" s="247">
        <v>27</v>
      </c>
      <c r="D21" s="246" t="s">
        <v>398</v>
      </c>
      <c r="E21" s="442">
        <v>57</v>
      </c>
      <c r="F21" s="247">
        <v>60</v>
      </c>
    </row>
    <row r="22" spans="1:6" ht="19.5" customHeight="1">
      <c r="A22" s="246" t="s">
        <v>425</v>
      </c>
      <c r="B22" s="453">
        <v>35</v>
      </c>
      <c r="C22" s="247">
        <v>45</v>
      </c>
      <c r="D22" s="246" t="s">
        <v>3705</v>
      </c>
      <c r="E22" s="403" t="s">
        <v>3383</v>
      </c>
      <c r="F22" s="247" t="s">
        <v>3294</v>
      </c>
    </row>
    <row r="23" spans="1:6" ht="19.5" customHeight="1">
      <c r="A23" s="246" t="s">
        <v>426</v>
      </c>
      <c r="B23" s="453">
        <v>84</v>
      </c>
      <c r="C23" s="247">
        <v>30</v>
      </c>
      <c r="D23" s="246" t="s">
        <v>427</v>
      </c>
      <c r="E23" s="403">
        <v>150</v>
      </c>
      <c r="F23" s="247">
        <v>28</v>
      </c>
    </row>
    <row r="24" spans="1:6" ht="19.5" customHeight="1">
      <c r="A24" s="246" t="s">
        <v>428</v>
      </c>
      <c r="B24" s="453">
        <v>76</v>
      </c>
      <c r="C24" s="247">
        <v>120</v>
      </c>
      <c r="D24" s="246" t="s">
        <v>3296</v>
      </c>
      <c r="E24" s="403">
        <v>77</v>
      </c>
      <c r="F24" s="247">
        <v>21</v>
      </c>
    </row>
    <row r="25" spans="1:6" ht="19.5" customHeight="1">
      <c r="A25" s="246" t="s">
        <v>429</v>
      </c>
      <c r="B25" s="453">
        <v>93</v>
      </c>
      <c r="C25" s="247">
        <v>95</v>
      </c>
      <c r="D25" s="246" t="s">
        <v>3288</v>
      </c>
      <c r="E25" s="403" t="s">
        <v>402</v>
      </c>
      <c r="F25" s="247" t="s">
        <v>3295</v>
      </c>
    </row>
    <row r="26" spans="1:6" ht="19.5" customHeight="1">
      <c r="A26" s="246" t="s">
        <v>430</v>
      </c>
      <c r="B26" s="453">
        <v>80</v>
      </c>
      <c r="C26" s="247">
        <v>30</v>
      </c>
      <c r="D26" s="246" t="s">
        <v>3289</v>
      </c>
      <c r="E26" s="403">
        <v>57</v>
      </c>
      <c r="F26" s="247">
        <v>117</v>
      </c>
    </row>
    <row r="27" spans="1:6" ht="19.5" customHeight="1">
      <c r="A27" s="246" t="s">
        <v>431</v>
      </c>
      <c r="B27" s="453">
        <v>60</v>
      </c>
      <c r="C27" s="247">
        <v>115</v>
      </c>
      <c r="D27" s="246" t="s">
        <v>432</v>
      </c>
      <c r="E27" s="403">
        <v>57</v>
      </c>
      <c r="F27" s="247">
        <v>110</v>
      </c>
    </row>
    <row r="28" spans="1:6" ht="19.5" customHeight="1">
      <c r="A28" s="246" t="s">
        <v>433</v>
      </c>
      <c r="B28" s="453">
        <v>90</v>
      </c>
      <c r="C28" s="247">
        <v>65</v>
      </c>
      <c r="D28" s="246" t="s">
        <v>434</v>
      </c>
      <c r="E28" s="403">
        <v>30</v>
      </c>
      <c r="F28" s="247">
        <v>75</v>
      </c>
    </row>
    <row r="29" spans="1:6" ht="19.5" customHeight="1">
      <c r="A29" s="246" t="s">
        <v>3313</v>
      </c>
      <c r="B29" s="453">
        <v>111</v>
      </c>
      <c r="C29" s="247">
        <v>35</v>
      </c>
      <c r="D29" s="246" t="s">
        <v>400</v>
      </c>
      <c r="E29" s="403">
        <v>39</v>
      </c>
      <c r="F29" s="247">
        <v>50</v>
      </c>
    </row>
    <row r="30" spans="1:6" ht="19.5" customHeight="1">
      <c r="A30" s="246" t="s">
        <v>3314</v>
      </c>
      <c r="B30" s="453">
        <v>115</v>
      </c>
      <c r="C30" s="247">
        <v>60</v>
      </c>
      <c r="D30" s="246" t="s">
        <v>435</v>
      </c>
      <c r="E30" s="403">
        <v>80</v>
      </c>
      <c r="F30" s="247">
        <v>25</v>
      </c>
    </row>
    <row r="31" spans="1:6" ht="19.5" customHeight="1">
      <c r="A31" s="246" t="s">
        <v>436</v>
      </c>
      <c r="B31" s="453">
        <v>65</v>
      </c>
      <c r="C31" s="247">
        <v>170</v>
      </c>
      <c r="D31" s="246" t="s">
        <v>399</v>
      </c>
      <c r="E31" s="403">
        <v>55</v>
      </c>
      <c r="F31" s="247">
        <v>50</v>
      </c>
    </row>
    <row r="32" spans="1:6" ht="19.5" customHeight="1">
      <c r="A32" s="246" t="s">
        <v>396</v>
      </c>
      <c r="B32" s="453">
        <v>44</v>
      </c>
      <c r="C32" s="247">
        <v>40</v>
      </c>
      <c r="D32" s="246" t="s">
        <v>3290</v>
      </c>
      <c r="E32" s="403">
        <v>263</v>
      </c>
      <c r="F32" s="247" t="s">
        <v>410</v>
      </c>
    </row>
    <row r="33" spans="1:76" ht="19.5" customHeight="1">
      <c r="A33" s="246" t="s">
        <v>3315</v>
      </c>
      <c r="B33" s="453">
        <v>124</v>
      </c>
      <c r="C33" s="247">
        <v>70</v>
      </c>
      <c r="D33" s="246" t="s">
        <v>437</v>
      </c>
      <c r="E33" s="403">
        <v>118</v>
      </c>
      <c r="F33" s="247">
        <v>75</v>
      </c>
    </row>
    <row r="34" spans="1:76" ht="19.5" customHeight="1">
      <c r="A34" s="246" t="s">
        <v>438</v>
      </c>
      <c r="B34" s="453">
        <v>74</v>
      </c>
      <c r="C34" s="247">
        <v>40</v>
      </c>
      <c r="D34" s="246" t="s">
        <v>439</v>
      </c>
      <c r="E34" s="403">
        <v>54</v>
      </c>
      <c r="F34" s="247">
        <v>24</v>
      </c>
    </row>
    <row r="35" spans="1:76" ht="19.5" customHeight="1">
      <c r="A35" s="246" t="s">
        <v>440</v>
      </c>
      <c r="B35" s="453">
        <v>136</v>
      </c>
      <c r="C35" s="247">
        <v>35</v>
      </c>
      <c r="D35" s="246" t="s">
        <v>441</v>
      </c>
      <c r="E35" s="403" t="s">
        <v>3383</v>
      </c>
      <c r="F35" s="247" t="s">
        <v>402</v>
      </c>
    </row>
    <row r="36" spans="1:76" ht="19.5" customHeight="1">
      <c r="A36" s="246" t="s">
        <v>442</v>
      </c>
      <c r="B36" s="453">
        <v>52</v>
      </c>
      <c r="C36" s="247">
        <v>26</v>
      </c>
      <c r="D36" s="246" t="s">
        <v>443</v>
      </c>
      <c r="E36" s="403">
        <v>150</v>
      </c>
      <c r="F36" s="247">
        <v>38</v>
      </c>
    </row>
    <row r="37" spans="1:76" ht="19.5" customHeight="1">
      <c r="A37" s="246" t="s">
        <v>444</v>
      </c>
      <c r="B37" s="453">
        <v>104</v>
      </c>
      <c r="C37" s="247">
        <v>34</v>
      </c>
      <c r="D37" s="246" t="s">
        <v>445</v>
      </c>
      <c r="E37" s="403">
        <v>89</v>
      </c>
      <c r="F37" s="247" t="s">
        <v>402</v>
      </c>
    </row>
    <row r="38" spans="1:76" ht="19.5" customHeight="1">
      <c r="A38" s="246" t="s">
        <v>446</v>
      </c>
      <c r="B38" s="453">
        <v>73</v>
      </c>
      <c r="C38" s="247">
        <v>155</v>
      </c>
      <c r="D38" s="246" t="s">
        <v>447</v>
      </c>
      <c r="E38" s="403">
        <v>61</v>
      </c>
      <c r="F38" s="247">
        <v>96</v>
      </c>
    </row>
    <row r="39" spans="1:76" ht="19.5" customHeight="1">
      <c r="A39" s="246" t="s">
        <v>3316</v>
      </c>
      <c r="B39" s="453">
        <v>60</v>
      </c>
      <c r="C39" s="247">
        <v>88</v>
      </c>
      <c r="D39" s="246" t="s">
        <v>448</v>
      </c>
      <c r="E39" s="403">
        <v>70</v>
      </c>
      <c r="F39" s="247">
        <v>106</v>
      </c>
    </row>
    <row r="40" spans="1:76" ht="19.5" customHeight="1">
      <c r="A40" s="246" t="s">
        <v>449</v>
      </c>
      <c r="B40" s="453">
        <v>150</v>
      </c>
      <c r="C40" s="247">
        <v>105</v>
      </c>
      <c r="D40" s="246" t="s">
        <v>2642</v>
      </c>
      <c r="E40" s="403" t="s">
        <v>402</v>
      </c>
      <c r="F40" s="247">
        <v>30</v>
      </c>
    </row>
    <row r="41" spans="1:76" ht="19.5" customHeight="1">
      <c r="A41" s="246" t="s">
        <v>450</v>
      </c>
      <c r="B41" s="453">
        <v>73</v>
      </c>
      <c r="C41" s="247">
        <v>31</v>
      </c>
      <c r="D41" s="246" t="s">
        <v>451</v>
      </c>
      <c r="E41" s="403">
        <v>149</v>
      </c>
      <c r="F41" s="247">
        <v>90</v>
      </c>
    </row>
    <row r="42" spans="1:76" ht="19.5" customHeight="1">
      <c r="A42" s="246" t="s">
        <v>452</v>
      </c>
      <c r="B42" s="453">
        <v>53</v>
      </c>
      <c r="C42" s="247">
        <v>27</v>
      </c>
      <c r="D42" s="246" t="s">
        <v>453</v>
      </c>
      <c r="E42" s="403">
        <v>168</v>
      </c>
      <c r="F42" s="438">
        <v>35</v>
      </c>
    </row>
    <row r="43" spans="1:76" ht="19.5" customHeight="1">
      <c r="A43" s="246" t="s">
        <v>391</v>
      </c>
      <c r="B43" s="453">
        <v>67</v>
      </c>
      <c r="C43" s="247">
        <v>30</v>
      </c>
      <c r="D43" s="245" t="s">
        <v>410</v>
      </c>
      <c r="E43" s="403"/>
      <c r="F43" s="247" t="s">
        <v>410</v>
      </c>
    </row>
    <row r="44" spans="1:76" s="161" customFormat="1" ht="19.5" customHeight="1">
      <c r="A44" s="246" t="s">
        <v>403</v>
      </c>
      <c r="B44" s="403">
        <v>81</v>
      </c>
      <c r="C44" s="247">
        <v>56</v>
      </c>
      <c r="D44" s="744"/>
      <c r="E44" s="745"/>
      <c r="F44" s="746"/>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row>
    <row r="45" spans="1:76">
      <c r="E45" s="160"/>
      <c r="F45" s="160"/>
    </row>
    <row r="46" spans="1:76" ht="19.5" customHeight="1">
      <c r="A46" s="127" t="s">
        <v>236</v>
      </c>
      <c r="B46" s="127" t="s">
        <v>237</v>
      </c>
      <c r="C46" s="161"/>
      <c r="D46" s="161"/>
      <c r="E46" s="161"/>
      <c r="F46" s="161"/>
      <c r="BW46" s="93"/>
      <c r="BX46" s="93"/>
    </row>
    <row r="47" spans="1:76" ht="27.95" customHeight="1">
      <c r="A47" s="128" t="s">
        <v>238</v>
      </c>
      <c r="B47" s="129" t="s">
        <v>239</v>
      </c>
      <c r="C47" s="161"/>
      <c r="D47" s="161"/>
      <c r="E47" s="161"/>
      <c r="F47" s="161"/>
      <c r="BW47" s="93"/>
      <c r="BX47" s="93"/>
    </row>
    <row r="48" spans="1:76" ht="19.5" customHeight="1">
      <c r="A48" s="128" t="s">
        <v>240</v>
      </c>
      <c r="B48" s="129" t="s">
        <v>241</v>
      </c>
      <c r="C48" s="161"/>
      <c r="D48" s="161"/>
      <c r="E48" s="161"/>
      <c r="F48" s="161"/>
      <c r="BW48" s="93"/>
      <c r="BX48" s="93"/>
    </row>
    <row r="49" spans="1:76" s="161" customFormat="1" ht="19.5" customHeight="1">
      <c r="A49" s="162"/>
      <c r="B49" s="160"/>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row>
    <row r="50" spans="1:76" ht="19.5" customHeight="1">
      <c r="A50" s="1281" t="s">
        <v>242</v>
      </c>
      <c r="B50" s="1282"/>
      <c r="C50" s="1282"/>
      <c r="D50" s="1283"/>
      <c r="E50" s="161"/>
      <c r="F50" s="161"/>
    </row>
    <row r="51" spans="1:76" ht="19.5" customHeight="1">
      <c r="A51" s="1284" t="s">
        <v>243</v>
      </c>
      <c r="B51" s="1285"/>
      <c r="C51" s="1285"/>
      <c r="D51" s="1286"/>
      <c r="E51" s="161"/>
      <c r="F51" s="161"/>
    </row>
    <row r="52" spans="1:76" s="267" customFormat="1" ht="19.5" customHeight="1">
      <c r="A52" s="1276" t="s">
        <v>3284</v>
      </c>
      <c r="B52" s="1277"/>
      <c r="C52" s="1277"/>
      <c r="D52" s="1278"/>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row r="2362" spans="7:76" s="130" customFormat="1">
      <c r="G2362" s="124"/>
      <c r="H2362" s="124"/>
      <c r="I2362" s="124"/>
      <c r="J2362" s="124"/>
      <c r="K2362" s="124"/>
      <c r="L2362" s="124"/>
      <c r="M2362" s="124"/>
      <c r="N2362" s="124"/>
      <c r="O2362" s="124"/>
      <c r="P2362" s="124"/>
      <c r="Q2362" s="124"/>
      <c r="R2362" s="124"/>
      <c r="S2362" s="124"/>
      <c r="T2362" s="124"/>
      <c r="U2362" s="124"/>
      <c r="V2362" s="124"/>
      <c r="W2362" s="124"/>
      <c r="X2362" s="124"/>
      <c r="Y2362" s="124"/>
      <c r="Z2362" s="124"/>
      <c r="AA2362" s="124"/>
      <c r="AB2362" s="124"/>
      <c r="AC2362" s="124"/>
      <c r="AD2362" s="124"/>
      <c r="AE2362" s="124"/>
      <c r="AF2362" s="124"/>
      <c r="AG2362" s="124"/>
      <c r="AH2362" s="124"/>
      <c r="AI2362" s="124"/>
      <c r="AJ2362" s="124"/>
      <c r="AK2362" s="124"/>
      <c r="AL2362" s="124"/>
      <c r="AM2362" s="124"/>
      <c r="AN2362" s="124"/>
      <c r="AO2362" s="124"/>
      <c r="AP2362" s="124"/>
      <c r="AQ2362" s="124"/>
      <c r="AR2362" s="124"/>
      <c r="AS2362" s="124"/>
      <c r="AT2362" s="124"/>
      <c r="AU2362" s="124"/>
      <c r="AV2362" s="124"/>
      <c r="AW2362" s="124"/>
      <c r="AX2362" s="124"/>
      <c r="AY2362" s="124"/>
      <c r="AZ2362" s="124"/>
      <c r="BA2362" s="124"/>
      <c r="BB2362" s="124"/>
      <c r="BC2362" s="124"/>
      <c r="BD2362" s="124"/>
      <c r="BE2362" s="124"/>
      <c r="BF2362" s="124"/>
      <c r="BG2362" s="124"/>
      <c r="BH2362" s="124"/>
      <c r="BI2362" s="124"/>
      <c r="BJ2362" s="124"/>
      <c r="BK2362" s="124"/>
      <c r="BL2362" s="124"/>
      <c r="BM2362" s="124"/>
      <c r="BN2362" s="124"/>
      <c r="BO2362" s="124"/>
      <c r="BP2362" s="124"/>
      <c r="BQ2362" s="124"/>
      <c r="BR2362" s="124"/>
      <c r="BS2362" s="124"/>
      <c r="BT2362" s="124"/>
      <c r="BU2362" s="124"/>
      <c r="BV2362" s="124"/>
      <c r="BW2362" s="124"/>
      <c r="BX2362" s="124"/>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79"/>
      <c r="B1" s="1279"/>
      <c r="C1" s="1279"/>
      <c r="D1" s="1279"/>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79"/>
      <c r="B2" s="1279"/>
      <c r="C2" s="1279"/>
      <c r="D2" s="1279"/>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79"/>
      <c r="B3" s="1279"/>
      <c r="C3" s="1279"/>
      <c r="D3" s="1279"/>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80" t="s">
        <v>244</v>
      </c>
      <c r="B5" s="1280"/>
      <c r="C5" s="1280"/>
      <c r="D5" s="1280"/>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345</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385</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385</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385</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386</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386</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385</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385</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346</v>
      </c>
      <c r="B25" s="145"/>
      <c r="C25" s="145"/>
      <c r="D25" s="145"/>
    </row>
    <row r="26" spans="1:30">
      <c r="A26" s="144" t="s">
        <v>347</v>
      </c>
      <c r="B26" s="145"/>
      <c r="C26" s="145"/>
      <c r="D26" s="145"/>
    </row>
    <row r="27" spans="1:30" s="142" customFormat="1"/>
    <row r="28" spans="1:30" s="142" customFormat="1">
      <c r="A28" s="1287"/>
      <c r="B28" s="1287"/>
      <c r="C28" s="1287"/>
      <c r="D28" s="1287"/>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88" t="s">
        <v>231</v>
      </c>
      <c r="B1" s="1288"/>
      <c r="C1" s="1288"/>
      <c r="D1" s="128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289"/>
      <c r="B2" s="1289"/>
      <c r="C2" s="1289"/>
      <c r="D2" s="1289"/>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480</v>
      </c>
      <c r="B3" s="223" t="s">
        <v>481</v>
      </c>
      <c r="C3" s="223" t="s">
        <v>482</v>
      </c>
      <c r="D3" s="150" t="s">
        <v>483</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484</v>
      </c>
      <c r="B4" s="152" t="s">
        <v>485</v>
      </c>
      <c r="C4" s="152" t="s">
        <v>265</v>
      </c>
      <c r="D4" s="153" t="s">
        <v>486</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487</v>
      </c>
      <c r="B5" s="152" t="s">
        <v>488</v>
      </c>
      <c r="C5" s="152" t="s">
        <v>265</v>
      </c>
      <c r="D5" s="153" t="s">
        <v>489</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487</v>
      </c>
      <c r="B6" s="152" t="s">
        <v>488</v>
      </c>
      <c r="C6" s="152" t="s">
        <v>490</v>
      </c>
      <c r="D6" s="153" t="s">
        <v>491</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492</v>
      </c>
      <c r="B7" s="152" t="s">
        <v>493</v>
      </c>
      <c r="C7" s="152" t="s">
        <v>265</v>
      </c>
      <c r="D7" s="153" t="s">
        <v>696</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2" t="s">
        <v>492</v>
      </c>
      <c r="B8" s="199" t="s">
        <v>488</v>
      </c>
      <c r="C8" s="199" t="s">
        <v>265</v>
      </c>
      <c r="D8" s="323" t="s">
        <v>695</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494</v>
      </c>
      <c r="B9" s="152" t="s">
        <v>495</v>
      </c>
      <c r="C9" s="152" t="s">
        <v>265</v>
      </c>
      <c r="D9" s="153" t="s">
        <v>496</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487</v>
      </c>
      <c r="B10" s="152" t="s">
        <v>488</v>
      </c>
      <c r="C10" s="152" t="s">
        <v>490</v>
      </c>
      <c r="D10" s="153" t="s">
        <v>497</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498</v>
      </c>
      <c r="B11" s="152" t="s">
        <v>499</v>
      </c>
      <c r="C11" s="152" t="s">
        <v>500</v>
      </c>
      <c r="D11" s="153" t="s">
        <v>501</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502</v>
      </c>
      <c r="B12" s="152" t="s">
        <v>503</v>
      </c>
      <c r="C12" s="152" t="s">
        <v>490</v>
      </c>
      <c r="D12" s="153" t="s">
        <v>504</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505</v>
      </c>
      <c r="B13" s="152" t="s">
        <v>506</v>
      </c>
      <c r="C13" s="152" t="s">
        <v>490</v>
      </c>
      <c r="D13" s="153" t="s">
        <v>507</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508</v>
      </c>
      <c r="B14" s="152" t="s">
        <v>506</v>
      </c>
      <c r="C14" s="152" t="s">
        <v>490</v>
      </c>
      <c r="D14" s="153" t="s">
        <v>509</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505</v>
      </c>
      <c r="B15" s="152" t="s">
        <v>506</v>
      </c>
      <c r="C15" s="152" t="s">
        <v>265</v>
      </c>
      <c r="D15" s="156" t="s">
        <v>510</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505</v>
      </c>
      <c r="B16" s="152" t="s">
        <v>506</v>
      </c>
      <c r="C16" s="152" t="s">
        <v>265</v>
      </c>
      <c r="D16" s="156" t="s">
        <v>511</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512</v>
      </c>
      <c r="B17" s="152" t="s">
        <v>499</v>
      </c>
      <c r="C17" s="152" t="s">
        <v>265</v>
      </c>
      <c r="D17" s="156" t="s">
        <v>513</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514</v>
      </c>
      <c r="B18" s="152" t="s">
        <v>515</v>
      </c>
      <c r="C18" s="152" t="s">
        <v>265</v>
      </c>
      <c r="D18" s="156" t="s">
        <v>516</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494</v>
      </c>
      <c r="B19" s="152" t="s">
        <v>495</v>
      </c>
      <c r="C19" s="152" t="s">
        <v>490</v>
      </c>
      <c r="D19" s="156" t="s">
        <v>517</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502</v>
      </c>
      <c r="B20" s="152" t="s">
        <v>503</v>
      </c>
      <c r="C20" s="152" t="s">
        <v>265</v>
      </c>
      <c r="D20" s="153" t="s">
        <v>518</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519</v>
      </c>
      <c r="B21" s="152" t="s">
        <v>515</v>
      </c>
      <c r="C21" s="152" t="s">
        <v>265</v>
      </c>
      <c r="D21" s="153" t="s">
        <v>520</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521</v>
      </c>
      <c r="B22" s="152" t="s">
        <v>515</v>
      </c>
      <c r="C22" s="152" t="s">
        <v>490</v>
      </c>
      <c r="D22" s="153" t="s">
        <v>522</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502</v>
      </c>
      <c r="B23" s="152" t="s">
        <v>523</v>
      </c>
      <c r="C23" s="152" t="s">
        <v>490</v>
      </c>
      <c r="D23" s="153" t="s">
        <v>524</v>
      </c>
      <c r="E23" s="159"/>
    </row>
    <row r="24" spans="1:71" s="123" customFormat="1">
      <c r="A24" s="158" t="s">
        <v>525</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2018-09-20T00:48:56Z</dcterms:modified>
</cp:coreProperties>
</file>