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20490" windowHeight="6900" tabRatio="838"/>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port'!$A$1:$J$1102</definedName>
    <definedName name="_xlnm._FilterDatabase" localSheetId="3" hidden="1">全球运价!$B$7:$T$1145</definedName>
    <definedName name="_xlnm._FilterDatabase" localSheetId="2" hidden="1">运价!$A$8:$R$720</definedName>
  </definedNames>
  <calcPr calcId="162913"/>
</workbook>
</file>

<file path=xl/calcChain.xml><?xml version="1.0" encoding="utf-8"?>
<calcChain xmlns="http://schemas.openxmlformats.org/spreadsheetml/2006/main">
  <c r="I117" i="18" l="1"/>
  <c r="L31" i="18" l="1"/>
  <c r="K31" i="18"/>
  <c r="L30" i="18"/>
  <c r="K30" i="18"/>
  <c r="L29" i="18"/>
  <c r="K29" i="18"/>
  <c r="L28" i="18"/>
  <c r="K28" i="18"/>
  <c r="L27" i="18"/>
  <c r="K27" i="18"/>
  <c r="K41" i="18"/>
  <c r="L41" i="18"/>
  <c r="K42" i="18"/>
  <c r="L42" i="18"/>
  <c r="L40" i="18"/>
  <c r="K40" i="18"/>
  <c r="K99" i="18"/>
  <c r="L99" i="18"/>
  <c r="K100" i="18"/>
  <c r="L100" i="18"/>
  <c r="K101" i="18"/>
  <c r="L101" i="18"/>
  <c r="K102" i="18"/>
  <c r="L102" i="18"/>
  <c r="K103" i="18"/>
  <c r="L103" i="18"/>
  <c r="K104" i="18"/>
  <c r="L104" i="18"/>
  <c r="K105" i="18"/>
  <c r="L105" i="18"/>
  <c r="K106" i="18"/>
  <c r="L106" i="18"/>
  <c r="K107" i="18"/>
  <c r="L107" i="18"/>
  <c r="K108" i="18"/>
  <c r="L108" i="18"/>
  <c r="K109" i="18"/>
  <c r="L109" i="18"/>
  <c r="K110" i="18"/>
  <c r="L110" i="18"/>
  <c r="K111" i="18"/>
  <c r="L111" i="18"/>
  <c r="K112" i="18"/>
  <c r="L112" i="18"/>
  <c r="K113" i="18"/>
  <c r="L113" i="18"/>
  <c r="K114" i="18"/>
  <c r="L114" i="18"/>
  <c r="K115" i="18"/>
  <c r="L115" i="18"/>
  <c r="K116" i="18"/>
  <c r="L116" i="18"/>
  <c r="K90" i="18"/>
  <c r="L90" i="18"/>
  <c r="K91" i="18"/>
  <c r="L91" i="18"/>
  <c r="K92" i="18"/>
  <c r="L92" i="18"/>
  <c r="K93" i="18"/>
  <c r="L93" i="18"/>
  <c r="L89" i="18"/>
  <c r="K89" i="18"/>
  <c r="L98" i="18"/>
  <c r="K98" i="18"/>
  <c r="L124" i="18"/>
  <c r="K124" i="18"/>
  <c r="L123" i="18"/>
  <c r="K123" i="18"/>
  <c r="L122" i="18"/>
  <c r="K122" i="18"/>
  <c r="K167" i="18"/>
  <c r="L167" i="18"/>
  <c r="K168" i="18"/>
  <c r="L168" i="18"/>
  <c r="K169" i="18"/>
  <c r="L169" i="18"/>
  <c r="K170" i="18"/>
  <c r="L170" i="18"/>
  <c r="K171" i="18"/>
  <c r="L171" i="18"/>
  <c r="K172" i="18"/>
  <c r="L172" i="18"/>
  <c r="K173" i="18"/>
  <c r="L173" i="18"/>
  <c r="K174" i="18"/>
  <c r="L174" i="18"/>
  <c r="K175" i="18"/>
  <c r="L175" i="18"/>
  <c r="K176" i="18"/>
  <c r="L176" i="18"/>
  <c r="K177" i="18"/>
  <c r="L177" i="18"/>
  <c r="K178" i="18"/>
  <c r="L178" i="18"/>
  <c r="K179" i="18"/>
  <c r="L179" i="18"/>
  <c r="K180" i="18"/>
  <c r="L180" i="18"/>
  <c r="K181" i="18"/>
  <c r="L181" i="18"/>
  <c r="K182" i="18"/>
  <c r="L182" i="18"/>
  <c r="K183" i="18"/>
  <c r="L183" i="18"/>
  <c r="K184" i="18"/>
  <c r="L184" i="18"/>
  <c r="K185" i="18"/>
  <c r="L185" i="18"/>
  <c r="K186" i="18"/>
  <c r="L186" i="18"/>
  <c r="L166" i="18"/>
  <c r="K166" i="18"/>
  <c r="K194" i="18"/>
  <c r="L194" i="18"/>
  <c r="K195" i="18"/>
  <c r="L195" i="18"/>
  <c r="K196" i="18"/>
  <c r="L196" i="18"/>
  <c r="K197" i="18"/>
  <c r="L197" i="18"/>
  <c r="K198" i="18"/>
  <c r="L198" i="18"/>
  <c r="K199" i="18"/>
  <c r="L199" i="18"/>
  <c r="K200" i="18"/>
  <c r="L200" i="18"/>
  <c r="K201" i="18"/>
  <c r="L201" i="18"/>
  <c r="K202" i="18"/>
  <c r="L202" i="18"/>
  <c r="K203" i="18"/>
  <c r="L203" i="18"/>
  <c r="K204" i="18"/>
  <c r="L204" i="18"/>
  <c r="K205" i="18"/>
  <c r="L205" i="18"/>
  <c r="K206" i="18"/>
  <c r="L206" i="18"/>
  <c r="K207" i="18"/>
  <c r="L207" i="18"/>
  <c r="K208" i="18"/>
  <c r="L208" i="18"/>
  <c r="K209" i="18"/>
  <c r="L209" i="18"/>
  <c r="K210" i="18"/>
  <c r="L210" i="18"/>
  <c r="K211" i="18"/>
  <c r="L211" i="18"/>
  <c r="K212" i="18"/>
  <c r="L212" i="18"/>
  <c r="K213" i="18"/>
  <c r="L213" i="18"/>
  <c r="K214" i="18"/>
  <c r="L214" i="18"/>
  <c r="L193" i="18"/>
  <c r="K193" i="18"/>
  <c r="L288" i="18"/>
  <c r="K288" i="18"/>
  <c r="L287" i="18"/>
  <c r="K287"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300" i="18"/>
  <c r="K300" i="18"/>
  <c r="L299" i="18"/>
  <c r="K299" i="18"/>
  <c r="L298" i="18"/>
  <c r="K298" i="18"/>
  <c r="L297" i="18"/>
  <c r="K297" i="18"/>
  <c r="L296" i="18"/>
  <c r="K296" i="18"/>
  <c r="L295" i="18"/>
  <c r="K295" i="18"/>
  <c r="L294" i="18"/>
  <c r="K294" i="18"/>
  <c r="K326" i="18"/>
  <c r="L326" i="18"/>
  <c r="K327" i="18"/>
  <c r="L327" i="18"/>
  <c r="K328" i="18"/>
  <c r="L328" i="18"/>
  <c r="K329" i="18"/>
  <c r="L329" i="18"/>
  <c r="K330" i="18"/>
  <c r="L330" i="18"/>
  <c r="L325" i="18"/>
  <c r="K325" i="18"/>
  <c r="K337" i="18"/>
  <c r="L337" i="18"/>
  <c r="K338" i="18"/>
  <c r="L338" i="18"/>
  <c r="K339" i="18"/>
  <c r="L339" i="18"/>
  <c r="K340" i="18"/>
  <c r="L340" i="18"/>
  <c r="K341" i="18"/>
  <c r="L341" i="18"/>
  <c r="K342" i="18"/>
  <c r="L342" i="18"/>
  <c r="K343" i="18"/>
  <c r="L343" i="18"/>
  <c r="K344" i="18"/>
  <c r="L344" i="18"/>
  <c r="K345" i="18"/>
  <c r="L345" i="18"/>
  <c r="K346" i="18"/>
  <c r="L346" i="18"/>
  <c r="K347" i="18"/>
  <c r="L347" i="18"/>
  <c r="L336" i="18"/>
  <c r="K336"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84" i="18"/>
  <c r="K384" i="18"/>
  <c r="L383" i="18"/>
  <c r="K383" i="18"/>
  <c r="L382" i="18"/>
  <c r="K382" i="18"/>
  <c r="L381" i="18"/>
  <c r="K381" i="18"/>
  <c r="L380" i="18"/>
  <c r="K380" i="18"/>
  <c r="L379" i="18"/>
  <c r="K379" i="18"/>
  <c r="K392" i="18"/>
  <c r="L392" i="18"/>
  <c r="K393" i="18"/>
  <c r="L393" i="18"/>
  <c r="K394" i="18"/>
  <c r="L394" i="18"/>
  <c r="K395" i="18"/>
  <c r="L395" i="18"/>
  <c r="K396" i="18"/>
  <c r="L396" i="18"/>
  <c r="K397" i="18"/>
  <c r="L397" i="18"/>
  <c r="K398" i="18"/>
  <c r="L398" i="18"/>
  <c r="K399" i="18"/>
  <c r="L399" i="18"/>
  <c r="K400" i="18"/>
  <c r="L400" i="18"/>
  <c r="K401" i="18"/>
  <c r="L401" i="18"/>
  <c r="K402" i="18"/>
  <c r="L402" i="18"/>
  <c r="K403" i="18"/>
  <c r="L403" i="18"/>
  <c r="K404" i="18"/>
  <c r="L404" i="18"/>
  <c r="K405" i="18"/>
  <c r="L405" i="18"/>
  <c r="K406" i="18"/>
  <c r="L406" i="18"/>
  <c r="K407" i="18"/>
  <c r="L407" i="18"/>
  <c r="K408" i="18"/>
  <c r="L408" i="18"/>
  <c r="K409" i="18"/>
  <c r="L409" i="18"/>
  <c r="K410" i="18"/>
  <c r="L410" i="18"/>
  <c r="K411" i="18"/>
  <c r="L411" i="18"/>
  <c r="K412" i="18"/>
  <c r="L412" i="18"/>
  <c r="K413" i="18"/>
  <c r="L413" i="18"/>
  <c r="K414" i="18"/>
  <c r="L414" i="18"/>
  <c r="K415" i="18"/>
  <c r="L415" i="18"/>
  <c r="K416" i="18"/>
  <c r="L416" i="18"/>
  <c r="K417" i="18"/>
  <c r="L417" i="18"/>
  <c r="K418" i="18"/>
  <c r="L418" i="18"/>
  <c r="K419" i="18"/>
  <c r="L419" i="18"/>
  <c r="K420" i="18"/>
  <c r="L420" i="18"/>
  <c r="K421" i="18"/>
  <c r="L421" i="18"/>
  <c r="K422" i="18"/>
  <c r="L422" i="18"/>
  <c r="K423" i="18"/>
  <c r="L423" i="18"/>
  <c r="K424" i="18"/>
  <c r="L424" i="18"/>
  <c r="K425" i="18"/>
  <c r="L425" i="18"/>
  <c r="K426" i="18"/>
  <c r="L426" i="18"/>
  <c r="K427" i="18"/>
  <c r="L427" i="18"/>
  <c r="K428" i="18"/>
  <c r="L428" i="18"/>
  <c r="K429" i="18"/>
  <c r="L429" i="18"/>
  <c r="K430" i="18"/>
  <c r="L430" i="18"/>
  <c r="K431" i="18"/>
  <c r="L431" i="18"/>
  <c r="K432" i="18"/>
  <c r="L432" i="18"/>
  <c r="L391" i="18"/>
  <c r="K391"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9" i="18"/>
  <c r="K669" i="18"/>
  <c r="L662" i="18"/>
  <c r="K662" i="18"/>
  <c r="L661" i="18"/>
  <c r="K661" i="18"/>
  <c r="L660" i="18"/>
  <c r="K660" i="18"/>
  <c r="L652" i="18"/>
  <c r="K652" i="18"/>
  <c r="L651" i="18"/>
  <c r="K651" i="18"/>
  <c r="L650" i="18"/>
  <c r="K650" i="18"/>
  <c r="L649" i="18"/>
  <c r="K649" i="18"/>
  <c r="L648" i="18"/>
  <c r="K648" i="18"/>
  <c r="L647" i="18"/>
  <c r="K647" i="18"/>
  <c r="L646" i="18"/>
  <c r="K646" i="18"/>
  <c r="L645" i="18"/>
  <c r="K645" i="18"/>
  <c r="L644" i="18"/>
  <c r="K644" i="18"/>
  <c r="L634" i="18"/>
  <c r="K634" i="18"/>
  <c r="L633" i="18"/>
  <c r="K633" i="18"/>
  <c r="L632" i="18"/>
  <c r="K632" i="18"/>
  <c r="L631" i="18"/>
  <c r="K631" i="18"/>
  <c r="L630" i="18"/>
  <c r="K630" i="18"/>
  <c r="L629" i="18"/>
  <c r="K629" i="18"/>
  <c r="L628" i="18"/>
  <c r="K628" i="18"/>
  <c r="L627" i="18"/>
  <c r="K627" i="18"/>
  <c r="L626" i="18"/>
  <c r="K626" i="18"/>
  <c r="L625" i="18"/>
  <c r="K625"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87" i="18"/>
  <c r="K587" i="18"/>
  <c r="K529" i="18"/>
  <c r="L529" i="18"/>
  <c r="K530" i="18"/>
  <c r="L530" i="18"/>
  <c r="K531" i="18"/>
  <c r="L531" i="18"/>
  <c r="K532" i="18"/>
  <c r="L532" i="18"/>
  <c r="K533" i="18"/>
  <c r="L533" i="18"/>
  <c r="K534" i="18"/>
  <c r="L534" i="18"/>
  <c r="K535" i="18"/>
  <c r="L535" i="18"/>
  <c r="K536" i="18"/>
  <c r="L536" i="18"/>
  <c r="K537" i="18"/>
  <c r="L537" i="18"/>
  <c r="K538" i="18"/>
  <c r="L538" i="18"/>
  <c r="K539" i="18"/>
  <c r="L539" i="18"/>
  <c r="K540" i="18"/>
  <c r="L540" i="18"/>
  <c r="K541" i="18"/>
  <c r="L541" i="18"/>
  <c r="K542" i="18"/>
  <c r="L542" i="18"/>
  <c r="K543" i="18"/>
  <c r="L543" i="18"/>
  <c r="K544" i="18"/>
  <c r="L544" i="18"/>
  <c r="K545" i="18"/>
  <c r="L545" i="18"/>
  <c r="L528" i="18"/>
  <c r="K528" i="18"/>
  <c r="K517" i="18"/>
  <c r="L517" i="18"/>
  <c r="K518" i="18"/>
  <c r="L518" i="18"/>
  <c r="K496" i="18"/>
  <c r="L496" i="18"/>
  <c r="K497" i="18"/>
  <c r="L497" i="18"/>
  <c r="K498" i="18"/>
  <c r="L498" i="18"/>
  <c r="K499" i="18"/>
  <c r="L499" i="18"/>
  <c r="K500" i="18"/>
  <c r="L500" i="18"/>
  <c r="K501" i="18"/>
  <c r="L501" i="18"/>
  <c r="K502" i="18"/>
  <c r="L502" i="18"/>
  <c r="K503" i="18"/>
  <c r="L503" i="18"/>
  <c r="K504" i="18"/>
  <c r="L504" i="18"/>
  <c r="K505" i="18"/>
  <c r="L505" i="18"/>
  <c r="K506" i="18"/>
  <c r="L506" i="18"/>
  <c r="K507" i="18"/>
  <c r="L507" i="18"/>
  <c r="K508" i="18"/>
  <c r="L508" i="18"/>
  <c r="K509" i="18"/>
  <c r="L509" i="18"/>
  <c r="K510" i="18"/>
  <c r="L510" i="18"/>
  <c r="K511" i="18"/>
  <c r="L511" i="18"/>
  <c r="K512" i="18"/>
  <c r="L512" i="18"/>
  <c r="K513" i="18"/>
  <c r="L513" i="18"/>
  <c r="K514" i="18"/>
  <c r="L514" i="18"/>
  <c r="K515" i="18"/>
  <c r="L515" i="18"/>
  <c r="K516" i="18"/>
  <c r="L516" i="18"/>
  <c r="K483" i="18"/>
  <c r="L483" i="18"/>
  <c r="K484" i="18"/>
  <c r="L484" i="18"/>
  <c r="K485" i="18"/>
  <c r="L485" i="18"/>
  <c r="K486" i="18"/>
  <c r="L486" i="18"/>
  <c r="K487" i="18"/>
  <c r="L487" i="18"/>
  <c r="K488" i="18"/>
  <c r="L488" i="18"/>
  <c r="K489" i="18"/>
  <c r="L489" i="18"/>
  <c r="K490" i="18"/>
  <c r="L490" i="18"/>
  <c r="K491" i="18"/>
  <c r="L491" i="18"/>
  <c r="K492" i="18"/>
  <c r="L492" i="18"/>
  <c r="K493" i="18"/>
  <c r="L493" i="18"/>
  <c r="K494" i="18"/>
  <c r="L494" i="18"/>
  <c r="K495" i="18"/>
  <c r="L495" i="18"/>
  <c r="K472" i="18"/>
  <c r="L472" i="18"/>
  <c r="K473" i="18"/>
  <c r="L473" i="18"/>
  <c r="K474" i="18"/>
  <c r="L474" i="18"/>
  <c r="K475" i="18"/>
  <c r="L475" i="18"/>
  <c r="K476" i="18"/>
  <c r="L476" i="18"/>
  <c r="K477" i="18"/>
  <c r="L477" i="18"/>
  <c r="K478" i="18"/>
  <c r="L478" i="18"/>
  <c r="K479" i="18"/>
  <c r="L479" i="18"/>
  <c r="K480" i="18"/>
  <c r="L480" i="18"/>
  <c r="K481" i="18"/>
  <c r="L481" i="18"/>
  <c r="K482" i="18"/>
  <c r="L482" i="18"/>
  <c r="K462" i="18"/>
  <c r="L462" i="18"/>
  <c r="K463" i="18"/>
  <c r="L463" i="18"/>
  <c r="K464" i="18"/>
  <c r="L464" i="18"/>
  <c r="K465" i="18"/>
  <c r="L465" i="18"/>
  <c r="K466" i="18"/>
  <c r="L466" i="18"/>
  <c r="K467" i="18"/>
  <c r="L467" i="18"/>
  <c r="K468" i="18"/>
  <c r="L468" i="18"/>
  <c r="K469" i="18"/>
  <c r="L469" i="18"/>
  <c r="K470" i="18"/>
  <c r="L470" i="18"/>
  <c r="K471" i="18"/>
  <c r="L471" i="18"/>
  <c r="L461" i="18"/>
  <c r="K461" i="18"/>
  <c r="I187" i="18" l="1"/>
  <c r="I160" i="18"/>
  <c r="I147" i="18"/>
  <c r="I140" i="18"/>
  <c r="I132" i="18"/>
  <c r="I125" i="18"/>
  <c r="K131" i="18" l="1"/>
  <c r="L131" i="18"/>
  <c r="J203" i="18" l="1"/>
  <c r="I203" i="18" s="1"/>
  <c r="L303" i="18" l="1"/>
  <c r="K303" i="18"/>
  <c r="I142" i="18" l="1"/>
  <c r="I141" i="18"/>
  <c r="L139" i="18"/>
  <c r="K139" i="18"/>
  <c r="L138" i="18"/>
  <c r="K138" i="18"/>
  <c r="I137" i="18"/>
  <c r="I136" i="18"/>
  <c r="J139" i="18" l="1"/>
  <c r="I139" i="18" s="1"/>
  <c r="J138" i="18"/>
  <c r="I138" i="18" s="1"/>
  <c r="K305" i="18" l="1"/>
  <c r="L305" i="18"/>
  <c r="J305" i="18" l="1"/>
  <c r="A1125" i="13"/>
  <c r="A1126" i="13"/>
  <c r="A1127" i="13"/>
  <c r="A1128" i="13"/>
  <c r="A1129" i="13"/>
  <c r="A1130" i="13"/>
  <c r="A1131" i="13"/>
  <c r="A1132" i="13"/>
  <c r="A1133" i="13"/>
  <c r="A1134" i="13"/>
  <c r="A1135" i="13"/>
  <c r="A1136" i="13"/>
  <c r="A1137" i="13"/>
  <c r="A1138" i="13"/>
  <c r="A1139" i="13"/>
  <c r="A1140" i="13"/>
  <c r="A1141" i="13"/>
  <c r="A1142" i="13"/>
  <c r="A1143" i="13"/>
  <c r="A1144" i="13"/>
  <c r="A1145" i="13"/>
  <c r="I67" i="18" l="1"/>
  <c r="I68" i="18"/>
  <c r="I69" i="18"/>
  <c r="I70" i="18"/>
  <c r="I84" i="18"/>
  <c r="I85" i="18"/>
  <c r="I86" i="18"/>
  <c r="I87" i="18"/>
  <c r="I88" i="18"/>
  <c r="I94" i="18"/>
  <c r="I95" i="18"/>
  <c r="I96" i="18"/>
  <c r="I97" i="18"/>
  <c r="I118" i="18"/>
  <c r="I119" i="18"/>
  <c r="I120" i="18"/>
  <c r="I121" i="18"/>
  <c r="I126" i="18"/>
  <c r="I127" i="18"/>
  <c r="I128" i="18"/>
  <c r="I129" i="18"/>
  <c r="I133" i="18"/>
  <c r="I134" i="18"/>
  <c r="I135" i="18"/>
  <c r="I143" i="18"/>
  <c r="I144" i="18"/>
  <c r="I148" i="18"/>
  <c r="I149" i="18"/>
  <c r="I150" i="18"/>
  <c r="I151" i="18"/>
  <c r="I161" i="18"/>
  <c r="I162" i="18"/>
  <c r="I163" i="18"/>
  <c r="I164" i="18"/>
  <c r="I165" i="18"/>
  <c r="I188" i="18"/>
  <c r="I189" i="18"/>
  <c r="I190" i="18"/>
  <c r="I191" i="18"/>
  <c r="I192" i="18"/>
  <c r="I215" i="18"/>
  <c r="I216" i="18"/>
  <c r="I217" i="18"/>
  <c r="I218" i="18"/>
  <c r="I219" i="18"/>
  <c r="I220" i="18"/>
  <c r="I221" i="18"/>
  <c r="I224" i="18"/>
  <c r="I225" i="18"/>
  <c r="I226" i="18"/>
  <c r="I227" i="18"/>
  <c r="I228" i="18"/>
  <c r="I229" i="18"/>
  <c r="I230" i="18"/>
  <c r="I236" i="18"/>
  <c r="I237" i="18"/>
  <c r="I238" i="18"/>
  <c r="I239" i="18"/>
  <c r="I240" i="18"/>
  <c r="I241" i="18"/>
  <c r="I242" i="18"/>
  <c r="I245" i="18"/>
  <c r="I246" i="18"/>
  <c r="I247" i="18"/>
  <c r="I248" i="18"/>
  <c r="I249" i="18"/>
  <c r="I250" i="18"/>
  <c r="I251" i="18"/>
  <c r="I254" i="18"/>
  <c r="I255" i="18"/>
  <c r="I256" i="18"/>
  <c r="I257" i="18"/>
  <c r="I258" i="18"/>
  <c r="I259" i="18"/>
  <c r="I263" i="18"/>
  <c r="I264" i="18"/>
  <c r="I265" i="18"/>
  <c r="I266" i="18"/>
  <c r="I267" i="18"/>
  <c r="I268" i="18"/>
  <c r="I269" i="18"/>
  <c r="I289" i="18"/>
  <c r="I290" i="18"/>
  <c r="I291" i="18"/>
  <c r="I292" i="18"/>
  <c r="I293" i="18"/>
  <c r="I307" i="18"/>
  <c r="I308" i="18"/>
  <c r="I309" i="18"/>
  <c r="I310" i="18"/>
  <c r="I311"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0" i="18"/>
  <c r="I521" i="18"/>
  <c r="I522" i="18"/>
  <c r="I523" i="18"/>
  <c r="I524" i="18"/>
  <c r="I525" i="18"/>
  <c r="I526" i="18"/>
  <c r="I527" i="18"/>
  <c r="I547" i="18"/>
  <c r="I548" i="18"/>
  <c r="I549" i="18"/>
  <c r="I550" i="18"/>
  <c r="I551" i="18"/>
  <c r="I552" i="18"/>
  <c r="I553" i="18"/>
  <c r="I558" i="18"/>
  <c r="I559" i="18"/>
  <c r="I560" i="18"/>
  <c r="I561" i="18"/>
  <c r="I582" i="18"/>
  <c r="I583" i="18"/>
  <c r="I584" i="18"/>
  <c r="I585" i="18"/>
  <c r="I586" i="18"/>
  <c r="I620" i="18"/>
  <c r="I621" i="18"/>
  <c r="I622" i="18"/>
  <c r="I623" i="18"/>
  <c r="I624" i="18"/>
  <c r="I636" i="18"/>
  <c r="I637" i="18"/>
  <c r="I638" i="18"/>
  <c r="I639" i="18"/>
  <c r="I640" i="18"/>
  <c r="I641" i="18"/>
  <c r="I642" i="18"/>
  <c r="I643" i="18"/>
  <c r="I654" i="18"/>
  <c r="I655" i="18"/>
  <c r="I656" i="18"/>
  <c r="I657" i="18"/>
  <c r="I658" i="18"/>
  <c r="I659" i="18"/>
  <c r="I664" i="18"/>
  <c r="I665" i="18"/>
  <c r="I666" i="18"/>
  <c r="I667" i="18"/>
  <c r="I668" i="18"/>
  <c r="I718" i="18"/>
  <c r="I719" i="18"/>
  <c r="I720" i="18"/>
  <c r="I32" i="18"/>
  <c r="I33" i="18"/>
  <c r="I34" i="18"/>
  <c r="I35" i="18"/>
  <c r="I36" i="18"/>
  <c r="I37" i="18"/>
  <c r="I38" i="18"/>
  <c r="I39" i="18"/>
  <c r="I43" i="18"/>
  <c r="I44" i="18"/>
  <c r="I45" i="18"/>
  <c r="I46" i="18"/>
  <c r="I47" i="18"/>
  <c r="I53" i="18"/>
  <c r="I59" i="18"/>
  <c r="I66" i="18"/>
  <c r="L146" i="18"/>
  <c r="K146" i="18"/>
  <c r="L145" i="18"/>
  <c r="K145" i="18"/>
  <c r="L130" i="18"/>
  <c r="K130" i="18"/>
  <c r="K304" i="18" l="1"/>
  <c r="L304" i="18"/>
  <c r="K302" i="18"/>
  <c r="L302" i="18"/>
  <c r="K306" i="18"/>
  <c r="L306"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62" i="18"/>
  <c r="K562" i="18"/>
  <c r="L556" i="18"/>
  <c r="K556" i="18"/>
  <c r="L555" i="18"/>
  <c r="K555" i="18"/>
  <c r="L554" i="18"/>
  <c r="K554" i="18"/>
  <c r="L453" i="18"/>
  <c r="K453" i="18"/>
  <c r="L452" i="18"/>
  <c r="K452" i="18"/>
  <c r="L451" i="18"/>
  <c r="K451" i="18"/>
  <c r="L450" i="18"/>
  <c r="K450" i="18"/>
  <c r="L449" i="18"/>
  <c r="K449" i="18"/>
  <c r="L448" i="18"/>
  <c r="K448" i="18"/>
  <c r="L319" i="18"/>
  <c r="K319" i="18"/>
  <c r="L318" i="18"/>
  <c r="K318" i="18"/>
  <c r="L317" i="18"/>
  <c r="K317" i="18"/>
  <c r="L316" i="18"/>
  <c r="K316" i="18"/>
  <c r="L315" i="18"/>
  <c r="K315" i="18"/>
  <c r="L314" i="18"/>
  <c r="K314" i="18"/>
  <c r="L313" i="18"/>
  <c r="K313" i="18"/>
  <c r="L312" i="18"/>
  <c r="K312" i="18"/>
  <c r="L262" i="18"/>
  <c r="K262" i="18"/>
  <c r="L261" i="18"/>
  <c r="K261" i="18"/>
  <c r="L260" i="18"/>
  <c r="K260" i="18"/>
  <c r="L253" i="18"/>
  <c r="K253" i="18"/>
  <c r="L252" i="18"/>
  <c r="K252" i="18"/>
  <c r="L244" i="18"/>
  <c r="K244" i="18"/>
  <c r="L243" i="18"/>
  <c r="K243" i="18"/>
  <c r="L235" i="18"/>
  <c r="K235" i="18"/>
  <c r="L234" i="18"/>
  <c r="K234" i="18"/>
  <c r="L233" i="18"/>
  <c r="K233" i="18"/>
  <c r="L232" i="18"/>
  <c r="K232" i="18"/>
  <c r="L231" i="18"/>
  <c r="K231" i="18"/>
  <c r="L223" i="18"/>
  <c r="K223" i="18"/>
  <c r="L222" i="18"/>
  <c r="K222" i="18"/>
  <c r="L159" i="18"/>
  <c r="K159" i="18"/>
  <c r="L158" i="18"/>
  <c r="K158" i="18"/>
  <c r="L157" i="18"/>
  <c r="K157" i="18"/>
  <c r="L156" i="18"/>
  <c r="K156" i="18"/>
  <c r="L155" i="18"/>
  <c r="K155" i="18"/>
  <c r="L154" i="18"/>
  <c r="K154" i="18"/>
  <c r="L153" i="18"/>
  <c r="K153" i="18"/>
  <c r="L152" i="18"/>
  <c r="K152"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A769" i="13"/>
  <c r="A770" i="13"/>
  <c r="A771" i="13"/>
  <c r="A772" i="13"/>
  <c r="A773" i="13"/>
  <c r="A774" i="13"/>
  <c r="A775" i="13"/>
  <c r="A776" i="13"/>
  <c r="A777" i="13"/>
  <c r="A778" i="13"/>
  <c r="A779" i="13"/>
  <c r="A780" i="13"/>
  <c r="A781" i="13"/>
  <c r="A782" i="13"/>
  <c r="A783" i="13"/>
  <c r="A784" i="13"/>
  <c r="A785"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8" i="13"/>
  <c r="J714" i="18" l="1"/>
  <c r="I714" i="18" s="1"/>
  <c r="J715" i="18"/>
  <c r="I715" i="18" s="1"/>
  <c r="J716" i="18"/>
  <c r="I716" i="18" s="1"/>
  <c r="J684" i="18"/>
  <c r="I684" i="18" s="1"/>
  <c r="J685" i="18"/>
  <c r="I685" i="18" s="1"/>
  <c r="J686" i="18"/>
  <c r="I686" i="18" s="1"/>
  <c r="J687" i="18"/>
  <c r="I687" i="18" s="1"/>
  <c r="J713" i="18"/>
  <c r="I713" i="18" s="1"/>
  <c r="J303" i="18"/>
  <c r="I303" i="18" s="1"/>
  <c r="J27" i="18"/>
  <c r="I27" i="18" s="1"/>
  <c r="J40" i="18"/>
  <c r="I40" i="18" s="1"/>
  <c r="J41" i="18"/>
  <c r="I41" i="18" s="1"/>
  <c r="J42" i="18"/>
  <c r="I42" i="18" s="1"/>
  <c r="J48" i="18"/>
  <c r="I48" i="18" s="1"/>
  <c r="J49" i="18"/>
  <c r="I49" i="18" s="1"/>
  <c r="J50" i="18"/>
  <c r="I50" i="18" s="1"/>
  <c r="J51" i="18"/>
  <c r="I51" i="18" s="1"/>
  <c r="J52" i="18"/>
  <c r="I52" i="18" s="1"/>
  <c r="J54" i="18"/>
  <c r="I54" i="18" s="1"/>
  <c r="J55" i="18"/>
  <c r="I55" i="18" s="1"/>
  <c r="J56" i="18"/>
  <c r="I56" i="18" s="1"/>
  <c r="J57" i="18"/>
  <c r="I57" i="18" s="1"/>
  <c r="J58" i="18"/>
  <c r="I58" i="18" s="1"/>
  <c r="J60" i="18"/>
  <c r="I60" i="18" s="1"/>
  <c r="J61" i="18"/>
  <c r="I61" i="18" s="1"/>
  <c r="J62" i="18"/>
  <c r="I62" i="18" s="1"/>
  <c r="J63" i="18"/>
  <c r="I63" i="18" s="1"/>
  <c r="J64" i="18"/>
  <c r="I64" i="18" s="1"/>
  <c r="J71" i="18"/>
  <c r="I71" i="18" s="1"/>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89" i="18"/>
  <c r="I89" i="18" s="1"/>
  <c r="J90" i="18"/>
  <c r="I90" i="18" s="1"/>
  <c r="J91" i="18"/>
  <c r="I91" i="18" s="1"/>
  <c r="J92" i="18"/>
  <c r="I92" i="18" s="1"/>
  <c r="J93" i="18"/>
  <c r="I93" i="18" s="1"/>
  <c r="J98" i="18"/>
  <c r="I98" i="18" s="1"/>
  <c r="J99" i="18"/>
  <c r="I99" i="18" s="1"/>
  <c r="J100" i="18"/>
  <c r="I100" i="18" s="1"/>
  <c r="J101" i="18"/>
  <c r="I101" i="18" s="1"/>
  <c r="J102" i="18"/>
  <c r="I102" i="18" s="1"/>
  <c r="J103" i="18"/>
  <c r="I103" i="18" s="1"/>
  <c r="J104" i="18"/>
  <c r="I104" i="18" s="1"/>
  <c r="J105" i="18"/>
  <c r="I105" i="18" s="1"/>
  <c r="J106" i="18"/>
  <c r="I106" i="18" s="1"/>
  <c r="J107" i="18"/>
  <c r="I107" i="18" s="1"/>
  <c r="J108" i="18"/>
  <c r="I108" i="18" s="1"/>
  <c r="J109" i="18"/>
  <c r="I109" i="18" s="1"/>
  <c r="J110" i="18"/>
  <c r="I110" i="18" s="1"/>
  <c r="J111" i="18"/>
  <c r="I111" i="18" s="1"/>
  <c r="J112" i="18"/>
  <c r="I112" i="18" s="1"/>
  <c r="J113" i="18"/>
  <c r="I113" i="18" s="1"/>
  <c r="J114" i="18"/>
  <c r="I114" i="18" s="1"/>
  <c r="J115" i="18"/>
  <c r="I115" i="18" s="1"/>
  <c r="J116" i="18"/>
  <c r="I116" i="18" s="1"/>
  <c r="J122" i="18"/>
  <c r="I122" i="18" s="1"/>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s="1"/>
  <c r="J168" i="18"/>
  <c r="I168" i="18" s="1"/>
  <c r="J169" i="18"/>
  <c r="I169" i="18" s="1"/>
  <c r="J170" i="18"/>
  <c r="I170" i="18" s="1"/>
  <c r="J171" i="18"/>
  <c r="I171" i="18" s="1"/>
  <c r="J172" i="18"/>
  <c r="I172" i="18" s="1"/>
  <c r="J173" i="18"/>
  <c r="I173" i="18" s="1"/>
  <c r="J174" i="18"/>
  <c r="I174" i="18" s="1"/>
  <c r="J175" i="18"/>
  <c r="I175" i="18" s="1"/>
  <c r="J176" i="18"/>
  <c r="I176" i="18" s="1"/>
  <c r="J177" i="18"/>
  <c r="I177" i="18" s="1"/>
  <c r="J178" i="18"/>
  <c r="I178" i="18" s="1"/>
  <c r="J179" i="18"/>
  <c r="I179" i="18" s="1"/>
  <c r="J180" i="18"/>
  <c r="I180" i="18" s="1"/>
  <c r="J193" i="18"/>
  <c r="I193" i="18" s="1"/>
  <c r="J194" i="18"/>
  <c r="I194" i="18" s="1"/>
  <c r="J195" i="18"/>
  <c r="I195" i="18" s="1"/>
  <c r="J196" i="18"/>
  <c r="I196" i="18" s="1"/>
  <c r="J197" i="18"/>
  <c r="I197" i="18" s="1"/>
  <c r="J198" i="18"/>
  <c r="I198" i="18" s="1"/>
  <c r="J199" i="18"/>
  <c r="I199" i="18" s="1"/>
  <c r="J200" i="18"/>
  <c r="I200" i="18" s="1"/>
  <c r="J201" i="18"/>
  <c r="I201" i="18" s="1"/>
  <c r="J202" i="18"/>
  <c r="I202" i="18" s="1"/>
  <c r="J204" i="18"/>
  <c r="I204" i="18" s="1"/>
  <c r="J205" i="18"/>
  <c r="I205" i="18" s="1"/>
  <c r="J207" i="18"/>
  <c r="I207" i="18" s="1"/>
  <c r="J208" i="18"/>
  <c r="I208" i="18" s="1"/>
  <c r="J209" i="18"/>
  <c r="I209" i="18" s="1"/>
  <c r="J211" i="18"/>
  <c r="I211" i="18" s="1"/>
  <c r="J212" i="18"/>
  <c r="I212" i="18" s="1"/>
  <c r="J213" i="18"/>
  <c r="I213" i="18" s="1"/>
  <c r="J214" i="18"/>
  <c r="I214" i="18" s="1"/>
  <c r="J222" i="18"/>
  <c r="I222" i="18" s="1"/>
  <c r="J223" i="18"/>
  <c r="I223" i="18" s="1"/>
  <c r="J231" i="18"/>
  <c r="I231" i="18" s="1"/>
  <c r="J232" i="18"/>
  <c r="I232" i="18" s="1"/>
  <c r="J233" i="18"/>
  <c r="I233" i="18" s="1"/>
  <c r="J234" i="18"/>
  <c r="I234" i="18" s="1"/>
  <c r="J235" i="18"/>
  <c r="I235" i="18" s="1"/>
  <c r="J243" i="18"/>
  <c r="I243" i="18" s="1"/>
  <c r="J252" i="18"/>
  <c r="I252" i="18" s="1"/>
  <c r="J253" i="18"/>
  <c r="I253" i="18" s="1"/>
  <c r="J260" i="18"/>
  <c r="I260" i="18" s="1"/>
  <c r="J261" i="18"/>
  <c r="I261" i="18" s="1"/>
  <c r="J262" i="18"/>
  <c r="I262" i="18" s="1"/>
  <c r="J270" i="18"/>
  <c r="I270" i="18" s="1"/>
  <c r="J273" i="18"/>
  <c r="I273" i="18" s="1"/>
  <c r="J274" i="18"/>
  <c r="I274" i="18" s="1"/>
  <c r="J275" i="18"/>
  <c r="I275" i="18" s="1"/>
  <c r="J276" i="18"/>
  <c r="I276" i="18" s="1"/>
  <c r="J277" i="18"/>
  <c r="I277" i="18" s="1"/>
  <c r="J279" i="18"/>
  <c r="I279" i="18" s="1"/>
  <c r="J280" i="18"/>
  <c r="I280" i="18" s="1"/>
  <c r="J281" i="18"/>
  <c r="I281" i="18" s="1"/>
  <c r="J282" i="18"/>
  <c r="I282" i="18" s="1"/>
  <c r="J283" i="18"/>
  <c r="I283" i="18" s="1"/>
  <c r="J284" i="18"/>
  <c r="I284" i="18" s="1"/>
  <c r="J285" i="18"/>
  <c r="I285" i="18" s="1"/>
  <c r="J286" i="18"/>
  <c r="I286" i="18" s="1"/>
  <c r="J287" i="18"/>
  <c r="I287" i="18" s="1"/>
  <c r="J288" i="18"/>
  <c r="I288" i="18" s="1"/>
  <c r="J294" i="18"/>
  <c r="I294" i="18" s="1"/>
  <c r="J295" i="18"/>
  <c r="I295" i="18" s="1"/>
  <c r="J296" i="18"/>
  <c r="I296" i="18" s="1"/>
  <c r="J297" i="18"/>
  <c r="I297" i="18" s="1"/>
  <c r="J298" i="18"/>
  <c r="I298" i="18" s="1"/>
  <c r="J299" i="18"/>
  <c r="I299" i="18" s="1"/>
  <c r="J300" i="18"/>
  <c r="I300" i="18" s="1"/>
  <c r="J304" i="18"/>
  <c r="I304" i="18" s="1"/>
  <c r="J302" i="18"/>
  <c r="I302" i="18" s="1"/>
  <c r="J306" i="18"/>
  <c r="I306" i="18" s="1"/>
  <c r="J312" i="18"/>
  <c r="I312" i="18" s="1"/>
  <c r="J313" i="18"/>
  <c r="I313" i="18" s="1"/>
  <c r="J314" i="18"/>
  <c r="I314" i="18" s="1"/>
  <c r="J315" i="18"/>
  <c r="I315" i="18" s="1"/>
  <c r="J316" i="18"/>
  <c r="I316" i="18" s="1"/>
  <c r="J317" i="18"/>
  <c r="I317" i="18" s="1"/>
  <c r="J318" i="18"/>
  <c r="I318" i="18" s="1"/>
  <c r="J319" i="18"/>
  <c r="I319" i="18" s="1"/>
  <c r="J325" i="18"/>
  <c r="I325" i="18" s="1"/>
  <c r="J326" i="18"/>
  <c r="I326" i="18" s="1"/>
  <c r="J327" i="18"/>
  <c r="I327" i="18" s="1"/>
  <c r="J328" i="18"/>
  <c r="I328" i="18" s="1"/>
  <c r="J329" i="18"/>
  <c r="I329" i="18" s="1"/>
  <c r="J330" i="18"/>
  <c r="I330" i="18" s="1"/>
  <c r="J336" i="18"/>
  <c r="I336" i="18" s="1"/>
  <c r="J337" i="18"/>
  <c r="I337" i="18" s="1"/>
  <c r="J338" i="18"/>
  <c r="I338" i="18" s="1"/>
  <c r="J339" i="18"/>
  <c r="I339" i="18" s="1"/>
  <c r="J340" i="18"/>
  <c r="I340" i="18" s="1"/>
  <c r="J341" i="18"/>
  <c r="I341" i="18" s="1"/>
  <c r="J342" i="18"/>
  <c r="I342" i="18" s="1"/>
  <c r="J343" i="18"/>
  <c r="I343" i="18" s="1"/>
  <c r="J344" i="18"/>
  <c r="I344" i="18" s="1"/>
  <c r="J345" i="18"/>
  <c r="I345" i="18" s="1"/>
  <c r="J346" i="18"/>
  <c r="I346" i="18" s="1"/>
  <c r="J347" i="18"/>
  <c r="I347" i="18" s="1"/>
  <c r="J356" i="18"/>
  <c r="I356" i="18" s="1"/>
  <c r="J357" i="18"/>
  <c r="I357" i="18" s="1"/>
  <c r="J358" i="18"/>
  <c r="I358" i="18" s="1"/>
  <c r="J359" i="18"/>
  <c r="I359" i="18" s="1"/>
  <c r="J360" i="18"/>
  <c r="I360" i="18" s="1"/>
  <c r="J361" i="18"/>
  <c r="I361" i="18" s="1"/>
  <c r="J362" i="18"/>
  <c r="I362" i="18" s="1"/>
  <c r="J363" i="18"/>
  <c r="I363" i="18" s="1"/>
  <c r="J364" i="18"/>
  <c r="I364" i="18" s="1"/>
  <c r="J365" i="18"/>
  <c r="I365" i="18" s="1"/>
  <c r="J366" i="18"/>
  <c r="I366" i="18" s="1"/>
  <c r="J367" i="18"/>
  <c r="I367" i="18" s="1"/>
  <c r="J368" i="18"/>
  <c r="I368" i="18" s="1"/>
  <c r="J369" i="18"/>
  <c r="I369" i="18" s="1"/>
  <c r="J370" i="18"/>
  <c r="I370" i="18" s="1"/>
  <c r="J371" i="18"/>
  <c r="I371" i="18" s="1"/>
  <c r="J379" i="18"/>
  <c r="I379" i="18" s="1"/>
  <c r="J380" i="18"/>
  <c r="I380" i="18" s="1"/>
  <c r="J381" i="18"/>
  <c r="I381" i="18" s="1"/>
  <c r="J382" i="18"/>
  <c r="I382" i="18" s="1"/>
  <c r="J383" i="18"/>
  <c r="I383" i="18" s="1"/>
  <c r="J384" i="18"/>
  <c r="I384" i="18" s="1"/>
  <c r="J391" i="18"/>
  <c r="I391" i="18" s="1"/>
  <c r="J392" i="18"/>
  <c r="I392" i="18" s="1"/>
  <c r="J393" i="18"/>
  <c r="I393" i="18" s="1"/>
  <c r="J394" i="18"/>
  <c r="I394" i="18" s="1"/>
  <c r="J395" i="18"/>
  <c r="I395" i="18" s="1"/>
  <c r="J396" i="18"/>
  <c r="I396" i="18" s="1"/>
  <c r="J397" i="18"/>
  <c r="I397" i="18" s="1"/>
  <c r="J398" i="18"/>
  <c r="I398" i="18" s="1"/>
  <c r="J399" i="18"/>
  <c r="I399" i="18" s="1"/>
  <c r="J400" i="18"/>
  <c r="I400" i="18" s="1"/>
  <c r="J401" i="18"/>
  <c r="I401" i="18" s="1"/>
  <c r="J402" i="18"/>
  <c r="I402" i="18" s="1"/>
  <c r="J403" i="18"/>
  <c r="I403" i="18" s="1"/>
  <c r="J404" i="18"/>
  <c r="I404" i="18" s="1"/>
  <c r="J405" i="18"/>
  <c r="I405" i="18" s="1"/>
  <c r="J406" i="18"/>
  <c r="I406" i="18" s="1"/>
  <c r="J407" i="18"/>
  <c r="I407" i="18" s="1"/>
  <c r="J408" i="18"/>
  <c r="I408" i="18" s="1"/>
  <c r="J409" i="18"/>
  <c r="I409" i="18" s="1"/>
  <c r="J410" i="18"/>
  <c r="I410" i="18" s="1"/>
  <c r="J411" i="18"/>
  <c r="I411" i="18" s="1"/>
  <c r="J412" i="18"/>
  <c r="I412" i="18" s="1"/>
  <c r="J413" i="18"/>
  <c r="I413" i="18" s="1"/>
  <c r="J414" i="18"/>
  <c r="I414" i="18" s="1"/>
  <c r="J415" i="18"/>
  <c r="I415" i="18" s="1"/>
  <c r="J416" i="18"/>
  <c r="I416" i="18" s="1"/>
  <c r="J417" i="18"/>
  <c r="I417" i="18" s="1"/>
  <c r="J418" i="18"/>
  <c r="I418" i="18" s="1"/>
  <c r="J419" i="18"/>
  <c r="I419" i="18" s="1"/>
  <c r="J420" i="18"/>
  <c r="I420" i="18" s="1"/>
  <c r="J421" i="18"/>
  <c r="I421" i="18" s="1"/>
  <c r="J422" i="18"/>
  <c r="I422" i="18" s="1"/>
  <c r="J423" i="18"/>
  <c r="I423" i="18" s="1"/>
  <c r="J424" i="18"/>
  <c r="I424" i="18" s="1"/>
  <c r="J425" i="18"/>
  <c r="I425" i="18" s="1"/>
  <c r="J426" i="18"/>
  <c r="I426" i="18" s="1"/>
  <c r="J427" i="18"/>
  <c r="I427" i="18" s="1"/>
  <c r="J428" i="18"/>
  <c r="I428" i="18" s="1"/>
  <c r="J429" i="18"/>
  <c r="I429" i="18" s="1"/>
  <c r="J430" i="18"/>
  <c r="I430" i="18" s="1"/>
  <c r="J431" i="18"/>
  <c r="I431" i="18" s="1"/>
  <c r="J432" i="18"/>
  <c r="I432" i="18" s="1"/>
  <c r="J448" i="18"/>
  <c r="I448" i="18" s="1"/>
  <c r="J449" i="18"/>
  <c r="I449" i="18" s="1"/>
  <c r="J450" i="18"/>
  <c r="I450" i="18" s="1"/>
  <c r="J451" i="18"/>
  <c r="I451" i="18" s="1"/>
  <c r="J452" i="18"/>
  <c r="I452" i="18" s="1"/>
  <c r="J453" i="18"/>
  <c r="I453" i="18" s="1"/>
  <c r="J461" i="18"/>
  <c r="I461" i="18" s="1"/>
  <c r="J462" i="18"/>
  <c r="I462" i="18" s="1"/>
  <c r="J463" i="18"/>
  <c r="I463" i="18" s="1"/>
  <c r="J464" i="18"/>
  <c r="I464" i="18" s="1"/>
  <c r="J465" i="18"/>
  <c r="I465" i="18" s="1"/>
  <c r="J466" i="18"/>
  <c r="I466" i="18" s="1"/>
  <c r="J467" i="18"/>
  <c r="I467"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s="1"/>
  <c r="J483" i="18"/>
  <c r="I483" i="18" s="1"/>
  <c r="J484" i="18"/>
  <c r="I484" i="18" s="1"/>
  <c r="J485" i="18"/>
  <c r="I485" i="18" s="1"/>
  <c r="J486" i="18"/>
  <c r="I486" i="18" s="1"/>
  <c r="J487" i="18"/>
  <c r="I487" i="18" s="1"/>
  <c r="J488" i="18"/>
  <c r="I488" i="18" s="1"/>
  <c r="J489" i="18"/>
  <c r="I489" i="18" s="1"/>
  <c r="J490" i="18"/>
  <c r="I490" i="18" s="1"/>
  <c r="J491" i="18"/>
  <c r="I491" i="18" s="1"/>
  <c r="J492" i="18"/>
  <c r="I492" i="18" s="1"/>
  <c r="J493" i="18"/>
  <c r="I493" i="18" s="1"/>
  <c r="J494" i="18"/>
  <c r="I494" i="18" s="1"/>
  <c r="J495" i="18"/>
  <c r="I495" i="18" s="1"/>
  <c r="J496" i="18"/>
  <c r="I496" i="18" s="1"/>
  <c r="J497" i="18"/>
  <c r="I497" i="18" s="1"/>
  <c r="J498" i="18"/>
  <c r="I498" i="18" s="1"/>
  <c r="J499" i="18"/>
  <c r="I499" i="18" s="1"/>
  <c r="J500" i="18"/>
  <c r="I500" i="18" s="1"/>
  <c r="J501" i="18"/>
  <c r="I501" i="18" s="1"/>
  <c r="J502" i="18"/>
  <c r="I502" i="18" s="1"/>
  <c r="J503" i="18"/>
  <c r="I503" i="18" s="1"/>
  <c r="J504" i="18"/>
  <c r="I504" i="18" s="1"/>
  <c r="J505" i="18"/>
  <c r="I505" i="18" s="1"/>
  <c r="J506" i="18"/>
  <c r="I506" i="18" s="1"/>
  <c r="J507" i="18"/>
  <c r="I507" i="18" s="1"/>
  <c r="J508" i="18"/>
  <c r="I508" i="18" s="1"/>
  <c r="J509" i="18"/>
  <c r="I509" i="18" s="1"/>
  <c r="J510" i="18"/>
  <c r="I510" i="18" s="1"/>
  <c r="J511" i="18"/>
  <c r="I511" i="18" s="1"/>
  <c r="J512" i="18"/>
  <c r="I512" i="18" s="1"/>
  <c r="J513" i="18"/>
  <c r="I513" i="18" s="1"/>
  <c r="J514" i="18"/>
  <c r="I514" i="18" s="1"/>
  <c r="J515" i="18"/>
  <c r="I515" i="18" s="1"/>
  <c r="J516" i="18"/>
  <c r="I516" i="18" s="1"/>
  <c r="J517" i="18"/>
  <c r="I517" i="18" s="1"/>
  <c r="J518" i="18"/>
  <c r="I518" i="18" s="1"/>
  <c r="J528" i="18"/>
  <c r="I528" i="18" s="1"/>
  <c r="J529" i="18"/>
  <c r="I529" i="18" s="1"/>
  <c r="J530" i="18"/>
  <c r="I530" i="18" s="1"/>
  <c r="J531" i="18"/>
  <c r="I531" i="18" s="1"/>
  <c r="J532" i="18"/>
  <c r="I532" i="18" s="1"/>
  <c r="J533" i="18"/>
  <c r="I533" i="18" s="1"/>
  <c r="J534" i="18"/>
  <c r="I534" i="18" s="1"/>
  <c r="J535" i="18"/>
  <c r="I535" i="18" s="1"/>
  <c r="J536" i="18"/>
  <c r="I536" i="18" s="1"/>
  <c r="J537" i="18"/>
  <c r="I537" i="18" s="1"/>
  <c r="J538" i="18"/>
  <c r="I538" i="18" s="1"/>
  <c r="J539" i="18"/>
  <c r="I539" i="18" s="1"/>
  <c r="J540" i="18"/>
  <c r="I540" i="18" s="1"/>
  <c r="J278" i="18"/>
  <c r="I278" i="18" s="1"/>
  <c r="J271" i="18"/>
  <c r="I271" i="18" s="1"/>
  <c r="J272" i="18"/>
  <c r="I272" i="18" s="1"/>
  <c r="J244" i="18"/>
  <c r="I244" i="18" s="1"/>
  <c r="J210" i="18"/>
  <c r="I210" i="18" s="1"/>
  <c r="J541" i="18"/>
  <c r="I541" i="18" s="1"/>
  <c r="J542" i="18"/>
  <c r="I542" i="18" s="1"/>
  <c r="J543" i="18"/>
  <c r="I543" i="18" s="1"/>
  <c r="J544" i="18"/>
  <c r="I544" i="18" s="1"/>
  <c r="J545" i="18"/>
  <c r="I545" i="18" s="1"/>
  <c r="J554" i="18"/>
  <c r="I554" i="18" s="1"/>
  <c r="J555" i="18"/>
  <c r="I555" i="18" s="1"/>
  <c r="J556" i="18"/>
  <c r="I556" i="18" s="1"/>
  <c r="J562" i="18"/>
  <c r="I562" i="18" s="1"/>
  <c r="J563" i="18"/>
  <c r="I563" i="18" s="1"/>
  <c r="J564" i="18"/>
  <c r="I564" i="18" s="1"/>
  <c r="J565" i="18"/>
  <c r="I565" i="18" s="1"/>
  <c r="J566" i="18"/>
  <c r="I566" i="18" s="1"/>
  <c r="J567" i="18"/>
  <c r="I567" i="18" s="1"/>
  <c r="J568" i="18"/>
  <c r="I568" i="18" s="1"/>
  <c r="J569" i="18"/>
  <c r="I569" i="18" s="1"/>
  <c r="J570" i="18"/>
  <c r="I570" i="18" s="1"/>
  <c r="J571" i="18"/>
  <c r="I571" i="18" s="1"/>
  <c r="J572" i="18"/>
  <c r="I572" i="18" s="1"/>
  <c r="J573" i="18"/>
  <c r="I573" i="18" s="1"/>
  <c r="J574" i="18"/>
  <c r="I574" i="18" s="1"/>
  <c r="J575" i="18"/>
  <c r="I575" i="18" s="1"/>
  <c r="J576" i="18"/>
  <c r="I576" i="18" s="1"/>
  <c r="J577" i="18"/>
  <c r="I577" i="18" s="1"/>
  <c r="J578" i="18"/>
  <c r="I578" i="18" s="1"/>
  <c r="J579" i="18"/>
  <c r="I579" i="18" s="1"/>
  <c r="J580" i="18"/>
  <c r="I580" i="18" s="1"/>
  <c r="J587" i="18"/>
  <c r="I587" i="18" s="1"/>
  <c r="J588" i="18"/>
  <c r="I588" i="18" s="1"/>
  <c r="J589" i="18"/>
  <c r="I589" i="18" s="1"/>
  <c r="J590" i="18"/>
  <c r="I590" i="18" s="1"/>
  <c r="J591" i="18"/>
  <c r="I591" i="18" s="1"/>
  <c r="J592" i="18"/>
  <c r="I592" i="18" s="1"/>
  <c r="J593" i="18"/>
  <c r="I593" i="18" s="1"/>
  <c r="J594" i="18"/>
  <c r="I594" i="18" s="1"/>
  <c r="J595" i="18"/>
  <c r="I595" i="18" s="1"/>
  <c r="J596" i="18"/>
  <c r="I596" i="18" s="1"/>
  <c r="J597" i="18"/>
  <c r="I597" i="18" s="1"/>
  <c r="J598" i="18"/>
  <c r="I598" i="18" s="1"/>
  <c r="J606" i="18"/>
  <c r="I606" i="18" s="1"/>
  <c r="J608" i="18"/>
  <c r="I608" i="18" s="1"/>
  <c r="J609" i="18"/>
  <c r="I609" i="18" s="1"/>
  <c r="J610" i="18"/>
  <c r="I610" i="18" s="1"/>
  <c r="J611" i="18"/>
  <c r="I611" i="18" s="1"/>
  <c r="J612" i="18"/>
  <c r="I612" i="18" s="1"/>
  <c r="J613" i="18"/>
  <c r="I613" i="18" s="1"/>
  <c r="J614" i="18"/>
  <c r="I614" i="18" s="1"/>
  <c r="J661" i="18"/>
  <c r="I661" i="18" s="1"/>
  <c r="J681" i="18"/>
  <c r="I681" i="18" s="1"/>
  <c r="J683" i="18"/>
  <c r="I683" i="18" s="1"/>
  <c r="J206" i="18"/>
  <c r="I206" i="18" s="1"/>
  <c r="J182" i="18"/>
  <c r="I182" i="18" s="1"/>
  <c r="J183" i="18"/>
  <c r="I183" i="18" s="1"/>
  <c r="J184" i="18"/>
  <c r="I184" i="18" s="1"/>
  <c r="J185" i="18"/>
  <c r="I185" i="18" s="1"/>
  <c r="J186" i="18"/>
  <c r="I186" i="18" s="1"/>
  <c r="J181" i="18"/>
  <c r="I181" i="18" s="1"/>
  <c r="J599" i="18"/>
  <c r="I599" i="18" s="1"/>
  <c r="J600" i="18"/>
  <c r="I600" i="18" s="1"/>
  <c r="J601" i="18"/>
  <c r="I601" i="18" s="1"/>
  <c r="J602" i="18"/>
  <c r="I602" i="18" s="1"/>
  <c r="J603" i="18"/>
  <c r="I603" i="18" s="1"/>
  <c r="J604" i="18"/>
  <c r="I604" i="18" s="1"/>
  <c r="J605" i="18"/>
  <c r="I605" i="18" s="1"/>
  <c r="J607" i="18"/>
  <c r="I607" i="18" s="1"/>
  <c r="J615" i="18"/>
  <c r="I615" i="18" s="1"/>
  <c r="J616" i="18"/>
  <c r="I616" i="18" s="1"/>
  <c r="J617" i="18"/>
  <c r="I617" i="18" s="1"/>
  <c r="J618" i="18"/>
  <c r="I618" i="18" s="1"/>
  <c r="J625" i="18"/>
  <c r="I625" i="18" s="1"/>
  <c r="J626" i="18"/>
  <c r="I626" i="18" s="1"/>
  <c r="J627" i="18"/>
  <c r="I627" i="18" s="1"/>
  <c r="J628" i="18"/>
  <c r="I628" i="18" s="1"/>
  <c r="J629" i="18"/>
  <c r="I629" i="18" s="1"/>
  <c r="J630" i="18"/>
  <c r="I630" i="18" s="1"/>
  <c r="J631" i="18"/>
  <c r="I631" i="18" s="1"/>
  <c r="J632" i="18"/>
  <c r="I632" i="18" s="1"/>
  <c r="J633" i="18"/>
  <c r="I633" i="18" s="1"/>
  <c r="J634" i="18"/>
  <c r="I634" i="18" s="1"/>
  <c r="J644" i="18"/>
  <c r="I644" i="18" s="1"/>
  <c r="J645" i="18"/>
  <c r="I645" i="18" s="1"/>
  <c r="J646" i="18"/>
  <c r="I646" i="18" s="1"/>
  <c r="J647" i="18"/>
  <c r="I647" i="18" s="1"/>
  <c r="J648" i="18"/>
  <c r="I648" i="18" s="1"/>
  <c r="J649" i="18"/>
  <c r="I649" i="18" s="1"/>
  <c r="J650" i="18"/>
  <c r="I650" i="18" s="1"/>
  <c r="J651" i="18"/>
  <c r="I651" i="18" s="1"/>
  <c r="J652" i="18"/>
  <c r="I652" i="18" s="1"/>
  <c r="J660" i="18"/>
  <c r="I660" i="18" s="1"/>
  <c r="J662" i="18"/>
  <c r="I662" i="18" s="1"/>
  <c r="J669" i="18"/>
  <c r="I669" i="18" s="1"/>
  <c r="J670" i="18"/>
  <c r="I670" i="18" s="1"/>
  <c r="J671" i="18"/>
  <c r="I671" i="18" s="1"/>
  <c r="J672" i="18"/>
  <c r="I672" i="18" s="1"/>
  <c r="J673" i="18"/>
  <c r="I673" i="18" s="1"/>
  <c r="J674" i="18"/>
  <c r="I674" i="18" s="1"/>
  <c r="J675" i="18"/>
  <c r="I675" i="18" s="1"/>
  <c r="J676" i="18"/>
  <c r="I676" i="18" s="1"/>
  <c r="J677" i="18"/>
  <c r="I677" i="18" s="1"/>
  <c r="J678" i="18"/>
  <c r="I678" i="18" s="1"/>
  <c r="J679" i="18"/>
  <c r="I679" i="18" s="1"/>
  <c r="J680" i="18"/>
  <c r="I680" i="18" s="1"/>
  <c r="J682" i="18"/>
  <c r="I682" i="18" s="1"/>
  <c r="J688" i="18"/>
  <c r="I688" i="18" s="1"/>
  <c r="J689" i="18"/>
  <c r="I689" i="18" s="1"/>
  <c r="J690" i="18"/>
  <c r="I690" i="18" s="1"/>
  <c r="J691" i="18"/>
  <c r="I691" i="18" s="1"/>
  <c r="J692" i="18"/>
  <c r="I692" i="18" s="1"/>
  <c r="J693" i="18"/>
  <c r="I693" i="18" s="1"/>
  <c r="J694" i="18"/>
  <c r="I694" i="18" s="1"/>
  <c r="J695" i="18"/>
  <c r="I695" i="18" s="1"/>
  <c r="J696" i="18"/>
  <c r="I696" i="18" s="1"/>
  <c r="J697" i="18"/>
  <c r="I697" i="18" s="1"/>
  <c r="J698" i="18"/>
  <c r="I698" i="18" s="1"/>
  <c r="J699" i="18"/>
  <c r="I699" i="18" s="1"/>
  <c r="J700" i="18"/>
  <c r="I700" i="18" s="1"/>
  <c r="J701" i="18"/>
  <c r="I701" i="18" s="1"/>
  <c r="J702" i="18"/>
  <c r="I702" i="18" s="1"/>
  <c r="J703" i="18"/>
  <c r="I703" i="18" s="1"/>
  <c r="J704" i="18"/>
  <c r="I704" i="18" s="1"/>
  <c r="J705" i="18"/>
  <c r="I705" i="18" s="1"/>
  <c r="J706" i="18"/>
  <c r="I706" i="18" s="1"/>
  <c r="J707" i="18"/>
  <c r="I707" i="18" s="1"/>
  <c r="J708" i="18"/>
  <c r="I708" i="18" s="1"/>
  <c r="J709" i="18"/>
  <c r="I709" i="18" s="1"/>
  <c r="J710" i="18"/>
  <c r="I710" i="18" s="1"/>
  <c r="J711" i="18"/>
  <c r="I711" i="18" s="1"/>
  <c r="J712" i="18"/>
  <c r="I712" i="18" s="1"/>
  <c r="J30" i="18"/>
  <c r="I30" i="18" s="1"/>
  <c r="J31" i="18"/>
  <c r="I31" i="18" s="1"/>
  <c r="J29" i="18"/>
  <c r="I29" i="18" s="1"/>
  <c r="J28" i="18"/>
  <c r="I28" i="18" s="1"/>
</calcChain>
</file>

<file path=xl/sharedStrings.xml><?xml version="1.0" encoding="utf-8"?>
<sst xmlns="http://schemas.openxmlformats.org/spreadsheetml/2006/main" count="23813" uniqueCount="4252">
  <si>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</si>
  <si>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</si>
  <si>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</si>
  <si>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</si>
  <si>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</si>
  <si>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</si>
  <si>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</si>
  <si>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</si>
  <si>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</si>
  <si>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</si>
  <si>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</si>
  <si>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</si>
  <si>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</si>
  <si>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</si>
  <si>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</si>
  <si>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</si>
  <si>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</si>
  <si>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</si>
  <si>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</si>
  <si>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</si>
  <si>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</si>
  <si>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</si>
  <si>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</si>
  <si>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</si>
  <si>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</si>
  <si>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</si>
  <si>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</si>
  <si>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</si>
  <si>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</si>
  <si>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</si>
  <si>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</si>
  <si>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</si>
  <si>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</si>
  <si>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</si>
  <si>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</si>
  <si>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</si>
  <si>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</si>
  <si>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</si>
  <si>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</si>
  <si>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</si>
  <si>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</si>
  <si>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</si>
  <si>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</si>
  <si>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</si>
  <si>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</si>
  <si>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</si>
  <si>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</si>
  <si>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</si>
  <si>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</si>
  <si>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</si>
  <si>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</si>
  <si>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</si>
  <si>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</si>
  <si>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</si>
  <si>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</si>
  <si>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</si>
  <si>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 xml:space="preserve">    SIHANOUKVILLE ( PP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</si>
  <si>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</si>
  <si>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</si>
  <si>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</si>
  <si>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</si>
  <si>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</si>
  <si>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</si>
  <si>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</si>
  <si>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</si>
  <si>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</si>
  <si>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</si>
  <si>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</si>
  <si>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</si>
  <si>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</si>
  <si>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</si>
  <si>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</si>
  <si>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</si>
  <si>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</si>
  <si>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</si>
  <si>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</si>
  <si>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</si>
  <si>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</si>
  <si>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</si>
  <si>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</si>
  <si>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</si>
  <si>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</si>
  <si>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</si>
  <si>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</si>
  <si>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</si>
  <si>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</si>
  <si>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</si>
  <si>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</si>
  <si>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</si>
  <si>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</si>
  <si>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</si>
  <si>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</si>
  <si>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</si>
  <si>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</si>
  <si>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</si>
  <si>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</si>
  <si>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</si>
  <si>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</si>
  <si>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</si>
  <si>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</si>
  <si>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</si>
  <si>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</si>
  <si>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</si>
  <si>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</si>
  <si>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</si>
  <si>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</si>
  <si>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</si>
  <si>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</si>
  <si>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</si>
  <si>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</si>
  <si>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</si>
  <si>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</si>
  <si>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</si>
  <si>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</si>
  <si>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</si>
  <si>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</si>
  <si>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</si>
  <si>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</si>
  <si>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</si>
  <si>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</si>
  <si>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</si>
  <si>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</si>
  <si>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</si>
  <si>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</si>
  <si>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</si>
  <si>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RIGA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</si>
  <si>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</si>
  <si>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</si>
  <si>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</si>
  <si>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</si>
  <si>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</si>
  <si>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</si>
  <si>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</si>
  <si>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</si>
  <si>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</si>
  <si>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</si>
  <si>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</si>
  <si>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</si>
  <si>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</si>
  <si>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</si>
  <si>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</si>
  <si>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</si>
  <si>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</si>
  <si>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</si>
  <si>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</si>
  <si>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</si>
  <si>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</si>
  <si>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</si>
  <si>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</si>
  <si>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</si>
  <si>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</si>
  <si>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</si>
  <si>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</si>
  <si>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</si>
  <si>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</si>
  <si>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</si>
  <si>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</si>
  <si>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</si>
  <si>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</si>
  <si>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</si>
  <si>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</si>
  <si>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</si>
  <si>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</si>
  <si>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</si>
  <si>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</si>
  <si>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</si>
  <si>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</si>
  <si>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</si>
  <si>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</si>
  <si>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</si>
  <si>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</si>
  <si>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</si>
  <si>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</si>
  <si>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</si>
  <si>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</si>
  <si>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</si>
  <si>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</si>
  <si>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</si>
  <si>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</si>
  <si>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</si>
  <si>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</si>
  <si>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</si>
  <si>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</si>
  <si>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</si>
  <si>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</si>
  <si>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</si>
  <si>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</si>
  <si>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</si>
  <si>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</si>
  <si>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</si>
  <si>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</si>
  <si>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</si>
  <si>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</si>
  <si>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</si>
  <si>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</si>
  <si>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</si>
  <si>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</si>
  <si>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</si>
  <si>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</si>
  <si>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</si>
  <si>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</si>
  <si>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</si>
  <si>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</si>
  <si>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</si>
  <si>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</si>
  <si>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</si>
  <si>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</si>
  <si>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</si>
  <si>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</si>
  <si>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</si>
  <si>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</si>
  <si>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</si>
  <si>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</si>
  <si>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</si>
  <si>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</si>
  <si>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</si>
  <si>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</si>
  <si>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</si>
  <si>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</si>
  <si>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</si>
  <si>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</si>
  <si>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</si>
  <si>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</si>
  <si>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</si>
  <si>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</si>
  <si>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</si>
  <si>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</si>
  <si>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</si>
  <si>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</si>
  <si>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</si>
  <si>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</si>
  <si>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</si>
  <si>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</si>
  <si>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</si>
  <si>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</si>
  <si>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</si>
  <si>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</si>
  <si>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</si>
  <si>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</si>
  <si>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</si>
  <si>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</si>
  <si>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</si>
  <si>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</si>
  <si>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</si>
  <si>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</si>
  <si>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</si>
  <si>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</si>
  <si>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</si>
  <si>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</si>
  <si>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</si>
  <si>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</si>
  <si>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</si>
  <si>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</si>
  <si>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</si>
  <si>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</si>
  <si>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</si>
  <si>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</si>
  <si>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</si>
  <si>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</si>
  <si>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</si>
  <si>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</si>
  <si>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</si>
  <si>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</si>
  <si>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</si>
  <si>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</si>
  <si>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</si>
  <si>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</si>
  <si>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</si>
  <si>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</si>
  <si>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</si>
  <si>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</si>
  <si>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</si>
  <si>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</si>
  <si>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</si>
  <si>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t xml:space="preserve">  STAVANGER( 建议价 ）</t>
    <phoneticPr fontId="8" type="noConversion"/>
  </si>
  <si>
    <t xml:space="preserve">  TURKU（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</si>
  <si>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</si>
  <si>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</si>
  <si>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</si>
  <si>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</si>
  <si>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</si>
  <si>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</si>
  <si>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</si>
  <si>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</si>
  <si>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</si>
  <si>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</si>
  <si>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</si>
  <si>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r>
      <t xml:space="preserve">        * </t>
    </r>
    <r>
      <rPr>
        <b/>
        <sz val="10"/>
        <rFont val="宋体"/>
        <family val="3"/>
        <charset val="134"/>
      </rPr>
      <t>接单：陈奇</t>
    </r>
    <r>
      <rPr>
        <b/>
        <sz val="10"/>
        <rFont val="Arial"/>
        <family val="2"/>
      </rPr>
      <t xml:space="preserve"> T:26026175</t>
    </r>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</si>
  <si>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</si>
  <si>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</si>
  <si>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</si>
  <si>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</si>
  <si>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</si>
  <si>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</si>
  <si>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</si>
  <si>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</si>
  <si>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</si>
  <si>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</si>
  <si>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</si>
  <si>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</si>
  <si>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</si>
  <si>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</si>
  <si>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</si>
  <si>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</si>
  <si>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</si>
  <si>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</si>
  <si>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USD 60 / 65</t>
    <phoneticPr fontId="8" type="noConversion"/>
  </si>
  <si>
    <t>USD 16 / 21</t>
    <phoneticPr fontId="8" type="noConversion"/>
  </si>
  <si>
    <t>■  承接BUSAN转日本偏港的转运货</t>
    <phoneticPr fontId="8" type="noConversion"/>
  </si>
  <si>
    <t>USD 48 / 53</t>
    <phoneticPr fontId="8" type="noConversion"/>
  </si>
  <si>
    <t>USD 42 / 47</t>
    <phoneticPr fontId="8" type="noConversion"/>
  </si>
  <si>
    <t>USD 68 / 73</t>
    <phoneticPr fontId="8" type="noConversion"/>
  </si>
  <si>
    <t>USD 41 / 46</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</si>
  <si>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</si>
  <si>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</si>
  <si>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</si>
  <si>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</si>
  <si>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</si>
  <si>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</si>
  <si>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</si>
  <si>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</si>
  <si>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</si>
  <si>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</si>
  <si>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</si>
  <si>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</si>
  <si>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</si>
  <si>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</si>
  <si>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</si>
  <si>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</si>
  <si>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</si>
  <si>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</si>
  <si>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</si>
  <si>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</si>
  <si>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</si>
  <si>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</si>
  <si>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</si>
  <si>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</si>
  <si>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</si>
  <si>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</si>
  <si>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</si>
  <si>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</si>
  <si>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</si>
  <si>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</si>
  <si>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</si>
  <si>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</si>
  <si>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</si>
  <si>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</si>
  <si>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</si>
  <si>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</si>
  <si>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</si>
  <si>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</si>
  <si>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</si>
  <si>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</si>
  <si>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</si>
  <si>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</si>
  <si>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</si>
  <si>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</si>
  <si>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</si>
  <si>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</si>
  <si>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</si>
  <si>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</si>
  <si>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</si>
  <si>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</si>
  <si>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</si>
  <si>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</si>
  <si>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</si>
  <si>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</si>
  <si>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</si>
  <si>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</si>
  <si>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</si>
  <si>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</si>
  <si>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</si>
  <si>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</si>
  <si>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</si>
  <si>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</si>
  <si>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</si>
  <si>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</si>
  <si>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</si>
  <si>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</si>
  <si>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</si>
  <si>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</si>
  <si>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</si>
  <si>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</si>
  <si>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</si>
  <si>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</si>
  <si>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</si>
  <si>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</si>
  <si>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</si>
  <si>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</si>
  <si>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</si>
  <si>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</si>
  <si>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</si>
  <si>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</si>
  <si>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</si>
  <si>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</si>
  <si>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</si>
  <si>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</si>
  <si>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</si>
  <si>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</si>
  <si>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</si>
  <si>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</si>
  <si>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</si>
  <si>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</si>
  <si>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</si>
  <si>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</si>
  <si>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</si>
  <si>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</si>
  <si>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</si>
  <si>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</si>
  <si>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</si>
  <si>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</si>
  <si>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</si>
  <si>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</si>
  <si>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</si>
  <si>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</si>
  <si>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</si>
  <si>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</si>
  <si>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</si>
  <si>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</si>
  <si>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</si>
  <si>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</si>
  <si>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</si>
  <si>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</si>
  <si>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</si>
  <si>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</si>
  <si>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</si>
  <si>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</si>
  <si>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</si>
  <si>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</si>
  <si>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</si>
  <si>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</si>
  <si>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</si>
  <si>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</si>
  <si>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</si>
  <si>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</si>
  <si>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</si>
  <si>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</si>
  <si>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</si>
  <si>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</si>
  <si>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</si>
  <si>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</si>
  <si>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</si>
  <si>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</si>
  <si>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</si>
  <si>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</si>
  <si>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</si>
  <si>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</si>
  <si>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</si>
  <si>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</si>
  <si>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</si>
  <si>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</si>
  <si>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</si>
  <si>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</si>
  <si>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</si>
  <si>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</si>
  <si>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</si>
  <si>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</si>
  <si>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</si>
  <si>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</si>
  <si>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</si>
  <si>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</si>
  <si>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</si>
  <si>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</si>
  <si>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</si>
  <si>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</si>
  <si>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</si>
  <si>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</si>
  <si>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</si>
  <si>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</si>
  <si>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USD 36 / 41</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</si>
  <si>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</si>
  <si>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</si>
  <si>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</si>
  <si>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</si>
  <si>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</si>
  <si>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</si>
  <si>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</si>
  <si>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</si>
  <si>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</si>
  <si>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</si>
  <si>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</si>
  <si>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</si>
  <si>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</si>
  <si>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</si>
  <si>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</si>
  <si>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</si>
  <si>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</si>
  <si>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</si>
  <si>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</si>
  <si>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</si>
  <si>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</si>
  <si>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</si>
  <si>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</si>
  <si>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</si>
  <si>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</si>
  <si>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</si>
  <si>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</si>
  <si>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</si>
  <si>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</si>
  <si>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</si>
  <si>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</si>
  <si>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</si>
  <si>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</si>
  <si>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</si>
  <si>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</si>
  <si>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</si>
  <si>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</si>
  <si>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</si>
  <si>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</si>
  <si>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</si>
  <si>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</si>
  <si>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</si>
  <si>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</si>
  <si>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</si>
  <si>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</si>
  <si>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</si>
  <si>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</si>
  <si>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</si>
  <si>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</si>
  <si>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</si>
  <si>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</si>
  <si>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</si>
  <si>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</si>
  <si>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</si>
  <si>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</si>
  <si>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</si>
  <si>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</si>
  <si>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</si>
  <si>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</si>
  <si>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</si>
  <si>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</si>
  <si>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</si>
  <si>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</si>
  <si>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</si>
  <si>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</si>
  <si>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</si>
  <si>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</si>
  <si>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</si>
  <si>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</si>
  <si>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</si>
  <si>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</si>
  <si>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</si>
  <si>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</si>
  <si>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</si>
  <si>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</si>
  <si>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</si>
  <si>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</si>
  <si>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</si>
  <si>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</si>
  <si>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</si>
  <si>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</si>
  <si>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</si>
  <si>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</si>
  <si>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</si>
  <si>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</si>
  <si>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</si>
  <si>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</si>
  <si>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</si>
  <si>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</si>
  <si>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</si>
  <si>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</si>
  <si>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</si>
  <si>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</si>
  <si>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</si>
  <si>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</si>
  <si>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</si>
  <si>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</si>
  <si>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</si>
  <si>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</si>
  <si>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</si>
  <si>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</si>
  <si>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</si>
  <si>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</si>
  <si>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</si>
  <si>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 xml:space="preserve">    BANGKOK</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</si>
  <si>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</si>
  <si>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</si>
  <si>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</si>
  <si>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</si>
  <si>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</si>
  <si>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</si>
  <si>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</si>
  <si>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</si>
  <si>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</si>
  <si>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</si>
  <si>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</si>
  <si>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</si>
  <si>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</si>
  <si>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</si>
  <si>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</si>
  <si>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</si>
  <si>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</si>
  <si>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</si>
  <si>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</si>
  <si>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</si>
  <si>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</si>
  <si>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</si>
  <si>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</si>
  <si>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</si>
  <si>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</si>
  <si>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</si>
  <si>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</si>
  <si>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</si>
  <si>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</si>
  <si>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</si>
  <si>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</si>
  <si>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</si>
  <si>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</si>
  <si>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</si>
  <si>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</si>
  <si>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</si>
  <si>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</si>
  <si>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</si>
  <si>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</si>
  <si>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</si>
  <si>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</si>
  <si>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</si>
  <si>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</si>
  <si>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</si>
  <si>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</si>
  <si>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</si>
  <si>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</si>
  <si>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</si>
  <si>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</si>
  <si>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</si>
  <si>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</si>
  <si>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</si>
  <si>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</si>
  <si>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</si>
  <si>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USD 40 / 50</t>
    <phoneticPr fontId="8" type="noConversion"/>
  </si>
  <si>
    <t>运价(每立方/每吨)</t>
    <phoneticPr fontId="4" type="noConversion"/>
  </si>
  <si>
    <t xml:space="preserve">    TAICHUNG</t>
    <phoneticPr fontId="8" type="noConversion"/>
  </si>
  <si>
    <t xml:space="preserve">    PHNOMPENH ( PP )</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</si>
  <si>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</si>
  <si>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</si>
  <si>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</si>
  <si>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</si>
  <si>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</si>
  <si>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</si>
  <si>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</si>
  <si>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</si>
  <si>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</si>
  <si>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</si>
  <si>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</si>
  <si>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</si>
  <si>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</si>
  <si>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</si>
  <si>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</si>
  <si>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</si>
  <si>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</si>
  <si>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</si>
  <si>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</si>
  <si>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</si>
  <si>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</si>
  <si>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</si>
  <si>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</si>
  <si>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</si>
  <si>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</si>
  <si>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</si>
  <si>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</si>
  <si>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</si>
  <si>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</si>
  <si>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</si>
  <si>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</si>
  <si>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</si>
  <si>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</si>
  <si>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</si>
  <si>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</si>
  <si>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</si>
  <si>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YML</t>
    <phoneticPr fontId="8" type="noConversion"/>
  </si>
  <si>
    <t>28-35</t>
    <phoneticPr fontId="8" type="noConversion"/>
  </si>
  <si>
    <t>SINGAPORE</t>
  </si>
  <si>
    <t>YML&amp;KLINE</t>
    <phoneticPr fontId="8" type="noConversion"/>
  </si>
  <si>
    <t>YML</t>
    <phoneticPr fontId="8" type="noConversion"/>
  </si>
  <si>
    <t>YML&amp;KLINE</t>
    <phoneticPr fontId="8" type="noConversion"/>
  </si>
  <si>
    <t>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</si>
  <si>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</si>
  <si>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</si>
  <si>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</si>
  <si>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</si>
  <si>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</si>
  <si>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</si>
  <si>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</si>
  <si>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</si>
  <si>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</si>
  <si>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</si>
  <si>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</si>
  <si>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三</t>
    <phoneticPr fontId="8"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</si>
  <si>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</si>
  <si>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</si>
  <si>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</si>
  <si>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</si>
  <si>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</si>
  <si>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</si>
  <si>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</si>
  <si>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</si>
  <si>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</si>
  <si>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</si>
  <si>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</si>
  <si>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</si>
  <si>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</si>
  <si>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</si>
  <si>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</si>
  <si>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</si>
  <si>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</si>
  <si>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</si>
  <si>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</si>
  <si>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</si>
  <si>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</si>
  <si>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</si>
  <si>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</si>
  <si>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</si>
  <si>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</si>
  <si>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</si>
  <si>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SITC/RCL/SITC&amp;KMTC/KMTC&amp;RCL</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</si>
  <si>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</si>
  <si>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</si>
  <si>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</si>
  <si>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</si>
  <si>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</si>
  <si>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</si>
  <si>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</si>
  <si>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</si>
  <si>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</si>
  <si>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</si>
  <si>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</si>
  <si>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</si>
  <si>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</si>
  <si>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</si>
  <si>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</si>
  <si>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</si>
  <si>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</si>
  <si>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</si>
  <si>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</si>
  <si>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</si>
  <si>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</si>
  <si>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KLINE&amp;COSCO</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</si>
  <si>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</si>
  <si>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</si>
  <si>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</si>
  <si>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</si>
  <si>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</si>
  <si>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</si>
  <si>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</si>
  <si>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</si>
  <si>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</si>
  <si>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</si>
  <si>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</si>
  <si>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</si>
  <si>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</si>
  <si>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</si>
  <si>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</si>
  <si>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</si>
  <si>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</si>
  <si>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</si>
  <si>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</si>
  <si>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</si>
  <si>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</si>
  <si>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</si>
  <si>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</si>
  <si>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</si>
  <si>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</si>
  <si>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</si>
  <si>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</si>
  <si>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</si>
  <si>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</si>
  <si>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</si>
  <si>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</si>
  <si>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</si>
  <si>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</si>
  <si>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</si>
  <si>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</si>
  <si>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</si>
  <si>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</si>
  <si>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</si>
  <si>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</si>
  <si>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</si>
  <si>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</si>
  <si>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</si>
  <si>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</si>
  <si>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</si>
  <si>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</si>
  <si>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</si>
  <si>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</si>
  <si>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</si>
  <si>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</si>
  <si>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</si>
  <si>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</si>
  <si>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</si>
  <si>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</si>
  <si>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</si>
  <si>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</si>
  <si>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</si>
  <si>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</si>
  <si>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</si>
  <si>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</si>
  <si>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</si>
  <si>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</si>
  <si>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</si>
  <si>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</si>
  <si>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</si>
  <si>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</si>
  <si>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</si>
  <si>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</si>
  <si>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</si>
  <si>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</si>
  <si>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</si>
  <si>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</si>
  <si>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</si>
  <si>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</si>
  <si>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</si>
  <si>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</si>
  <si>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</si>
  <si>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</si>
  <si>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</si>
  <si>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</si>
  <si>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</si>
  <si>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</si>
  <si>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</si>
  <si>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</si>
  <si>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</si>
  <si>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</si>
  <si>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</si>
  <si>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</si>
  <si>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</si>
  <si>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</si>
  <si>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</si>
  <si>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</si>
  <si>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</si>
  <si>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</si>
  <si>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</si>
  <si>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</si>
  <si>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</si>
  <si>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</si>
  <si>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</si>
  <si>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</si>
  <si>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</si>
  <si>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</si>
  <si>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</si>
  <si>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</si>
  <si>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</si>
  <si>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</si>
  <si>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</si>
  <si>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</si>
  <si>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</si>
  <si>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</si>
  <si>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</si>
  <si>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</si>
  <si>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</si>
  <si>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</si>
  <si>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</si>
  <si>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</si>
  <si>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</si>
  <si>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</si>
  <si>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</si>
  <si>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</si>
  <si>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</si>
  <si>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</si>
  <si>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</si>
  <si>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</si>
  <si>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</si>
  <si>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</si>
  <si>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</si>
  <si>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</si>
  <si>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</si>
  <si>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</si>
  <si>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</si>
  <si>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</si>
  <si>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</si>
  <si>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</si>
  <si>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</si>
  <si>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</si>
  <si>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</si>
  <si>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</si>
  <si>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</si>
  <si>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</si>
  <si>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</si>
  <si>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</si>
  <si>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</si>
  <si>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</si>
  <si>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</si>
  <si>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</si>
  <si>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</si>
  <si>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</si>
  <si>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</si>
  <si>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</si>
  <si>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</si>
  <si>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</si>
  <si>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</si>
  <si>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</si>
  <si>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</si>
  <si>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</si>
  <si>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</si>
  <si>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</si>
  <si>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</si>
  <si>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</si>
  <si>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</si>
  <si>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</si>
  <si>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</si>
  <si>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</si>
  <si>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</si>
  <si>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</si>
  <si>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</si>
  <si>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</si>
  <si>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</si>
  <si>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</si>
  <si>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</si>
  <si>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</si>
  <si>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</si>
  <si>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</si>
  <si>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分拨内陆费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</si>
  <si>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</si>
  <si>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</si>
  <si>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</si>
  <si>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</si>
  <si>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</si>
  <si>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</si>
  <si>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</si>
  <si>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</si>
  <si>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</si>
  <si>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</si>
  <si>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</si>
  <si>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</si>
  <si>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</si>
  <si>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</si>
  <si>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</si>
  <si>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</si>
  <si>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</si>
  <si>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</si>
  <si>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</si>
  <si>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</si>
  <si>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</si>
  <si>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</si>
  <si>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</si>
  <si>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</si>
  <si>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</si>
  <si>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</si>
  <si>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</si>
  <si>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</si>
  <si>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</si>
  <si>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</si>
  <si>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</si>
  <si>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</si>
  <si>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</si>
  <si>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</si>
  <si>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</si>
  <si>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</si>
  <si>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</si>
  <si>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</si>
  <si>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</si>
  <si>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</si>
  <si>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</si>
  <si>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</si>
  <si>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</si>
  <si>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</si>
  <si>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</si>
  <si>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</si>
  <si>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</si>
  <si>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</si>
  <si>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</si>
  <si>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</si>
  <si>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</si>
  <si>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</si>
  <si>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</si>
  <si>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</si>
  <si>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</si>
  <si>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</si>
  <si>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</si>
  <si>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</si>
  <si>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</si>
  <si>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</si>
  <si>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</si>
  <si>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</si>
  <si>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</si>
  <si>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</si>
  <si>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</si>
  <si>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</si>
  <si>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</si>
  <si>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</si>
  <si>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</si>
  <si>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</si>
  <si>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</si>
  <si>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</si>
  <si>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</si>
  <si>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</si>
  <si>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</si>
  <si>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</si>
  <si>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</si>
  <si>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</si>
  <si>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</si>
  <si>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</si>
  <si>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</si>
  <si>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</si>
  <si>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</si>
  <si>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</si>
  <si>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</si>
  <si>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</si>
  <si>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</si>
  <si>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</si>
  <si>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</si>
  <si>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</si>
  <si>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</si>
  <si>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</si>
  <si>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</si>
  <si>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</si>
  <si>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</si>
  <si>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</si>
  <si>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</si>
  <si>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</si>
  <si>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</si>
  <si>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</si>
  <si>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</si>
  <si>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</si>
  <si>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</si>
  <si>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</si>
  <si>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</si>
  <si>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</si>
  <si>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</si>
  <si>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</si>
  <si>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</si>
  <si>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</si>
  <si>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</si>
  <si>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</si>
  <si>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</si>
  <si>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</si>
  <si>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</si>
  <si>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</si>
  <si>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</si>
  <si>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</si>
  <si>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</si>
  <si>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</si>
  <si>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</si>
  <si>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</si>
  <si>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</si>
  <si>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</si>
  <si>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</si>
  <si>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</si>
  <si>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</si>
  <si>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</si>
  <si>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</si>
  <si>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</si>
  <si>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</si>
  <si>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</si>
  <si>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</si>
  <si>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</si>
  <si>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</si>
  <si>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</si>
  <si>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</si>
  <si>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</si>
  <si>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</si>
  <si>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</si>
  <si>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</si>
  <si>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</si>
  <si>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</si>
  <si>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USD 86 / 100</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</si>
  <si>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</si>
  <si>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</si>
  <si>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</si>
  <si>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</si>
  <si>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</si>
  <si>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</si>
  <si>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</si>
  <si>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</si>
  <si>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</si>
  <si>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</si>
  <si>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</si>
  <si>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</si>
  <si>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</si>
  <si>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</si>
  <si>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</si>
  <si>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</si>
  <si>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</si>
  <si>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</si>
  <si>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</si>
  <si>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</si>
  <si>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</si>
  <si>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</si>
  <si>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</si>
  <si>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</si>
  <si>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</si>
  <si>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</si>
  <si>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</si>
  <si>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</si>
  <si>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</si>
  <si>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</si>
  <si>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</si>
  <si>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</si>
  <si>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</si>
  <si>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</si>
  <si>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</si>
  <si>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</si>
  <si>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</si>
  <si>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</si>
  <si>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</si>
  <si>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</si>
  <si>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</si>
  <si>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</si>
  <si>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</si>
  <si>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</si>
  <si>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</si>
  <si>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</si>
  <si>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</si>
  <si>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</si>
  <si>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</si>
  <si>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</si>
  <si>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</si>
  <si>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</si>
  <si>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</si>
  <si>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</si>
  <si>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</si>
  <si>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</si>
  <si>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</si>
  <si>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</si>
  <si>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</si>
  <si>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</si>
  <si>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</si>
  <si>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</si>
  <si>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</si>
  <si>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</si>
  <si>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</si>
  <si>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</si>
  <si>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</si>
  <si>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</si>
  <si>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</si>
  <si>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</si>
  <si>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</si>
  <si>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</si>
  <si>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</si>
  <si>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</si>
  <si>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</si>
  <si>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</si>
  <si>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</si>
  <si>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</si>
  <si>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</si>
  <si>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</si>
  <si>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</si>
  <si>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</si>
  <si>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</si>
  <si>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</si>
  <si>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</si>
  <si>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</si>
  <si>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</si>
  <si>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</si>
  <si>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</si>
  <si>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</si>
  <si>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</si>
  <si>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</si>
  <si>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</si>
  <si>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</si>
  <si>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</si>
  <si>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</si>
  <si>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</si>
  <si>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</si>
  <si>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</si>
  <si>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</si>
  <si>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</si>
  <si>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</si>
  <si>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</si>
  <si>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</si>
  <si>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</si>
  <si>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</si>
  <si>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</si>
  <si>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</si>
  <si>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</si>
  <si>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</si>
  <si>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</si>
  <si>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</si>
  <si>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</si>
  <si>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</si>
  <si>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</si>
  <si>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</si>
  <si>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</si>
  <si>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</si>
  <si>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</si>
  <si>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</si>
  <si>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</si>
  <si>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</si>
  <si>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</si>
  <si>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</si>
  <si>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</si>
  <si>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</si>
  <si>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</si>
  <si>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</si>
  <si>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</si>
  <si>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</si>
  <si>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</si>
  <si>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</si>
  <si>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</si>
  <si>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</si>
  <si>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</si>
  <si>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</si>
  <si>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</si>
  <si>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</si>
  <si>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</si>
  <si>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</si>
  <si>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</si>
  <si>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</si>
  <si>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</si>
  <si>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</si>
  <si>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</si>
  <si>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</si>
  <si>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</si>
  <si>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</si>
  <si>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</si>
  <si>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</si>
  <si>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</si>
  <si>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</si>
  <si>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</si>
  <si>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</si>
  <si>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</si>
  <si>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</si>
  <si>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</si>
  <si>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</si>
  <si>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</si>
  <si>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</si>
  <si>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</si>
  <si>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</si>
  <si>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</si>
  <si>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</si>
  <si>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</si>
  <si>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</si>
  <si>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</si>
  <si>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</si>
  <si>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</si>
  <si>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</si>
  <si>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</si>
  <si>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</si>
  <si>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</si>
  <si>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</si>
  <si>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</si>
  <si>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</si>
  <si>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</si>
  <si>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</si>
  <si>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</si>
  <si>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</si>
  <si>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</si>
  <si>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</si>
  <si>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</si>
  <si>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</si>
  <si>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</si>
  <si>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</si>
  <si>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</si>
  <si>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</si>
  <si>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</si>
  <si>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</si>
  <si>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</si>
  <si>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</si>
  <si>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</si>
  <si>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</si>
  <si>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</si>
  <si>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</si>
  <si>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</si>
  <si>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</si>
  <si>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</si>
  <si>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</si>
  <si>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</si>
  <si>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</si>
  <si>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</si>
  <si>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</si>
  <si>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</si>
  <si>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</si>
  <si>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</si>
  <si>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</si>
  <si>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</si>
  <si>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</si>
  <si>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</si>
  <si>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</si>
  <si>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</si>
  <si>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</si>
  <si>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</si>
  <si>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</si>
  <si>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</si>
  <si>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</si>
  <si>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</si>
  <si>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</si>
  <si>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</si>
  <si>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</si>
  <si>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</si>
  <si>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</si>
  <si>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</si>
  <si>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</si>
  <si>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</si>
  <si>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</si>
  <si>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</si>
  <si>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</si>
  <si>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</si>
  <si>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</si>
  <si>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</si>
  <si>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</si>
  <si>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</si>
  <si>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</si>
  <si>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</si>
  <si>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</si>
  <si>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</si>
  <si>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</si>
  <si>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</si>
  <si>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</si>
  <si>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</si>
  <si>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</si>
  <si>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</si>
  <si>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</si>
  <si>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</si>
  <si>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</si>
  <si>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</si>
  <si>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</si>
  <si>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</si>
  <si>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</si>
  <si>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</si>
  <si>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</si>
  <si>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</si>
  <si>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</si>
  <si>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</si>
  <si>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</si>
  <si>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</si>
  <si>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</si>
  <si>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</si>
  <si>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</si>
  <si>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</si>
  <si>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</si>
  <si>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</si>
  <si>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</si>
  <si>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</si>
  <si>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</si>
  <si>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</si>
  <si>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</si>
  <si>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</si>
  <si>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</si>
  <si>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</si>
  <si>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</si>
  <si>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</si>
  <si>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</si>
  <si>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</si>
  <si>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</si>
  <si>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</si>
  <si>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</si>
  <si>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</si>
  <si>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</si>
  <si>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</si>
  <si>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</si>
  <si>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</si>
  <si>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</si>
  <si>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</si>
  <si>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</si>
  <si>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</si>
  <si>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</si>
  <si>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</si>
  <si>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</si>
  <si>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</si>
  <si>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</si>
  <si>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</si>
  <si>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</si>
  <si>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</si>
  <si>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</si>
  <si>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</si>
  <si>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</si>
  <si>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</si>
  <si>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</si>
  <si>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</si>
  <si>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</si>
  <si>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</si>
  <si>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</si>
  <si>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</si>
  <si>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</si>
  <si>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</si>
  <si>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</si>
  <si>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</si>
  <si>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</si>
  <si>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</si>
  <si>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</si>
  <si>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</si>
  <si>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</si>
  <si>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</si>
  <si>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</si>
  <si>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</si>
  <si>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</si>
  <si>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</si>
  <si>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</si>
  <si>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</si>
  <si>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</si>
  <si>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</si>
  <si>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</si>
  <si>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</si>
  <si>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</si>
  <si>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</si>
  <si>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</si>
  <si>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</si>
  <si>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</si>
  <si>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</si>
  <si>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</si>
  <si>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</si>
  <si>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IMARI</t>
  </si>
  <si>
    <t>IMPERIA</t>
  </si>
  <si>
    <t>INCHON</t>
  </si>
  <si>
    <t>2/3/4/5/7</t>
  </si>
  <si>
    <t>2/2/2/2/2</t>
  </si>
  <si>
    <t>INNSBRUCK</t>
  </si>
  <si>
    <t>IQUIQUE</t>
  </si>
  <si>
    <t>ISERNIA</t>
  </si>
  <si>
    <t>ISHIKARI</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</si>
  <si>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</si>
  <si>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</si>
  <si>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</si>
  <si>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</si>
  <si>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</si>
  <si>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</si>
  <si>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</si>
  <si>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</si>
  <si>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</si>
  <si>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</si>
  <si>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</si>
  <si>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</si>
  <si>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</si>
  <si>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</si>
  <si>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</si>
  <si>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</si>
  <si>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</si>
  <si>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</si>
  <si>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</si>
  <si>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</si>
  <si>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</si>
  <si>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</si>
  <si>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</si>
  <si>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</si>
  <si>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</si>
  <si>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</si>
  <si>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</si>
  <si>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</si>
  <si>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</si>
  <si>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</si>
  <si>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</si>
  <si>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</si>
  <si>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</si>
  <si>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</si>
  <si>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</si>
  <si>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</si>
  <si>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</si>
  <si>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</si>
  <si>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</si>
  <si>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</si>
  <si>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</si>
  <si>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</si>
  <si>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</si>
  <si>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</si>
  <si>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</si>
  <si>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</si>
  <si>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</si>
  <si>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</si>
  <si>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</si>
  <si>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</si>
  <si>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MOL</t>
  </si>
  <si>
    <t>LAHORE</t>
  </si>
  <si>
    <t>LAHTI</t>
  </si>
  <si>
    <t>LAPPEENRANTA</t>
  </si>
  <si>
    <t>LARNAKA</t>
  </si>
  <si>
    <t>LIMASSOL</t>
  </si>
  <si>
    <t>LAS PALMAS,SPAIN</t>
  </si>
  <si>
    <t>LAT KRABANG</t>
  </si>
  <si>
    <t>LATINA</t>
  </si>
  <si>
    <t>LATTAKIA</t>
  </si>
  <si>
    <t>LAUSANNE</t>
  </si>
  <si>
    <t>LAUTOKA</t>
  </si>
  <si>
    <t>LE MANS</t>
  </si>
  <si>
    <t>LECCO</t>
  </si>
  <si>
    <t>LEEDS</t>
  </si>
  <si>
    <t>LEIPZIG</t>
  </si>
  <si>
    <t>LISBON</t>
  </si>
  <si>
    <t>KLINE</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</si>
  <si>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</si>
  <si>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</si>
  <si>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</si>
  <si>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</si>
  <si>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</si>
  <si>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</si>
  <si>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</si>
  <si>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</si>
  <si>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</si>
  <si>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</si>
  <si>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</si>
  <si>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</si>
  <si>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</si>
  <si>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</si>
  <si>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</si>
  <si>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</si>
  <si>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</si>
  <si>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</si>
  <si>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</si>
  <si>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</si>
  <si>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</si>
  <si>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</si>
  <si>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</si>
  <si>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</si>
  <si>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</si>
  <si>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</si>
  <si>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</si>
  <si>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MAIZURU</t>
  </si>
  <si>
    <t>MALAGA</t>
  </si>
  <si>
    <t>MALE</t>
  </si>
  <si>
    <t>MALMO</t>
  </si>
  <si>
    <t>MANAGUA</t>
  </si>
  <si>
    <t>MANAUS</t>
  </si>
  <si>
    <t>MANCHESTER</t>
  </si>
  <si>
    <t>MANILA</t>
  </si>
  <si>
    <t>5/3</t>
  </si>
  <si>
    <t>6/6</t>
  </si>
  <si>
    <t>MANNHEIM</t>
  </si>
  <si>
    <t>MANTOVA</t>
  </si>
  <si>
    <t>MANTYLUOTO</t>
  </si>
  <si>
    <t>18/20/18</t>
  </si>
  <si>
    <t>MANZANILLO,PANAMA</t>
  </si>
  <si>
    <t>MAPUTO</t>
  </si>
  <si>
    <t>MARACAIBO</t>
  </si>
  <si>
    <t>MARIEL</t>
  </si>
  <si>
    <t>MARSEILLE</t>
  </si>
  <si>
    <t>MATERA</t>
  </si>
  <si>
    <t>MATSAPHA</t>
  </si>
  <si>
    <t>20/20</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</si>
  <si>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</si>
  <si>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</si>
  <si>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</si>
  <si>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</si>
  <si>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</si>
  <si>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</si>
  <si>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</si>
  <si>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</si>
  <si>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</si>
  <si>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</si>
  <si>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</si>
  <si>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</si>
  <si>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</si>
  <si>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</si>
  <si>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</si>
  <si>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</si>
  <si>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</si>
  <si>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</si>
  <si>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</si>
  <si>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</si>
  <si>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</si>
  <si>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</si>
  <si>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</si>
  <si>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</si>
  <si>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</si>
  <si>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</si>
  <si>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</si>
  <si>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</si>
  <si>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</si>
  <si>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</si>
  <si>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</si>
  <si>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</si>
  <si>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</si>
  <si>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</si>
  <si>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</si>
  <si>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</si>
  <si>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</si>
  <si>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</si>
  <si>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</si>
  <si>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</si>
  <si>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NAVEGANTES</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</si>
  <si>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</si>
  <si>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</si>
  <si>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</si>
  <si>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</si>
  <si>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</si>
  <si>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</si>
  <si>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</si>
  <si>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</si>
  <si>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</si>
  <si>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</si>
  <si>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</si>
  <si>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</si>
  <si>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</si>
  <si>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</si>
  <si>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</si>
  <si>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</si>
  <si>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</si>
  <si>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</si>
  <si>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</si>
  <si>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</si>
  <si>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</si>
  <si>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</si>
  <si>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</si>
  <si>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</si>
  <si>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</si>
  <si>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</si>
  <si>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</si>
  <si>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</si>
  <si>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</si>
  <si>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</si>
  <si>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</si>
  <si>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</si>
  <si>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</si>
  <si>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</si>
  <si>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</si>
  <si>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</si>
  <si>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</si>
  <si>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</si>
  <si>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</si>
  <si>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</si>
  <si>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</si>
  <si>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</si>
  <si>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</si>
  <si>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</si>
  <si>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</si>
  <si>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</si>
  <si>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</si>
  <si>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</si>
  <si>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</si>
  <si>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</si>
  <si>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</si>
  <si>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</si>
  <si>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</si>
  <si>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</si>
  <si>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</si>
  <si>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21-25</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</si>
  <si>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</si>
  <si>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</si>
  <si>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</si>
  <si>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</si>
  <si>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</si>
  <si>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</si>
  <si>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</si>
  <si>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</si>
  <si>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</si>
  <si>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</si>
  <si>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</si>
  <si>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</si>
  <si>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</si>
  <si>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</si>
  <si>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</si>
  <si>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</si>
  <si>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</si>
  <si>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</si>
  <si>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</si>
  <si>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</si>
  <si>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</si>
  <si>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</si>
  <si>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</si>
  <si>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</si>
  <si>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</si>
  <si>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</si>
  <si>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</si>
  <si>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</si>
  <si>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</si>
  <si>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</si>
  <si>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</si>
  <si>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</si>
  <si>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</si>
  <si>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</si>
  <si>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</si>
  <si>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</si>
  <si>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</si>
  <si>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</si>
  <si>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</si>
  <si>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</si>
  <si>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</si>
  <si>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</si>
  <si>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</si>
  <si>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</si>
  <si>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</si>
  <si>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</si>
  <si>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</si>
  <si>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</si>
  <si>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</si>
  <si>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</si>
  <si>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</si>
  <si>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</si>
  <si>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</si>
  <si>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</si>
  <si>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</si>
  <si>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</si>
  <si>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</si>
  <si>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</si>
  <si>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</si>
  <si>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</si>
  <si>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</si>
  <si>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</si>
  <si>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</si>
  <si>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</si>
  <si>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</si>
  <si>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</si>
  <si>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</si>
  <si>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</si>
  <si>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</si>
  <si>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</si>
  <si>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</si>
  <si>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</si>
  <si>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</si>
  <si>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</si>
  <si>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</si>
  <si>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</si>
  <si>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</si>
  <si>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</si>
  <si>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</si>
  <si>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</si>
  <si>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</si>
  <si>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</si>
  <si>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</si>
  <si>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</si>
  <si>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</si>
  <si>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</si>
  <si>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</si>
  <si>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</si>
  <si>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</si>
  <si>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</si>
  <si>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</si>
  <si>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</si>
  <si>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</si>
  <si>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</si>
  <si>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</si>
  <si>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</si>
  <si>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</si>
  <si>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</si>
  <si>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</si>
  <si>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</si>
  <si>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</si>
  <si>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</si>
  <si>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</si>
  <si>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</si>
  <si>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</si>
  <si>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</si>
  <si>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</si>
  <si>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</si>
  <si>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</si>
  <si>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</si>
  <si>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</si>
  <si>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</si>
  <si>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</si>
  <si>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</si>
  <si>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</si>
  <si>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</si>
  <si>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</si>
  <si>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</si>
  <si>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</si>
  <si>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</si>
  <si>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</si>
  <si>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</si>
  <si>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</si>
  <si>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</si>
  <si>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</si>
  <si>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</si>
  <si>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</si>
  <si>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</si>
  <si>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</si>
  <si>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</si>
  <si>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</si>
  <si>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</si>
  <si>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</si>
  <si>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</si>
  <si>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</si>
  <si>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</si>
  <si>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</si>
  <si>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</si>
  <si>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</si>
  <si>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</si>
  <si>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</si>
  <si>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</si>
  <si>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</si>
  <si>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</si>
  <si>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</si>
  <si>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</si>
  <si>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</si>
  <si>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</si>
  <si>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</si>
  <si>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</si>
  <si>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</si>
  <si>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</si>
  <si>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</si>
  <si>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</si>
  <si>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</si>
  <si>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</si>
  <si>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</si>
  <si>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</si>
  <si>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</si>
  <si>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</si>
  <si>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</si>
  <si>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</si>
  <si>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</si>
  <si>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</si>
  <si>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</si>
  <si>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 xml:space="preserve">  GEBZE 直拼（CNEE同行）（ 低 ）</t>
    <phoneticPr fontId="8" type="noConversion"/>
  </si>
  <si>
    <t xml:space="preserve">  GEBZE 直拼（CNEE直客） ( 建议价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</si>
  <si>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</si>
  <si>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</si>
  <si>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</si>
  <si>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</si>
  <si>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</si>
  <si>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</si>
  <si>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</si>
  <si>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</si>
  <si>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</si>
  <si>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</si>
  <si>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</si>
  <si>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</si>
  <si>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</si>
  <si>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</si>
  <si>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</si>
  <si>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</si>
  <si>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</si>
  <si>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</si>
  <si>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</si>
  <si>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</si>
  <si>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</si>
  <si>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</si>
  <si>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</si>
  <si>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</si>
  <si>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</si>
  <si>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</si>
  <si>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</si>
  <si>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</si>
  <si>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</si>
  <si>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</si>
  <si>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</si>
  <si>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</si>
  <si>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</si>
  <si>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</si>
  <si>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</si>
  <si>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</si>
  <si>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</si>
  <si>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</si>
  <si>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</si>
  <si>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</si>
  <si>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</si>
  <si>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</si>
  <si>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</si>
  <si>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</si>
  <si>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</si>
  <si>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</si>
  <si>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</si>
  <si>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</si>
  <si>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</si>
  <si>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</si>
  <si>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</si>
  <si>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</si>
  <si>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</si>
  <si>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</si>
  <si>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</si>
  <si>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</si>
  <si>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</si>
  <si>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</si>
  <si>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</si>
  <si>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</si>
  <si>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</si>
  <si>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</si>
  <si>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</si>
  <si>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</si>
  <si>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</si>
  <si>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</si>
  <si>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</si>
  <si>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</si>
  <si>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</si>
  <si>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</si>
  <si>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</si>
  <si>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</si>
  <si>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</si>
  <si>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</si>
  <si>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</si>
  <si>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</si>
  <si>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</si>
  <si>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</si>
  <si>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</si>
  <si>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</si>
  <si>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</si>
  <si>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</si>
  <si>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</si>
  <si>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</si>
  <si>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</si>
  <si>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</si>
  <si>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</si>
  <si>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</si>
  <si>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</si>
  <si>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</si>
  <si>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</si>
  <si>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</si>
  <si>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</si>
  <si>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</si>
  <si>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</si>
  <si>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</si>
  <si>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</si>
  <si>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</si>
  <si>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</si>
  <si>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</si>
  <si>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</si>
  <si>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</si>
  <si>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</si>
  <si>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</si>
  <si>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</si>
  <si>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</si>
  <si>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</si>
  <si>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</si>
  <si>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</si>
  <si>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</si>
  <si>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</si>
  <si>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</si>
  <si>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</si>
  <si>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</si>
  <si>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</si>
  <si>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</si>
  <si>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</si>
  <si>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</si>
  <si>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</si>
  <si>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</si>
  <si>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</si>
  <si>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</si>
  <si>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</si>
  <si>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</si>
  <si>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</si>
  <si>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</si>
  <si>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</si>
  <si>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</si>
  <si>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</si>
  <si>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</si>
  <si>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</si>
  <si>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</si>
  <si>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</si>
  <si>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</si>
  <si>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</si>
  <si>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</si>
  <si>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</si>
  <si>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</si>
  <si>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</si>
  <si>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</si>
  <si>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</si>
  <si>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</si>
  <si>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</si>
  <si>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</si>
  <si>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</si>
  <si>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</si>
  <si>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</si>
  <si>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</si>
  <si>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</si>
  <si>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</si>
  <si>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</si>
  <si>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</si>
  <si>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</si>
  <si>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</si>
  <si>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</si>
  <si>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</si>
  <si>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</si>
  <si>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</si>
  <si>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</si>
  <si>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</si>
  <si>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</si>
  <si>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</si>
  <si>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</si>
  <si>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</si>
  <si>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</si>
  <si>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</si>
  <si>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</si>
  <si>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</si>
  <si>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</si>
  <si>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</si>
  <si>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</si>
  <si>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</si>
  <si>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</si>
  <si>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</si>
  <si>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</si>
  <si>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</si>
  <si>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</si>
  <si>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</si>
  <si>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</si>
  <si>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</si>
  <si>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</si>
  <si>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</si>
  <si>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</si>
  <si>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</si>
  <si>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</si>
  <si>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</si>
  <si>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</si>
  <si>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</si>
  <si>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</si>
  <si>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</si>
  <si>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</si>
  <si>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</si>
  <si>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</si>
  <si>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</si>
  <si>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</si>
  <si>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</si>
  <si>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</si>
  <si>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</si>
  <si>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</si>
  <si>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</si>
  <si>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</si>
  <si>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</si>
  <si>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</si>
  <si>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</si>
  <si>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</si>
  <si>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</si>
  <si>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</si>
  <si>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</si>
  <si>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</si>
  <si>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</si>
  <si>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</si>
  <si>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</si>
  <si>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</si>
  <si>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</si>
  <si>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</si>
  <si>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</si>
  <si>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</si>
  <si>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</si>
  <si>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</si>
  <si>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</si>
  <si>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</si>
  <si>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</si>
  <si>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</si>
  <si>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</si>
  <si>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</si>
  <si>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</si>
  <si>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</si>
  <si>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</si>
  <si>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</si>
  <si>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</si>
  <si>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</si>
  <si>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</si>
  <si>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</si>
  <si>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</si>
  <si>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</si>
  <si>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</si>
  <si>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</si>
  <si>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</si>
  <si>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MANCHESTER</t>
    <phoneticPr fontId="109" type="noConversion"/>
  </si>
  <si>
    <t>which is higher
Min 80</t>
    <phoneticPr fontId="109" type="noConversion"/>
  </si>
  <si>
    <t>DIC</t>
    <phoneticPr fontId="126"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</si>
  <si>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</si>
  <si>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</si>
  <si>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</si>
  <si>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</si>
  <si>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</si>
  <si>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</si>
  <si>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</si>
  <si>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</si>
  <si>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</si>
  <si>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</si>
  <si>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</si>
  <si>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</si>
  <si>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</si>
  <si>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</si>
  <si>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</si>
  <si>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</si>
  <si>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</si>
  <si>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</si>
  <si>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</si>
  <si>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</si>
  <si>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</si>
  <si>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</si>
  <si>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</si>
  <si>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</si>
  <si>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</si>
  <si>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</si>
  <si>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</si>
  <si>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</si>
  <si>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</si>
  <si>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</si>
  <si>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</si>
  <si>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</si>
  <si>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</si>
  <si>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</si>
  <si>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</si>
  <si>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</si>
  <si>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</si>
  <si>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</si>
  <si>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</si>
  <si>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</si>
  <si>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</si>
  <si>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less than 5cbm &amp; 5cbm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</si>
  <si>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</si>
  <si>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</si>
  <si>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</si>
  <si>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</si>
  <si>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</si>
  <si>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</si>
  <si>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</si>
  <si>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</si>
  <si>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</si>
  <si>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</si>
  <si>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</si>
  <si>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</si>
  <si>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</si>
  <si>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</si>
  <si>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</si>
  <si>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</si>
  <si>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</si>
  <si>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</si>
  <si>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</si>
  <si>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</si>
  <si>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</si>
  <si>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</si>
  <si>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</si>
  <si>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</si>
  <si>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</si>
  <si>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</si>
  <si>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</si>
  <si>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</si>
  <si>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</si>
  <si>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</si>
  <si>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</si>
  <si>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</si>
  <si>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</si>
  <si>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</si>
  <si>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</si>
  <si>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</si>
  <si>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</si>
  <si>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</si>
  <si>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</si>
  <si>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</si>
  <si>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</si>
  <si>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</si>
  <si>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</si>
  <si>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</si>
  <si>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</si>
  <si>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</si>
  <si>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</si>
  <si>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</si>
  <si>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</si>
  <si>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</si>
  <si>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</si>
  <si>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</si>
  <si>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</si>
  <si>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</si>
  <si>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</si>
  <si>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</si>
  <si>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</si>
  <si>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</si>
  <si>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</si>
  <si>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</si>
  <si>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</si>
  <si>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</si>
  <si>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</si>
  <si>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</si>
  <si>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</si>
  <si>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</si>
  <si>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</si>
  <si>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</si>
  <si>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</si>
  <si>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</si>
  <si>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</si>
  <si>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</si>
  <si>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</si>
  <si>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</si>
  <si>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</si>
  <si>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</si>
  <si>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</si>
  <si>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</si>
  <si>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</si>
  <si>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</si>
  <si>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</si>
  <si>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</si>
  <si>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</si>
  <si>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</si>
  <si>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</si>
  <si>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</si>
  <si>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</si>
  <si>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</si>
  <si>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</si>
  <si>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</si>
  <si>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</si>
  <si>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</si>
  <si>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</si>
  <si>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</si>
  <si>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</si>
  <si>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</si>
  <si>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</si>
  <si>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</si>
  <si>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</si>
  <si>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</si>
  <si>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</si>
  <si>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</si>
  <si>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</si>
  <si>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</si>
  <si>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</si>
  <si>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</si>
  <si>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</si>
  <si>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</si>
  <si>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</si>
  <si>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</si>
  <si>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</si>
  <si>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</si>
  <si>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</si>
  <si>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</si>
  <si>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</si>
  <si>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</si>
  <si>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</si>
  <si>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</si>
  <si>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</si>
  <si>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</si>
  <si>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</si>
  <si>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</si>
  <si>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</si>
  <si>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</si>
  <si>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</si>
  <si>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</si>
  <si>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</si>
  <si>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</si>
  <si>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</si>
  <si>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</si>
  <si>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</si>
  <si>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</si>
  <si>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</si>
  <si>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</si>
  <si>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</si>
  <si>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</si>
  <si>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</si>
  <si>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</si>
  <si>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</si>
  <si>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</si>
  <si>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</si>
  <si>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</si>
  <si>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</si>
  <si>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</si>
  <si>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</si>
  <si>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</si>
  <si>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</si>
  <si>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</si>
  <si>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</si>
  <si>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</si>
  <si>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</si>
  <si>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</si>
  <si>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</si>
  <si>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</si>
  <si>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</si>
  <si>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</si>
  <si>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OAKLAND / SAN FRANCISCO</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</si>
  <si>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</si>
  <si>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</si>
  <si>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</si>
  <si>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</si>
  <si>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</si>
  <si>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</si>
  <si>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</si>
  <si>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</si>
  <si>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</si>
  <si>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</si>
  <si>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</si>
  <si>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</si>
  <si>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</si>
  <si>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</si>
  <si>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</si>
  <si>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</si>
  <si>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</si>
  <si>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</si>
  <si>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</si>
  <si>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</si>
  <si>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</si>
  <si>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</si>
  <si>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</si>
  <si>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</si>
  <si>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</si>
  <si>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</si>
  <si>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</si>
  <si>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</si>
  <si>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</si>
  <si>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</si>
  <si>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</si>
  <si>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</si>
  <si>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</si>
  <si>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</si>
  <si>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</si>
  <si>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</si>
  <si>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</si>
  <si>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</si>
  <si>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</si>
  <si>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</si>
  <si>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</si>
  <si>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</si>
  <si>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</si>
  <si>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</si>
  <si>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</si>
  <si>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</si>
  <si>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</si>
  <si>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</si>
  <si>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</si>
  <si>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</si>
  <si>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</si>
  <si>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</si>
  <si>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</si>
  <si>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</si>
  <si>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</si>
  <si>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</si>
  <si>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</si>
  <si>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</si>
  <si>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</si>
  <si>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</si>
  <si>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</si>
  <si>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</si>
  <si>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</si>
  <si>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</si>
  <si>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</si>
  <si>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</si>
  <si>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</si>
  <si>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</si>
  <si>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</si>
  <si>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</si>
  <si>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</si>
  <si>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</si>
  <si>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</si>
  <si>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</si>
  <si>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</si>
  <si>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</si>
  <si>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</si>
  <si>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</si>
  <si>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</si>
  <si>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</si>
  <si>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</si>
  <si>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</si>
  <si>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</si>
  <si>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</si>
  <si>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</si>
  <si>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</si>
  <si>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</si>
  <si>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</si>
  <si>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</si>
  <si>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</si>
  <si>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</si>
  <si>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</si>
  <si>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</si>
  <si>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</si>
  <si>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</si>
  <si>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</si>
  <si>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</si>
  <si>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</si>
  <si>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</si>
  <si>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</si>
  <si>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</si>
  <si>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</si>
  <si>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</si>
  <si>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</si>
  <si>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</si>
  <si>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</si>
  <si>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</si>
  <si>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3.5% of any collect charges Min 15</t>
    <phoneticPr fontId="109"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</si>
  <si>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</si>
  <si>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</si>
  <si>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</si>
  <si>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</si>
  <si>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</si>
  <si>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</si>
  <si>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</si>
  <si>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</si>
  <si>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</si>
  <si>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</si>
  <si>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</si>
  <si>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</si>
  <si>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</si>
  <si>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</si>
  <si>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</si>
  <si>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</si>
  <si>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</si>
  <si>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</si>
  <si>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</si>
  <si>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</si>
  <si>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</si>
  <si>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12-15</t>
    <phoneticPr fontId="8" type="noConversion"/>
  </si>
  <si>
    <t>18-28</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</si>
  <si>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</si>
  <si>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</si>
  <si>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</si>
  <si>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</si>
  <si>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</si>
  <si>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</si>
  <si>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</si>
  <si>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</si>
  <si>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</si>
  <si>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</si>
  <si>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</si>
  <si>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</si>
  <si>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</si>
  <si>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</si>
  <si>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</si>
  <si>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</si>
  <si>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</si>
  <si>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</si>
  <si>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</si>
  <si>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</si>
  <si>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</si>
  <si>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</si>
  <si>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</si>
  <si>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</si>
  <si>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</si>
  <si>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三/六</t>
    <phoneticPr fontId="8" type="noConversion"/>
  </si>
  <si>
    <t>HMM/NYK/KLINE &amp; KLINE/NYK/YML</t>
    <phoneticPr fontId="117" type="noConversion"/>
  </si>
  <si>
    <t>CMA</t>
    <phoneticPr fontId="8" type="noConversion"/>
  </si>
  <si>
    <t>YML</t>
    <phoneticPr fontId="8" type="noConversion"/>
  </si>
  <si>
    <t>一</t>
    <phoneticPr fontId="8" type="noConversion"/>
  </si>
  <si>
    <t>COSCO/EMC</t>
    <phoneticPr fontId="8" type="noConversion"/>
  </si>
  <si>
    <t>COSCO</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</si>
  <si>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</si>
  <si>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</si>
  <si>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</si>
  <si>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</si>
  <si>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</si>
  <si>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YML</t>
    <phoneticPr fontId="8" type="noConversion"/>
  </si>
  <si>
    <t>COSCO/CMA/APL</t>
    <phoneticPr fontId="8" type="noConversion"/>
  </si>
  <si>
    <t>EMC/MSK/YML/MSC</t>
  </si>
  <si>
    <t>COSCO/CMA</t>
  </si>
  <si>
    <t>CMA/APL</t>
  </si>
  <si>
    <t>EMC/CMA/COSCO</t>
  </si>
  <si>
    <t>一/二/四/六/日</t>
    <phoneticPr fontId="8" type="noConversion"/>
  </si>
  <si>
    <t>YML&amp;APL/APL/KLINE/EMC/YML</t>
    <phoneticPr fontId="8" type="noConversion"/>
  </si>
  <si>
    <t>一</t>
    <phoneticPr fontId="8" type="noConversion"/>
  </si>
  <si>
    <t>COSCO</t>
    <phoneticPr fontId="8" type="noConversion"/>
  </si>
  <si>
    <t>COSCO</t>
    <phoneticPr fontId="8" type="noConversion"/>
  </si>
  <si>
    <t xml:space="preserve">YML(洋山)/EMC </t>
    <phoneticPr fontId="8" type="noConversion"/>
  </si>
  <si>
    <t xml:space="preserve">YML（洋山/EMC </t>
    <phoneticPr fontId="8" type="noConversion"/>
  </si>
  <si>
    <t>1/2</t>
  </si>
  <si>
    <t>4/4</t>
  </si>
  <si>
    <t>31</t>
  </si>
  <si>
    <t>ORAN</t>
  </si>
  <si>
    <t>ANNABA (ex Bone)</t>
  </si>
  <si>
    <t>30/25</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</si>
  <si>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</si>
  <si>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</si>
  <si>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</si>
  <si>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</si>
  <si>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</si>
  <si>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</si>
  <si>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</si>
  <si>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</si>
  <si>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</si>
  <si>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</si>
  <si>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</si>
  <si>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</si>
  <si>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</si>
  <si>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</si>
  <si>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</si>
  <si>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</si>
  <si>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</si>
  <si>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</si>
  <si>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</si>
  <si>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</si>
  <si>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</si>
  <si>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</si>
  <si>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</si>
  <si>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</si>
  <si>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</si>
  <si>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</si>
  <si>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</si>
  <si>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</si>
  <si>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</si>
  <si>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</si>
  <si>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</si>
  <si>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</si>
  <si>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</si>
  <si>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</si>
  <si>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</si>
  <si>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</si>
  <si>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</si>
  <si>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</si>
  <si>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</si>
  <si>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</si>
  <si>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</si>
  <si>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</si>
  <si>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</si>
  <si>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</si>
  <si>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</si>
  <si>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</si>
  <si>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</si>
  <si>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</si>
  <si>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</si>
  <si>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</si>
  <si>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</si>
  <si>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</si>
  <si>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</si>
  <si>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31/25/29</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</si>
  <si>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</si>
  <si>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</si>
  <si>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</si>
  <si>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</si>
  <si>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</si>
  <si>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</si>
  <si>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</si>
  <si>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</si>
  <si>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</si>
  <si>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</si>
  <si>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</si>
  <si>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</si>
  <si>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</si>
  <si>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</si>
  <si>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</si>
  <si>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</si>
  <si>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</si>
  <si>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</si>
  <si>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</si>
  <si>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</si>
  <si>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</si>
  <si>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</si>
  <si>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</si>
  <si>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</si>
  <si>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</si>
  <si>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</si>
  <si>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</si>
  <si>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</si>
  <si>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</si>
  <si>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</si>
  <si>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</si>
  <si>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</si>
  <si>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</si>
  <si>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</si>
  <si>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</si>
  <si>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</si>
  <si>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</si>
  <si>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</si>
  <si>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</si>
  <si>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</si>
  <si>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</si>
  <si>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</si>
  <si>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</si>
  <si>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</si>
  <si>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</si>
  <si>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</si>
  <si>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</si>
  <si>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</si>
  <si>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</si>
  <si>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</si>
  <si>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</si>
  <si>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</si>
  <si>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</si>
  <si>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</si>
  <si>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</si>
  <si>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</si>
  <si>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</si>
  <si>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</si>
  <si>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</si>
  <si>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</si>
  <si>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</si>
  <si>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</si>
  <si>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</si>
  <si>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</si>
  <si>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</si>
  <si>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</si>
  <si>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</si>
  <si>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</si>
  <si>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</si>
  <si>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</si>
  <si>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</si>
  <si>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</si>
  <si>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</si>
  <si>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</si>
  <si>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</si>
  <si>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</si>
  <si>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</si>
  <si>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</si>
  <si>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</si>
  <si>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</si>
  <si>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</si>
  <si>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</si>
  <si>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</si>
  <si>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</si>
  <si>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 xml:space="preserve">* PP </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</si>
  <si>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</si>
  <si>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</si>
  <si>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</si>
  <si>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</si>
  <si>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</si>
  <si>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</si>
  <si>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</si>
  <si>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</si>
  <si>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</si>
  <si>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低运价会比标准价目的港LOCAL多收CAF USD100/RT</t>
  </si>
  <si>
    <t>MIN 2CBM,重量附加费 $20/TON(TON:M3&gt;=0.75)</t>
  </si>
  <si>
    <t>重量附加费 $20/TON(TON:M3&gt;=0.75) pp</t>
  </si>
  <si>
    <t>DDC $18/RT,EBS $4/RT,AMS $25/BL</t>
  </si>
  <si>
    <t>CC加收10%  重量附加费 $20/TON (TON:M3&gt;=0.75)
ITAJAI=NAVEGANTES</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</si>
  <si>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</si>
  <si>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</si>
  <si>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</si>
  <si>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</si>
  <si>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</si>
  <si>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</si>
  <si>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</si>
  <si>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</si>
  <si>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</si>
  <si>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</si>
  <si>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</si>
  <si>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</si>
  <si>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</si>
  <si>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</si>
  <si>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</si>
  <si>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</si>
  <si>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</si>
  <si>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</si>
  <si>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</si>
  <si>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</si>
  <si>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</si>
  <si>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</si>
  <si>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</si>
  <si>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</si>
  <si>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</si>
  <si>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</si>
  <si>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</si>
  <si>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</si>
  <si>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</si>
  <si>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CMA/APL/EMC &amp; EMC &amp;HMM/MSC/MSK</t>
    <phoneticPr fontId="8" type="noConversion"/>
  </si>
  <si>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</si>
  <si>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</si>
  <si>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</si>
  <si>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</si>
  <si>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</si>
  <si>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</si>
  <si>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</si>
  <si>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</si>
  <si>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</si>
  <si>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</si>
  <si>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</si>
  <si>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</si>
  <si>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</si>
  <si>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</si>
  <si>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</si>
  <si>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</si>
  <si>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</si>
  <si>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</si>
  <si>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</si>
  <si>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</si>
  <si>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</si>
  <si>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</si>
  <si>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</si>
  <si>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</si>
  <si>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</si>
  <si>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</si>
  <si>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</si>
  <si>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</si>
  <si>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</si>
  <si>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</si>
  <si>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</si>
  <si>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</si>
  <si>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</si>
  <si>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</si>
  <si>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</si>
  <si>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</si>
  <si>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</si>
  <si>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</si>
  <si>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</si>
  <si>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</si>
  <si>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</si>
  <si>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</si>
  <si>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</si>
  <si>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</si>
  <si>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</si>
  <si>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</si>
  <si>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</si>
  <si>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</si>
  <si>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</si>
  <si>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</si>
  <si>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</si>
  <si>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</si>
  <si>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</si>
  <si>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</si>
  <si>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</si>
  <si>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</si>
  <si>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</si>
  <si>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</si>
  <si>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</si>
  <si>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</si>
  <si>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</si>
  <si>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</si>
  <si>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</si>
  <si>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</si>
  <si>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</si>
  <si>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</si>
  <si>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</si>
  <si>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</si>
  <si>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</si>
  <si>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SITC/RCL/SITC&amp;KMTC/RCL</t>
  </si>
  <si>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</si>
  <si>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</si>
  <si>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</si>
  <si>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</si>
  <si>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</si>
  <si>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</si>
  <si>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</si>
  <si>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</si>
  <si>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</si>
  <si>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</si>
  <si>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</si>
  <si>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</si>
  <si>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</si>
  <si>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</si>
  <si>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</si>
  <si>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</si>
  <si>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</si>
  <si>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</si>
  <si>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</si>
  <si>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</si>
  <si>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</si>
  <si>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</si>
  <si>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</si>
  <si>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</si>
  <si>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</si>
  <si>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</si>
  <si>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</si>
  <si>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</si>
  <si>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</si>
  <si>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</si>
  <si>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KMTC/RCL</t>
  </si>
  <si>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</si>
  <si>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</si>
  <si>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</si>
  <si>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</si>
  <si>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</si>
  <si>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</si>
  <si>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</si>
  <si>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</si>
  <si>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</si>
  <si>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</si>
  <si>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</si>
  <si>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</si>
  <si>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</si>
  <si>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</si>
  <si>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</si>
  <si>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</si>
  <si>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</si>
  <si>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</si>
  <si>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</si>
  <si>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</si>
  <si>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</si>
  <si>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</si>
  <si>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</si>
  <si>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CMA/OOCL</t>
  </si>
  <si>
    <t>HAMAD</t>
  </si>
  <si>
    <t>KLAIPEDA与RIGA是混拼
柜子到KLA后使用白卡车运到RIGA的海关监管仓库。转运费为0，但需要提前收押金，如收货人如期提货，则押金退回。</t>
  </si>
  <si>
    <t>KLINE</t>
    <phoneticPr fontId="8" type="noConversion"/>
  </si>
  <si>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</si>
  <si>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</si>
  <si>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</si>
  <si>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</si>
  <si>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</si>
  <si>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</si>
  <si>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</si>
  <si>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</si>
  <si>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</si>
  <si>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</si>
  <si>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</si>
  <si>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</si>
  <si>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</si>
  <si>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</si>
  <si>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</si>
  <si>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</si>
  <si>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</si>
  <si>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</si>
  <si>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</si>
  <si>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</si>
  <si>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</si>
  <si>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</si>
  <si>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</si>
  <si>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</si>
  <si>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</si>
  <si>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</si>
  <si>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</si>
  <si>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</si>
  <si>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</si>
  <si>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</si>
  <si>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</si>
  <si>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</si>
  <si>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</si>
  <si>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</si>
  <si>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</si>
  <si>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</si>
  <si>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</si>
  <si>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</si>
  <si>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</si>
  <si>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</si>
  <si>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</si>
  <si>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</si>
  <si>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</si>
  <si>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</si>
  <si>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</si>
  <si>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</si>
  <si>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</si>
  <si>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</si>
  <si>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</si>
  <si>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</si>
  <si>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</si>
  <si>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</si>
  <si>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</si>
  <si>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</si>
  <si>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</si>
  <si>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</si>
  <si>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</si>
  <si>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</si>
  <si>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</si>
  <si>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</si>
  <si>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</si>
  <si>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</si>
  <si>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</si>
  <si>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</si>
  <si>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</si>
  <si>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</si>
  <si>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</si>
  <si>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</si>
  <si>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</si>
  <si>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</si>
  <si>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</si>
  <si>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</si>
  <si>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</si>
  <si>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</si>
  <si>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</si>
  <si>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</si>
  <si>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</si>
  <si>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</si>
  <si>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</si>
  <si>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</si>
  <si>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</si>
  <si>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</si>
  <si>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</si>
  <si>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</si>
  <si>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</si>
  <si>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</si>
  <si>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</si>
  <si>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</si>
  <si>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</si>
  <si>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</si>
  <si>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</si>
  <si>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</si>
  <si>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</si>
  <si>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</si>
  <si>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</si>
  <si>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</si>
  <si>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</si>
  <si>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</si>
  <si>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SITC/JJ/NS/SITC/SITC/SITC</t>
  </si>
  <si>
    <t>9-10/9-10/9-10</t>
  </si>
  <si>
    <t>THD</t>
    <phoneticPr fontId="109" type="noConversion"/>
  </si>
  <si>
    <t>一</t>
  </si>
  <si>
    <t>一</t>
    <phoneticPr fontId="8" type="noConversion"/>
  </si>
  <si>
    <t xml:space="preserve">    ELIZABETH ( ALW )</t>
    <phoneticPr fontId="8" type="noConversion"/>
  </si>
  <si>
    <t>SEATTLE</t>
    <phoneticPr fontId="8" type="noConversion"/>
  </si>
  <si>
    <t>三</t>
  </si>
  <si>
    <t>CMA&amp;COSCO&amp;MSK</t>
  </si>
  <si>
    <t>OOCL&amp;COSCO</t>
  </si>
  <si>
    <t>COSCO/COSCO&amp;EMC</t>
  </si>
  <si>
    <t>apl</t>
  </si>
  <si>
    <t>PIL/HAM SUD</t>
  </si>
  <si>
    <t>EMC&amp;YML&amp;MSK&amp;MSC</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</si>
  <si>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</si>
  <si>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</si>
  <si>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</si>
  <si>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</si>
  <si>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</si>
  <si>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</si>
  <si>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</si>
  <si>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</si>
  <si>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</si>
  <si>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</si>
  <si>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</si>
  <si>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</si>
  <si>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</si>
  <si>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</si>
  <si>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</si>
  <si>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</si>
  <si>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</si>
  <si>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</si>
  <si>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</si>
  <si>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WHL/SITC</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</si>
  <si>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</si>
  <si>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</si>
  <si>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</si>
  <si>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</si>
  <si>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</si>
  <si>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</si>
  <si>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</si>
  <si>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</si>
  <si>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</si>
  <si>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</si>
  <si>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</si>
  <si>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</si>
  <si>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</si>
  <si>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</si>
  <si>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</si>
  <si>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</si>
  <si>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</si>
  <si>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</si>
  <si>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</si>
  <si>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</si>
  <si>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</si>
  <si>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</si>
  <si>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</si>
  <si>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</si>
  <si>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</si>
  <si>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</si>
  <si>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</si>
  <si>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</si>
  <si>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</si>
  <si>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</si>
  <si>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</si>
  <si>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</si>
  <si>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</si>
  <si>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</si>
  <si>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13 / 18</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</si>
  <si>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</si>
  <si>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</si>
  <si>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</si>
  <si>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</si>
  <si>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</si>
  <si>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</si>
  <si>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</si>
  <si>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</si>
  <si>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</si>
  <si>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二/三/四/六</t>
    <phoneticPr fontId="8" type="noConversion"/>
  </si>
  <si>
    <t>SITC/KMTC/SITC/SITC</t>
    <phoneticPr fontId="8" type="noConversion"/>
  </si>
  <si>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</si>
  <si>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</si>
  <si>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</si>
  <si>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</si>
  <si>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</si>
  <si>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</si>
  <si>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</si>
  <si>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</si>
  <si>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</si>
  <si>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</si>
  <si>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</si>
  <si>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</si>
  <si>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</si>
  <si>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</si>
  <si>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</si>
  <si>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</si>
  <si>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</si>
  <si>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</si>
  <si>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</si>
  <si>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</si>
  <si>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</si>
  <si>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</si>
  <si>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</si>
  <si>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</si>
  <si>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</si>
  <si>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</si>
  <si>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</si>
  <si>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</si>
  <si>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</si>
  <si>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</si>
  <si>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</si>
  <si>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</si>
  <si>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</si>
  <si>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</si>
  <si>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</si>
  <si>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</si>
  <si>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</si>
  <si>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</si>
  <si>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</si>
  <si>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</si>
  <si>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</si>
  <si>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</si>
  <si>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</si>
  <si>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</si>
  <si>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</si>
  <si>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</si>
  <si>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</si>
  <si>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</si>
  <si>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</si>
  <si>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</si>
  <si>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</si>
  <si>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</si>
  <si>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</si>
  <si>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</si>
  <si>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</si>
  <si>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</si>
  <si>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</si>
  <si>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</si>
  <si>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</si>
  <si>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</si>
  <si>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</si>
  <si>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</si>
  <si>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</si>
  <si>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三/日</t>
    <phoneticPr fontId="8" type="noConversion"/>
  </si>
  <si>
    <t>三/五/日</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</si>
  <si>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</si>
  <si>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</si>
  <si>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</si>
  <si>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</si>
  <si>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</si>
  <si>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</si>
  <si>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</si>
  <si>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</si>
  <si>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</si>
  <si>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</si>
  <si>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</si>
  <si>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</si>
  <si>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</si>
  <si>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</si>
  <si>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</si>
  <si>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</si>
  <si>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</si>
  <si>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</si>
  <si>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</si>
  <si>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</si>
  <si>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r>
      <t xml:space="preserve">  PIRAEUS ( 低 )</t>
    </r>
    <r>
      <rPr>
        <sz val="10"/>
        <color indexed="10"/>
        <rFont val="黑体"/>
        <family val="3"/>
        <charset val="134"/>
      </rPr>
      <t xml:space="preserve"> </t>
    </r>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</si>
  <si>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</si>
  <si>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</si>
  <si>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</si>
  <si>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</si>
  <si>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</si>
  <si>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</si>
  <si>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</si>
  <si>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</si>
  <si>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</si>
  <si>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</si>
  <si>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</si>
  <si>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</si>
  <si>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COSCO</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</si>
  <si>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</si>
  <si>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</si>
  <si>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</si>
  <si>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</si>
  <si>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</si>
  <si>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</si>
  <si>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</si>
  <si>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r>
      <t xml:space="preserve">  PIRAEUS ( 建议价 )</t>
    </r>
    <r>
      <rPr>
        <sz val="10"/>
        <color indexed="10"/>
        <rFont val="黑体"/>
        <family val="3"/>
        <charset val="134"/>
      </rPr>
      <t xml:space="preserve"> </t>
    </r>
    <phoneticPr fontId="8" type="noConversion"/>
  </si>
  <si>
    <t xml:space="preserve">  GEBZE 直拼（CNEE同行） ( 建议价 )</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</si>
  <si>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</si>
  <si>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</si>
  <si>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</si>
  <si>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</si>
  <si>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</si>
  <si>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</si>
  <si>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</si>
  <si>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</si>
  <si>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</si>
  <si>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</si>
  <si>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</si>
  <si>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</si>
  <si>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GEBZE 直拼（CNEE直客）（ 低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</si>
  <si>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</si>
  <si>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</si>
  <si>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</si>
  <si>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</si>
  <si>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</si>
  <si>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</si>
  <si>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</si>
  <si>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</si>
  <si>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</si>
  <si>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</si>
  <si>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</si>
  <si>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</si>
  <si>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</si>
  <si>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</si>
  <si>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</si>
  <si>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</si>
  <si>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APL&amp;YML/APL/KLINE/EMC/YML</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</si>
  <si>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</si>
  <si>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</si>
  <si>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</si>
  <si>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</si>
  <si>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</si>
  <si>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</si>
  <si>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</si>
  <si>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</si>
  <si>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</si>
  <si>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</si>
  <si>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</si>
  <si>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</si>
  <si>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</si>
  <si>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</si>
  <si>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</si>
  <si>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</si>
  <si>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</si>
  <si>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</si>
  <si>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</si>
  <si>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</si>
  <si>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</si>
  <si>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</si>
  <si>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</si>
  <si>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</si>
  <si>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</si>
  <si>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</si>
  <si>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</si>
  <si>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</si>
  <si>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</si>
  <si>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</si>
  <si>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</si>
  <si>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KLINE</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</si>
  <si>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</si>
  <si>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</si>
  <si>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</si>
  <si>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</si>
  <si>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</si>
  <si>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</si>
  <si>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</si>
  <si>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</si>
  <si>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</si>
  <si>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</si>
  <si>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</si>
  <si>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</si>
  <si>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</si>
  <si>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</si>
  <si>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</si>
  <si>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</si>
  <si>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</si>
  <si>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</si>
  <si>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</si>
  <si>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</si>
  <si>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</si>
  <si>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</si>
  <si>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</si>
  <si>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</si>
  <si>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</si>
  <si>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</si>
  <si>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</si>
  <si>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</si>
  <si>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</si>
  <si>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</si>
  <si>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</si>
  <si>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</si>
  <si>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</si>
  <si>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</si>
  <si>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</si>
  <si>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</si>
  <si>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</si>
  <si>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</si>
  <si>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</si>
  <si>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</si>
  <si>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</si>
  <si>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</si>
  <si>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</si>
  <si>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from 21 Day</t>
    <phoneticPr fontId="109" type="noConversion"/>
  </si>
  <si>
    <t>from 7 up to 20 Day</t>
    <phoneticPr fontId="109" type="noConversion"/>
  </si>
  <si>
    <t>More than 5 W/M</t>
    <phoneticPr fontId="109"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</si>
  <si>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</si>
  <si>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</si>
  <si>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</si>
  <si>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</si>
  <si>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</si>
  <si>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</si>
  <si>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</si>
  <si>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</si>
  <si>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</si>
  <si>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</si>
  <si>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</si>
  <si>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</si>
  <si>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</si>
  <si>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</si>
  <si>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</si>
  <si>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</si>
  <si>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</si>
  <si>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</si>
  <si>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</si>
  <si>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</si>
  <si>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三</t>
    <phoneticPr fontId="8" type="noConversion"/>
  </si>
  <si>
    <t>六</t>
    <phoneticPr fontId="8" type="noConversion"/>
  </si>
  <si>
    <t>六</t>
    <phoneticPr fontId="8" type="noConversion"/>
  </si>
  <si>
    <t>HMM/OOCL&amp;COSCO/YML/YML/OOCL/ONE</t>
    <phoneticPr fontId="8" type="noConversion"/>
  </si>
  <si>
    <t>一/六</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</si>
  <si>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</si>
  <si>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</si>
  <si>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</si>
  <si>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</si>
  <si>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</si>
  <si>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</si>
  <si>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</si>
  <si>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</si>
  <si>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</si>
  <si>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</si>
  <si>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</si>
  <si>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</si>
  <si>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</si>
  <si>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</si>
  <si>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</si>
  <si>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1/6</t>
  </si>
  <si>
    <t>HMM/OOCL&amp;COSCO/YML/YML/OOCL/ONE</t>
  </si>
  <si>
    <t>2/5/6</t>
  </si>
  <si>
    <t>4/1/2</t>
  </si>
  <si>
    <t>32/30/34/28/33/30</t>
  </si>
  <si>
    <t>■  丹麦不接三聚氰胺制品。</t>
    <phoneticPr fontId="8" type="noConversion"/>
  </si>
  <si>
    <t>■  GOTHENBURG转运点：货物单票≥10CBM，运价case by case．超长超高超重需要事先与代理确认费用。</t>
    <phoneticPr fontId="8" type="noConversion"/>
  </si>
  <si>
    <t>USD 40 / 50</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</si>
  <si>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</si>
  <si>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</si>
  <si>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</si>
  <si>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</si>
  <si>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</si>
  <si>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</si>
  <si>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二/三/四/五/六/日</t>
    <phoneticPr fontId="8" type="noConversion"/>
  </si>
  <si>
    <t>二/三/四/五/六/日</t>
    <phoneticPr fontId="8" type="noConversion"/>
  </si>
  <si>
    <t>二/三/四/五/六/日</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</si>
  <si>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</si>
  <si>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</si>
  <si>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</si>
  <si>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</si>
  <si>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OOCL/WHL/KMTC/OOCL/KMTC</t>
    <phoneticPr fontId="8" type="noConversion"/>
  </si>
  <si>
    <t>25-33</t>
    <phoneticPr fontId="8" type="noConversion"/>
  </si>
  <si>
    <t>EUR</t>
    <phoneticPr fontId="109" type="noConversion"/>
  </si>
  <si>
    <t>28/31/25-27</t>
  </si>
  <si>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</si>
  <si>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</si>
  <si>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</si>
  <si>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</si>
  <si>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</si>
  <si>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</si>
  <si>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</si>
  <si>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</si>
  <si>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</si>
  <si>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</si>
  <si>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</si>
  <si>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</si>
  <si>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</si>
  <si>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</si>
  <si>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</si>
  <si>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</si>
  <si>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</si>
  <si>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</si>
  <si>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</si>
  <si>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</si>
  <si>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</si>
  <si>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</si>
  <si>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</si>
  <si>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</si>
  <si>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</si>
  <si>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</si>
  <si>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</si>
  <si>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</si>
  <si>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</si>
  <si>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</si>
  <si>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</si>
  <si>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</si>
  <si>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</si>
  <si>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</si>
  <si>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</si>
  <si>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</si>
  <si>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</si>
  <si>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EMC/YML</t>
  </si>
  <si>
    <t>■  单票超过15CBM或者超过10TON的货物，价格单票确认！</t>
    <phoneticPr fontId="8" type="noConversion"/>
  </si>
  <si>
    <t>日/五</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</si>
  <si>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</si>
  <si>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</si>
  <si>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</si>
  <si>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</si>
  <si>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ITAJAI / NAVEGANTES</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</si>
  <si>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</si>
  <si>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</si>
  <si>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</si>
  <si>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</si>
  <si>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</si>
  <si>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</si>
  <si>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</si>
  <si>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</si>
  <si>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</si>
  <si>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</si>
  <si>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</si>
  <si>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六</t>
    <phoneticPr fontId="8" type="noConversion"/>
  </si>
  <si>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</si>
  <si>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</si>
  <si>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</si>
  <si>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</si>
  <si>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</si>
  <si>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</si>
  <si>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</si>
  <si>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</si>
  <si>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</si>
  <si>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</si>
  <si>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</si>
  <si>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</si>
  <si>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</si>
  <si>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</si>
  <si>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</si>
  <si>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</si>
  <si>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</si>
  <si>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</si>
  <si>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</si>
  <si>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</si>
  <si>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</si>
  <si>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</si>
  <si>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</si>
  <si>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</si>
  <si>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</si>
  <si>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</si>
  <si>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</si>
  <si>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</si>
  <si>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</si>
  <si>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</si>
  <si>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</si>
  <si>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</si>
  <si>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</si>
  <si>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</si>
  <si>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</si>
  <si>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</si>
  <si>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</si>
  <si>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</si>
  <si>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</si>
  <si>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</si>
  <si>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</si>
  <si>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</si>
  <si>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</si>
  <si>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</si>
  <si>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</si>
  <si>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</si>
  <si>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五</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</si>
  <si>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</si>
  <si>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</si>
  <si>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</si>
  <si>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</si>
  <si>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</si>
  <si>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</si>
  <si>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</si>
  <si>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</si>
  <si>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</si>
  <si>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</si>
  <si>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</si>
  <si>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</si>
  <si>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</si>
  <si>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</si>
  <si>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</si>
  <si>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</si>
  <si>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</si>
  <si>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</si>
  <si>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</si>
  <si>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</si>
  <si>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</si>
  <si>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</si>
  <si>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</si>
  <si>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</si>
  <si>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</si>
  <si>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</si>
  <si>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</si>
  <si>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</si>
  <si>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</si>
  <si>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</si>
  <si>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</si>
  <si>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</si>
  <si>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 xml:space="preserve">MIN 4CBM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</si>
  <si>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</si>
  <si>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</si>
  <si>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</si>
  <si>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</si>
  <si>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</si>
  <si>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</si>
  <si>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</si>
  <si>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</si>
  <si>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</si>
  <si>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</si>
  <si>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</si>
  <si>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</si>
  <si>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</si>
  <si>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</si>
  <si>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</si>
  <si>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</si>
  <si>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</si>
  <si>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</si>
  <si>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</si>
  <si>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</si>
  <si>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</si>
  <si>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</si>
  <si>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</si>
  <si>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</si>
  <si>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</si>
  <si>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</si>
  <si>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</si>
  <si>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</si>
  <si>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</si>
  <si>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</si>
  <si>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</si>
  <si>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</si>
  <si>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</si>
  <si>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</si>
  <si>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</si>
  <si>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</si>
  <si>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</si>
  <si>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</si>
  <si>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</si>
  <si>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</si>
  <si>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</si>
  <si>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</si>
  <si>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</si>
  <si>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</si>
  <si>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</si>
  <si>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</si>
  <si>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</si>
  <si>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</si>
  <si>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</si>
  <si>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</si>
  <si>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USD 76 / 90</t>
    <phoneticPr fontId="8" type="noConversion"/>
  </si>
  <si>
    <t>第三国转运，如果在中转港查验的话查验费只能发货人承担</t>
  </si>
  <si>
    <t>MIN 2CBM
任何形式纺织品将面临海关查验
第三国转运，如果在中转港查验的话查验费只能发货人承担</t>
  </si>
  <si>
    <t>需提前确认品名，HB/L 品名要和MB/L品名相一致
第三国转运，如果在汉堡查验的话查验费只能发货人承担</t>
  </si>
  <si>
    <t xml:space="preserve">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</si>
  <si>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配给challenge 代理 
第三国转运，如果在中转港查验的话查验费只能发货人承担</t>
  </si>
  <si>
    <t>洋山25</t>
  </si>
  <si>
    <t>重量附加费 $20/TON(TON:M3&gt;=0.75)
2018/7/11恢复PPG码头接货</t>
  </si>
  <si>
    <t>只能配AEL 代理 
需提前确认品名，HB/L 品名要和MB/L品名相一致
第三国转运，如果在汉堡查验的话查验费只能发货人承担</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</si>
  <si>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</si>
  <si>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</si>
  <si>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</si>
  <si>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</si>
  <si>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</si>
  <si>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</si>
  <si>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</si>
  <si>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</si>
  <si>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</si>
  <si>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</si>
  <si>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</si>
  <si>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</si>
  <si>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</si>
  <si>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</si>
  <si>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</si>
  <si>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 xml:space="preserve">只能配给AEL代理,每周一班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</si>
  <si>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</si>
  <si>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</si>
  <si>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</si>
  <si>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</si>
  <si>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</si>
  <si>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</si>
  <si>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</si>
  <si>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</si>
  <si>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</si>
  <si>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</si>
  <si>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</si>
  <si>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</si>
  <si>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</si>
  <si>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</si>
  <si>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</si>
  <si>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</si>
  <si>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</si>
  <si>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</si>
  <si>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</si>
  <si>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</si>
  <si>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</si>
  <si>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</si>
  <si>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</si>
  <si>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</si>
  <si>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</si>
  <si>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</si>
  <si>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</si>
  <si>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</si>
  <si>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</si>
  <si>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</si>
  <si>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</si>
  <si>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</si>
  <si>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</si>
  <si>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</si>
  <si>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</si>
  <si>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</si>
  <si>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</si>
  <si>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</si>
  <si>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</si>
  <si>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</si>
  <si>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 xml:space="preserve">直拼是洋山的船！
提单件数要跟进仓件数一致，并且提单上要有唛头(并且唛头要跟货物实际唛头一致，否则目的港海关不接受的)
</t>
  </si>
  <si>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</si>
  <si>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</si>
  <si>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</si>
  <si>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</si>
  <si>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</si>
  <si>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</si>
  <si>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</si>
  <si>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( 61 ) / ( 56 )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</si>
  <si>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</si>
  <si>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</si>
  <si>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</si>
  <si>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</si>
  <si>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</si>
  <si>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</si>
  <si>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</si>
  <si>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</si>
  <si>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</si>
  <si>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</si>
  <si>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</si>
  <si>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</si>
  <si>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</si>
  <si>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</si>
  <si>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</si>
  <si>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</si>
  <si>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</si>
  <si>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</si>
  <si>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</si>
  <si>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</si>
  <si>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</si>
  <si>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</si>
  <si>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</si>
  <si>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</si>
  <si>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</si>
  <si>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OOCL/OOCL</t>
  </si>
  <si>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</si>
  <si>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</si>
  <si>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</si>
  <si>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</si>
  <si>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</si>
  <si>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</si>
  <si>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</si>
  <si>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</si>
  <si>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</si>
  <si>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</si>
  <si>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</si>
  <si>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</si>
  <si>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</si>
  <si>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</si>
  <si>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</si>
  <si>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</si>
  <si>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</si>
  <si>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</si>
  <si>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</si>
  <si>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</si>
  <si>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</si>
  <si>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</si>
  <si>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</si>
  <si>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</si>
  <si>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</si>
  <si>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</si>
  <si>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</si>
  <si>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</si>
  <si>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</si>
  <si>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</si>
  <si>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</si>
  <si>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</si>
  <si>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</si>
  <si>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</si>
  <si>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</si>
  <si>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</si>
  <si>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</si>
  <si>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</si>
  <si>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</si>
  <si>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</si>
  <si>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</si>
  <si>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</si>
  <si>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</si>
  <si>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</si>
  <si>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</si>
  <si>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</si>
  <si>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</si>
  <si>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</si>
  <si>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</si>
  <si>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</si>
  <si>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</si>
  <si>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</si>
  <si>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</si>
  <si>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</si>
  <si>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</si>
  <si>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</si>
  <si>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</si>
  <si>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</si>
  <si>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</si>
  <si>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</si>
  <si>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</si>
  <si>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</si>
  <si>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</si>
  <si>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</si>
  <si>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</si>
  <si>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</si>
  <si>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</si>
  <si>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</si>
  <si>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</si>
  <si>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</si>
  <si>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</si>
  <si>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</si>
  <si>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</si>
  <si>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</si>
  <si>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</si>
  <si>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</si>
  <si>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</si>
  <si>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</si>
  <si>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</si>
  <si>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</si>
  <si>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</si>
  <si>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</si>
  <si>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</si>
  <si>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</si>
  <si>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</si>
  <si>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</si>
  <si>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</si>
  <si>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</si>
  <si>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</si>
  <si>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</si>
  <si>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</si>
  <si>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</si>
  <si>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</si>
  <si>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</si>
  <si>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</si>
  <si>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</si>
  <si>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</si>
  <si>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</si>
  <si>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</si>
  <si>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</si>
  <si>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</si>
  <si>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</si>
  <si>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</si>
  <si>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</si>
  <si>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</si>
  <si>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</si>
  <si>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</si>
  <si>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</si>
  <si>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</si>
  <si>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</si>
  <si>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</si>
  <si>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</si>
  <si>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</si>
  <si>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</si>
  <si>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</si>
  <si>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</si>
  <si>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</si>
  <si>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</si>
  <si>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</si>
  <si>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</si>
  <si>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</si>
  <si>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</si>
  <si>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</si>
  <si>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</si>
  <si>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</si>
  <si>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</si>
  <si>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</si>
  <si>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</si>
  <si>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</si>
  <si>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</si>
  <si>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</si>
  <si>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</si>
  <si>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</si>
  <si>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</si>
  <si>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</si>
  <si>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</si>
  <si>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</si>
  <si>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</si>
  <si>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</si>
  <si>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</si>
  <si>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</si>
  <si>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</si>
  <si>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</si>
  <si>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</si>
  <si>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</si>
  <si>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</si>
  <si>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</si>
  <si>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</si>
  <si>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</si>
  <si>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</si>
  <si>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</si>
  <si>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</si>
  <si>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</si>
  <si>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</si>
  <si>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</si>
  <si>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</si>
  <si>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</si>
  <si>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</si>
  <si>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</si>
  <si>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</si>
  <si>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</si>
  <si>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</si>
  <si>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</si>
  <si>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</si>
  <si>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</si>
  <si>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</si>
  <si>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</si>
  <si>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</si>
  <si>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</si>
  <si>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</si>
  <si>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</si>
  <si>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</si>
  <si>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</si>
  <si>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</si>
  <si>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</si>
  <si>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</si>
  <si>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</si>
  <si>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</si>
  <si>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</si>
  <si>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</si>
  <si>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</si>
  <si>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</si>
  <si>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</si>
  <si>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</si>
  <si>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</si>
  <si>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</si>
  <si>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</si>
  <si>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</si>
  <si>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</si>
  <si>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</si>
  <si>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</si>
  <si>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</si>
  <si>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</si>
  <si>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</si>
  <si>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</si>
  <si>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</si>
  <si>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</si>
  <si>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</si>
  <si>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</si>
  <si>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</si>
  <si>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</si>
  <si>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</si>
  <si>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</si>
  <si>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</si>
  <si>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( 23 ) / ( 18 )</t>
  </si>
  <si>
    <t>USD ( 63 ) / ( 58 )</t>
  </si>
  <si>
    <t>RIO GRANDE</t>
    <phoneticPr fontId="8" type="noConversion"/>
  </si>
  <si>
    <t>RIO DE JANEIRO</t>
    <phoneticPr fontId="8" type="noConversion"/>
  </si>
  <si>
    <t>MEXICO CITY</t>
    <phoneticPr fontId="8" type="noConversion"/>
  </si>
  <si>
    <t>SAN JOSE</t>
    <phoneticPr fontId="8" type="noConversion"/>
  </si>
  <si>
    <t>USD 67 / 77</t>
  </si>
  <si>
    <t>VERACRUZ</t>
  </si>
  <si>
    <t>SYSTEM PRICE</t>
    <phoneticPr fontId="8" type="noConversion"/>
  </si>
  <si>
    <t>USD ( 14 ) / ( 9 )</t>
  </si>
  <si>
    <t>USD 16 / 21</t>
  </si>
  <si>
    <t>USD 150 / 155</t>
  </si>
  <si>
    <t>USD 59 / 64</t>
  </si>
  <si>
    <t>VERACRUZ</t>
    <phoneticPr fontId="8" type="noConversion"/>
  </si>
  <si>
    <t>USD 55 / 60 (+USD50/BILL)</t>
  </si>
  <si>
    <t>KYATS</t>
  </si>
  <si>
    <t>WHL/YML/OOCL</t>
  </si>
  <si>
    <t>40-48</t>
  </si>
  <si>
    <t>38-45</t>
  </si>
  <si>
    <t>USD ( 21 ) / ( 16 )</t>
  </si>
  <si>
    <t>if volume /ton &gt;5  Min EUR 57.25/shipment</t>
    <phoneticPr fontId="109" type="noConversion"/>
  </si>
  <si>
    <t>仓库费用</t>
    <phoneticPr fontId="109" type="noConversion"/>
  </si>
  <si>
    <t>4/4/2</t>
  </si>
  <si>
    <t>4/4/5/1/2/3</t>
  </si>
  <si>
    <t>3/4/5/1/2</t>
  </si>
  <si>
    <t>4/5/1/3</t>
  </si>
  <si>
    <t>21/21</t>
  </si>
  <si>
    <t>13</t>
  </si>
  <si>
    <t>4/4/1/2/3</t>
  </si>
  <si>
    <t>4/4/5/1/3</t>
  </si>
  <si>
    <t>HPLA</t>
  </si>
  <si>
    <t>USD ( 100 ) / ( 95 )</t>
  </si>
  <si>
    <t>USD ( 82 ) / ( 77 )</t>
  </si>
  <si>
    <t>USD ( 101 ) / ( 96 )</t>
  </si>
  <si>
    <t>USD ( 141 ) / ( 136 )</t>
  </si>
  <si>
    <t>USD ( 41 ) / ( 36 )</t>
  </si>
  <si>
    <t>USD ( 89 ) / ( 84 )</t>
  </si>
  <si>
    <t>六</t>
    <phoneticPr fontId="8" type="noConversion"/>
  </si>
  <si>
    <t>五</t>
    <phoneticPr fontId="8" type="noConversion"/>
  </si>
  <si>
    <t>日</t>
    <phoneticPr fontId="8" type="noConversion"/>
  </si>
  <si>
    <t>六</t>
    <phoneticPr fontId="8" type="noConversion"/>
  </si>
  <si>
    <t>HMM</t>
    <phoneticPr fontId="8" type="noConversion"/>
  </si>
  <si>
    <t>USD</t>
    <phoneticPr fontId="170" type="noConversion"/>
  </si>
  <si>
    <t>HPL</t>
    <phoneticPr fontId="8" type="noConversion"/>
  </si>
  <si>
    <t>HPL</t>
    <phoneticPr fontId="8"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</si>
  <si>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</si>
  <si>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ONE/YML&amp;ZIM</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</si>
  <si>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</si>
  <si>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</si>
  <si>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</si>
  <si>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</si>
  <si>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</si>
  <si>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</si>
  <si>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</si>
  <si>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</si>
  <si>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</si>
  <si>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</si>
  <si>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</si>
  <si>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USD ( 152 ) / ( 147 )</t>
  </si>
  <si>
    <t>24</t>
    <phoneticPr fontId="8" type="noConversion"/>
  </si>
  <si>
    <t>24</t>
    <phoneticPr fontId="8" type="noConversion"/>
  </si>
  <si>
    <t>HMM&amp;EMC/KLINE&amp;NYK&amp;YML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</si>
  <si>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</si>
  <si>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</si>
  <si>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</si>
  <si>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</si>
  <si>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</si>
  <si>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单票超过20方的价格单票确认！不能指定QUANTERM代理。EBS+CIC $13/RT  目的港不得高收
周四靠西港  周一和周六靠 北港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</si>
  <si>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</si>
  <si>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</si>
  <si>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</si>
  <si>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</si>
  <si>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</si>
  <si>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HMM&amp;EMC/KLINE&amp;NYK&amp;YML</t>
    <phoneticPr fontId="8" type="noConversion"/>
  </si>
  <si>
    <t>二/六</t>
    <phoneticPr fontId="8" type="noConversion"/>
  </si>
  <si>
    <t>二/六</t>
    <phoneticPr fontId="8" type="noConversion"/>
  </si>
  <si>
    <t>LUXEMBOURG</t>
  </si>
  <si>
    <t>USD 72 / 82</t>
  </si>
  <si>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</si>
  <si>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</si>
  <si>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</si>
  <si>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</si>
  <si>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</si>
  <si>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</si>
  <si>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</si>
  <si>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</si>
  <si>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</si>
  <si>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</si>
  <si>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</si>
  <si>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</si>
  <si>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</si>
  <si>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</si>
  <si>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</si>
  <si>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</si>
  <si>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</si>
  <si>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</si>
  <si>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</si>
  <si>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</si>
  <si>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</si>
  <si>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</si>
  <si>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</si>
  <si>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</si>
  <si>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</si>
  <si>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</si>
  <si>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</si>
  <si>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30/33/30/28/33/34</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</si>
  <si>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</si>
  <si>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</si>
  <si>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</si>
  <si>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</si>
  <si>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</si>
  <si>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</si>
  <si>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USD ( 126 ) / ( 121 )</t>
  </si>
  <si>
    <t>MIN 2RT</t>
    <phoneticPr fontId="109" type="noConversion"/>
  </si>
  <si>
    <t>五</t>
    <phoneticPr fontId="8" type="noConversion"/>
  </si>
  <si>
    <t>ONE</t>
    <phoneticPr fontId="8" type="noConversion"/>
  </si>
  <si>
    <t>ONE</t>
    <phoneticPr fontId="8" type="noConversion"/>
  </si>
  <si>
    <t>ONE</t>
    <phoneticPr fontId="8" type="noConversion"/>
  </si>
  <si>
    <t>ONE</t>
  </si>
  <si>
    <t>4/4/5/1/2</t>
  </si>
  <si>
    <t>1/3/4/5/6/7</t>
  </si>
  <si>
    <t>3/4/5/1/2/3</t>
  </si>
  <si>
    <t>OOCL&amp;YML/MCC/YML/MCC/HMM/MCC</t>
  </si>
  <si>
    <t>4/4/5/2/3</t>
  </si>
  <si>
    <t>4/5/2</t>
  </si>
  <si>
    <t>USD ( 75 ) / ( 70 )</t>
  </si>
  <si>
    <t>USD ( 70 ) / ( 60 )</t>
  </si>
  <si>
    <t>USD ( 75 ) / ( 65 )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</si>
  <si>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</si>
  <si>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</si>
  <si>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</si>
  <si>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</si>
  <si>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</si>
  <si>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</si>
  <si>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</si>
  <si>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</si>
  <si>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</si>
  <si>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</si>
  <si>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</si>
  <si>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</si>
  <si>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</si>
  <si>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</si>
  <si>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</si>
  <si>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USD 49 / 54</t>
  </si>
  <si>
    <t>CHASSIS SPLIT FEE</t>
    <phoneticPr fontId="109" type="noConversion"/>
  </si>
  <si>
    <t>底盘分离费</t>
  </si>
  <si>
    <t>HMM&amp;COSCO/HAM SUD&amp;YML</t>
  </si>
  <si>
    <t>CMA&amp;APL&amp;OOCL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</si>
  <si>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</si>
  <si>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</si>
  <si>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</si>
  <si>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</si>
  <si>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</si>
  <si>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</si>
  <si>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</si>
  <si>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</si>
  <si>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</si>
  <si>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</si>
  <si>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</si>
  <si>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</si>
  <si>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</si>
  <si>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( 91 ) / ( 86 )</t>
  </si>
  <si>
    <t>USD ( 140 ) / ( 135 )</t>
  </si>
  <si>
    <t>USD ( 146 ) / ( 141 )</t>
  </si>
  <si>
    <t>USD ( 84 ) / ( 79 )</t>
  </si>
  <si>
    <t>USD ( 144 ) / ( 139 )</t>
  </si>
  <si>
    <t>USD ( 78 ) / ( 73 )</t>
  </si>
  <si>
    <t>USD 12 / 17</t>
  </si>
  <si>
    <t>USD ( 6 ) / ( 1 )</t>
  </si>
  <si>
    <t>USD ( 107 ) / ( 102 )</t>
  </si>
  <si>
    <t>USD ( 85 ) / ( 80 )</t>
  </si>
  <si>
    <t>USD ( 57 ) / ( 52 )</t>
  </si>
  <si>
    <r>
      <rPr>
        <sz val="10"/>
        <rFont val="宋体"/>
        <family val="3"/>
        <charset val="134"/>
      </rPr>
      <t>近洋</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</si>
  <si>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</si>
  <si>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</si>
  <si>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</si>
  <si>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中东印巴</t>
    </r>
    <phoneticPr fontId="109" type="noConversion"/>
  </si>
  <si>
    <r>
      <rPr>
        <sz val="10"/>
        <rFont val="宋体"/>
        <family val="3"/>
        <charset val="134"/>
      </rPr>
      <t>运输费</t>
    </r>
    <phoneticPr fontId="109" type="noConversion"/>
  </si>
  <si>
    <r>
      <rPr>
        <sz val="10"/>
        <rFont val="宋体"/>
        <family val="3"/>
        <charset val="134"/>
      </rPr>
      <t>燃油附加费</t>
    </r>
    <phoneticPr fontId="126" type="noConversion"/>
  </si>
  <si>
    <r>
      <rPr>
        <sz val="10"/>
        <rFont val="宋体"/>
        <family val="3"/>
        <charset val="134"/>
      </rPr>
      <t>操作费</t>
    </r>
    <phoneticPr fontId="109" type="noConversion"/>
  </si>
  <si>
    <r>
      <rPr>
        <sz val="10"/>
        <rFont val="宋体"/>
        <family val="3"/>
        <charset val="134"/>
      </rPr>
      <t>换单费</t>
    </r>
    <phoneticPr fontId="109" type="noConversion"/>
  </si>
  <si>
    <r>
      <rPr>
        <sz val="10"/>
        <rFont val="宋体"/>
        <family val="3"/>
        <charset val="134"/>
      </rPr>
      <t>清关手续费</t>
    </r>
    <phoneticPr fontId="126" type="noConversion"/>
  </si>
  <si>
    <r>
      <rPr>
        <sz val="10"/>
        <rFont val="宋体"/>
        <family val="3"/>
        <charset val="134"/>
      </rPr>
      <t>海关管制费</t>
    </r>
    <phoneticPr fontId="126" type="noConversion"/>
  </si>
  <si>
    <r>
      <rPr>
        <sz val="10"/>
        <rFont val="宋体"/>
        <family val="3"/>
        <charset val="134"/>
      </rPr>
      <t>安全费</t>
    </r>
    <phoneticPr fontId="126" type="noConversion"/>
  </si>
  <si>
    <r>
      <rPr>
        <sz val="10"/>
        <rFont val="宋体"/>
        <family val="3"/>
        <charset val="134"/>
      </rPr>
      <t>汇率调整附加费</t>
    </r>
    <phoneticPr fontId="109" type="noConversion"/>
  </si>
  <si>
    <r>
      <rPr>
        <sz val="10"/>
        <rFont val="宋体"/>
        <family val="3"/>
        <charset val="134"/>
      </rPr>
      <t>地东</t>
    </r>
    <phoneticPr fontId="109" type="noConversion"/>
  </si>
  <si>
    <r>
      <rPr>
        <sz val="10"/>
        <rFont val="宋体"/>
        <family val="3"/>
        <charset val="134"/>
      </rPr>
      <t>码头安全费</t>
    </r>
    <phoneticPr fontId="126" type="noConversion"/>
  </si>
  <si>
    <r>
      <rPr>
        <sz val="10"/>
        <rFont val="宋体"/>
        <family val="3"/>
        <charset val="134"/>
      </rPr>
      <t>进出仓费</t>
    </r>
    <phoneticPr fontId="126" type="noConversion"/>
  </si>
  <si>
    <r>
      <rPr>
        <sz val="10"/>
        <rFont val="宋体"/>
        <family val="3"/>
        <charset val="134"/>
      </rPr>
      <t>码头拥堵费</t>
    </r>
    <phoneticPr fontId="109" type="noConversion"/>
  </si>
  <si>
    <r>
      <rPr>
        <sz val="10"/>
        <rFont val="宋体"/>
        <family val="3"/>
        <charset val="134"/>
      </rPr>
      <t>仓库费</t>
    </r>
    <phoneticPr fontId="109"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</si>
  <si>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</si>
  <si>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</si>
  <si>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移货费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</si>
  <si>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</si>
  <si>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</si>
  <si>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</si>
  <si>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</si>
  <si>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</si>
  <si>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</si>
  <si>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</si>
  <si>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</si>
  <si>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</si>
  <si>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</si>
  <si>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</si>
  <si>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</si>
  <si>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YML&amp;HPLA</t>
  </si>
  <si>
    <t>3/4/5/6</t>
  </si>
  <si>
    <t>4/5/1/2</t>
  </si>
  <si>
    <t>SITC/SITC/SNL/SITC</t>
  </si>
  <si>
    <t>XJZ</t>
  </si>
  <si>
    <t xml:space="preserve">和OSA单周轮 没有CAF </t>
  </si>
  <si>
    <t>SZH/XJZ</t>
  </si>
  <si>
    <t>周二SZH 只有OSA  没有CAF 
周六XJZ OSA/KOBE轮</t>
  </si>
  <si>
    <t xml:space="preserve">    VLADIVOSTOK 直拼 </t>
    <phoneticPr fontId="8" type="noConversion"/>
  </si>
  <si>
    <t>USD 71 / 76</t>
  </si>
  <si>
    <t>USD ( 56 ) / ( 51 )</t>
  </si>
  <si>
    <t>USD ( 211 ) / ( 206 )</t>
  </si>
  <si>
    <t>USD ( 142 ) / ( 137 )</t>
  </si>
  <si>
    <t>USD ( 196 ) / ( 191 )</t>
  </si>
  <si>
    <t>USD 3 / 8</t>
  </si>
  <si>
    <t>USD ( 149 ) / ( 144 )</t>
  </si>
  <si>
    <t>USD ( 55 ) / ( 50 )</t>
  </si>
  <si>
    <t>USD ( 87 ) / ( 82 )</t>
  </si>
  <si>
    <t>USD ( 2 ) / 3</t>
  </si>
  <si>
    <t>USD ( 102 ) / ( 97 )</t>
  </si>
  <si>
    <t>USD ( 129 ) / ( 124 )</t>
  </si>
  <si>
    <t>USD ( 169 ) / ( 164 )</t>
  </si>
  <si>
    <t>USD ( 164 ) / ( 159 )</t>
  </si>
  <si>
    <t>USD 0 / 5</t>
  </si>
  <si>
    <t>USD ( 131 ) / ( 126 )</t>
  </si>
  <si>
    <t>USD ( 64 ) / ( 59 )</t>
  </si>
  <si>
    <t>USD ( 104 ) / ( 99 )</t>
  </si>
  <si>
    <t>USD ( 69 ) / ( 64 )</t>
  </si>
  <si>
    <t>USD ( 53 ) / ( 48 )</t>
  </si>
  <si>
    <t>USD ( 71 ) / ( 66 )</t>
  </si>
  <si>
    <t>USD ( 54 ) / ( 49 )</t>
  </si>
  <si>
    <t>USD ( 151 ) / ( 146 )</t>
  </si>
  <si>
    <t>USD 1 / 6</t>
  </si>
  <si>
    <t>USD 172 / 182</t>
  </si>
  <si>
    <t>USD 145 / 155</t>
  </si>
  <si>
    <r>
      <rPr>
        <sz val="10"/>
        <rFont val="宋体"/>
        <family val="3"/>
        <charset val="134"/>
      </rPr>
      <t>苏伊士运河附加费</t>
    </r>
    <phoneticPr fontId="126" type="noConversion"/>
  </si>
  <si>
    <r>
      <t>美加</t>
    </r>
    <r>
      <rPr>
        <sz val="10"/>
        <color indexed="10"/>
        <rFont val="Arial"/>
        <family val="2"/>
      </rPr>
      <t/>
    </r>
    <phoneticPr fontId="109"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</si>
  <si>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</si>
  <si>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t>WINDOWS FEE (collect by warehouse)</t>
    <phoneticPr fontId="109" type="noConversion"/>
  </si>
  <si>
    <t>Adjustment Fee (collect by warehouse)</t>
    <phoneticPr fontId="109" type="noConversion"/>
  </si>
  <si>
    <t>工资调整费</t>
  </si>
  <si>
    <t>三/四/五/六</t>
    <phoneticPr fontId="8" type="noConversion"/>
  </si>
  <si>
    <t>USD 73 / 83</t>
  </si>
  <si>
    <t>USD 78 / 88</t>
  </si>
  <si>
    <t>USD 75 / 85</t>
  </si>
  <si>
    <r>
      <rPr>
        <sz val="10"/>
        <rFont val="宋体"/>
        <family val="3"/>
        <charset val="134"/>
      </rPr>
      <t>清洗费</t>
    </r>
    <phoneticPr fontId="126" type="noConversion"/>
  </si>
  <si>
    <r>
      <rPr>
        <sz val="10"/>
        <rFont val="宋体"/>
        <family val="3"/>
        <charset val="134"/>
      </rPr>
      <t>窗口设备费</t>
    </r>
    <phoneticPr fontId="126" type="noConversion"/>
  </si>
  <si>
    <r>
      <rPr>
        <sz val="10"/>
        <rFont val="宋体"/>
        <family val="3"/>
        <charset val="134"/>
      </rPr>
      <t>窗口设备费</t>
    </r>
  </si>
  <si>
    <t>27</t>
  </si>
  <si>
    <t>USD 70 / 80</t>
  </si>
  <si>
    <t>USD 155 / 165</t>
  </si>
  <si>
    <t>USD 125 / 135</t>
  </si>
  <si>
    <t>USD 80 / 90</t>
  </si>
  <si>
    <t>USD 150 / 160</t>
  </si>
  <si>
    <t>USD 175 / 185</t>
  </si>
  <si>
    <t>USD 100 / 110</t>
  </si>
  <si>
    <t>USD 137 / 147</t>
  </si>
  <si>
    <t>COSCO</t>
    <phoneticPr fontId="8" type="noConversion"/>
  </si>
  <si>
    <t>六</t>
    <phoneticPr fontId="8" type="noConversion"/>
  </si>
  <si>
    <t>SITC/SITC/SITC/SITC</t>
  </si>
  <si>
    <t>14/14/14/14</t>
  </si>
  <si>
    <t>USD 183 / 188</t>
  </si>
  <si>
    <t>USD 153 / 158</t>
  </si>
  <si>
    <t>USD 47 / 57</t>
  </si>
  <si>
    <t>USD 54 / 59</t>
  </si>
  <si>
    <t>USD 53 / 58</t>
  </si>
  <si>
    <t>USD 66 / 139</t>
  </si>
  <si>
    <t>USD 43 / 58</t>
  </si>
  <si>
    <t>USD 48 / 68</t>
  </si>
  <si>
    <t>USD 65 / 105</t>
  </si>
  <si>
    <t>KLINE&amp;ONE/KLINE&amp;HMM&amp;ONE</t>
  </si>
  <si>
    <t>3/4/5/6/7</t>
  </si>
  <si>
    <t>4/5/1/2/3</t>
  </si>
  <si>
    <t>JJ/NS/SITC/SITC/SITC</t>
  </si>
  <si>
    <t>三/四/五/六/日</t>
    <phoneticPr fontId="8" type="noConversion"/>
  </si>
  <si>
    <t>■  以上报价对应CNEE为直客，LOCAL为 H$250 / 300 / 550</t>
    <phoneticPr fontId="8" type="noConversion"/>
  </si>
  <si>
    <t>■  以上报价对应CNEE为同行，LOCAL为 H$220 / 200 / 500</t>
    <phoneticPr fontId="8" type="noConversion"/>
  </si>
  <si>
    <t>锦江/南星/海丰/海丰/海丰</t>
    <phoneticPr fontId="8" type="noConversion"/>
  </si>
  <si>
    <t>KLINE&amp;ONE/KLINE&amp;HMM&amp;ONE</t>
    <phoneticPr fontId="8" type="noConversion"/>
  </si>
  <si>
    <t>37</t>
    <phoneticPr fontId="8" type="noConversion"/>
  </si>
  <si>
    <r>
      <rPr>
        <sz val="10"/>
        <rFont val="宋体"/>
        <family val="3"/>
        <charset val="134"/>
      </rPr>
      <t>仓库操作费</t>
    </r>
    <phoneticPr fontId="170" type="noConversion"/>
  </si>
  <si>
    <r>
      <rPr>
        <sz val="10"/>
        <rFont val="宋体"/>
        <family val="3"/>
        <charset val="134"/>
      </rPr>
      <t>箱型不平衡附加费</t>
    </r>
    <phoneticPr fontId="114" type="noConversion"/>
  </si>
  <si>
    <r>
      <rPr>
        <sz val="10"/>
        <rFont val="宋体"/>
        <family val="3"/>
        <charset val="134"/>
      </rPr>
      <t>码头服务费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</si>
  <si>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</si>
  <si>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</si>
  <si>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</si>
  <si>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</si>
  <si>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美加</t>
    </r>
    <phoneticPr fontId="109" type="noConversion"/>
  </si>
  <si>
    <t>PP
ALGER / ALGIERS 第三国目的港不可以高收
第三国转运，如果在中转港查验的话查验费只能发货人承担</t>
  </si>
  <si>
    <t>MSC</t>
    <phoneticPr fontId="8" type="noConversion"/>
  </si>
  <si>
    <t>HMM/YML&amp;ONE</t>
  </si>
  <si>
    <t>YML&amp;ONE</t>
  </si>
  <si>
    <t>1)</t>
    <phoneticPr fontId="173" type="noConversion"/>
  </si>
  <si>
    <r>
      <rPr>
        <sz val="10"/>
        <rFont val="宋体"/>
        <family val="3"/>
        <charset val="134"/>
      </rPr>
      <t>航线</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</si>
  <si>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</si>
  <si>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</si>
  <si>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</si>
  <si>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</si>
  <si>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</si>
  <si>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</si>
  <si>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清箱费</t>
    </r>
    <phoneticPr fontId="109" type="noConversion"/>
  </si>
  <si>
    <r>
      <rPr>
        <sz val="10"/>
        <rFont val="宋体"/>
        <family val="3"/>
        <charset val="134"/>
      </rPr>
      <t>紧急成本附加费</t>
    </r>
    <phoneticPr fontId="170"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</si>
  <si>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</si>
  <si>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</si>
  <si>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</si>
  <si>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</si>
  <si>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</si>
  <si>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</si>
  <si>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</si>
  <si>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</si>
  <si>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普船</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</si>
  <si>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</si>
  <si>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</si>
  <si>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</si>
  <si>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</si>
  <si>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</si>
  <si>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货物操作费</t>
    </r>
    <phoneticPr fontId="170" type="noConversion"/>
  </si>
  <si>
    <r>
      <rPr>
        <sz val="10"/>
        <rFont val="宋体"/>
        <family val="3"/>
        <charset val="134"/>
      </rPr>
      <t>卸货费</t>
    </r>
    <phoneticPr fontId="170" type="noConversion"/>
  </si>
  <si>
    <r>
      <t>MUARA(</t>
    </r>
    <r>
      <rPr>
        <sz val="10"/>
        <rFont val="宋体"/>
        <family val="3"/>
        <charset val="134"/>
      </rPr>
      <t>直拼）</t>
    </r>
    <phoneticPr fontId="170" type="noConversion"/>
  </si>
  <si>
    <r>
      <rPr>
        <sz val="10"/>
        <rFont val="宋体"/>
        <family val="3"/>
        <charset val="134"/>
      </rPr>
      <t>战争附加费</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</si>
  <si>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</si>
  <si>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</si>
  <si>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</si>
  <si>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</si>
  <si>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</si>
  <si>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</si>
  <si>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</si>
  <si>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</si>
  <si>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</si>
  <si>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汇率调整附加费</t>
    </r>
    <phoneticPr fontId="127" type="noConversion"/>
  </si>
  <si>
    <r>
      <rPr>
        <sz val="10"/>
        <rFont val="宋体"/>
        <family val="3"/>
        <charset val="134"/>
      </rPr>
      <t>拼箱服务费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</si>
  <si>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</si>
  <si>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地西</t>
    </r>
    <phoneticPr fontId="109" type="noConversion"/>
  </si>
  <si>
    <r>
      <rPr>
        <sz val="10"/>
        <rFont val="宋体"/>
        <family val="3"/>
        <charset val="134"/>
      </rPr>
      <t>拼箱服务费</t>
    </r>
    <phoneticPr fontId="109" type="noConversion"/>
  </si>
  <si>
    <r>
      <rPr>
        <sz val="10"/>
        <rFont val="宋体"/>
        <family val="3"/>
        <charset val="134"/>
      </rPr>
      <t>港口拥挤费</t>
    </r>
    <phoneticPr fontId="126" type="noConversion"/>
  </si>
  <si>
    <r>
      <rPr>
        <sz val="10"/>
        <rFont val="宋体"/>
        <family val="3"/>
        <charset val="134"/>
      </rPr>
      <t>通行费</t>
    </r>
    <phoneticPr fontId="126" type="noConversion"/>
  </si>
  <si>
    <r>
      <rPr>
        <sz val="10"/>
        <rFont val="宋体"/>
        <family val="3"/>
        <charset val="134"/>
      </rPr>
      <t>信息输入费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</si>
  <si>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</si>
  <si>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</si>
  <si>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r>
      <rPr>
        <sz val="10"/>
        <rFont val="宋体"/>
        <family val="3"/>
        <charset val="134"/>
      </rPr>
      <t>文件费</t>
    </r>
    <phoneticPr fontId="109" type="noConversion"/>
  </si>
  <si>
    <r>
      <rPr>
        <sz val="10"/>
        <rFont val="宋体"/>
        <family val="3"/>
        <charset val="134"/>
      </rPr>
      <t>进出场费</t>
    </r>
    <phoneticPr fontId="109" type="noConversion"/>
  </si>
  <si>
    <r>
      <rPr>
        <sz val="10"/>
        <rFont val="宋体"/>
        <family val="3"/>
        <charset val="134"/>
      </rPr>
      <t>定位费</t>
    </r>
    <phoneticPr fontId="126"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</si>
  <si>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</si>
  <si>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</si>
  <si>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</si>
  <si>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点货费</t>
    </r>
    <phoneticPr fontId="126" type="noConversion"/>
  </si>
  <si>
    <r>
      <t xml:space="preserve">mach </t>
    </r>
    <r>
      <rPr>
        <sz val="10"/>
        <rFont val="宋体"/>
        <family val="3"/>
        <charset val="134"/>
      </rPr>
      <t>（</t>
    </r>
    <r>
      <rPr>
        <sz val="10"/>
        <rFont val="Arial"/>
        <family val="2"/>
      </rPr>
      <t>machinery and labor costs )</t>
    </r>
    <phoneticPr fontId="109" type="noConversion"/>
  </si>
  <si>
    <t>which is higher
Min 90.5</t>
    <phoneticPr fontId="109" type="noConversion"/>
  </si>
  <si>
    <t>Min 81</t>
    <phoneticPr fontId="109" type="noConversion"/>
  </si>
  <si>
    <t>Imo Cargo</t>
  </si>
  <si>
    <t>SCANNER CHARGE</t>
  </si>
  <si>
    <t>扫描费</t>
    <phoneticPr fontId="109" type="noConversion"/>
  </si>
  <si>
    <t>VAT</t>
  </si>
  <si>
    <t>USD ( 65 ) / ( 60 )</t>
  </si>
  <si>
    <t>USD 60 / 65</t>
  </si>
  <si>
    <t>USD 120 / 125</t>
  </si>
  <si>
    <t>USD 70 / 75</t>
  </si>
  <si>
    <t>USD 37 / 42</t>
  </si>
  <si>
    <t>三</t>
    <phoneticPr fontId="8" type="noConversion"/>
  </si>
  <si>
    <t>SITC</t>
    <phoneticPr fontId="8"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</si>
  <si>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</si>
  <si>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</si>
  <si>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</si>
  <si>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紧急成本附加费</t>
    </r>
    <phoneticPr fontId="170"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</si>
  <si>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</si>
  <si>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</si>
  <si>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</si>
  <si>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</si>
  <si>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</si>
  <si>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</si>
  <si>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</si>
  <si>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</si>
  <si>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</si>
  <si>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</si>
  <si>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</si>
  <si>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</si>
  <si>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</si>
  <si>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</si>
  <si>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</si>
  <si>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</si>
  <si>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</si>
  <si>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</si>
  <si>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</si>
  <si>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</si>
  <si>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港税</t>
    </r>
    <phoneticPr fontId="170" type="noConversion"/>
  </si>
  <si>
    <r>
      <rPr>
        <sz val="10"/>
        <rFont val="宋体"/>
        <family val="3"/>
        <charset val="134"/>
      </rPr>
      <t>清洗费</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</si>
  <si>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</si>
  <si>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</si>
  <si>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</si>
  <si>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</si>
  <si>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</si>
  <si>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</si>
  <si>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</si>
  <si>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</si>
  <si>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</si>
  <si>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</si>
  <si>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</si>
  <si>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</si>
  <si>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</si>
  <si>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</si>
  <si>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燃油附加费</t>
    </r>
    <phoneticPr fontId="126" type="noConversion"/>
  </si>
  <si>
    <r>
      <rPr>
        <sz val="10"/>
        <rFont val="宋体"/>
        <family val="3"/>
        <charset val="134"/>
      </rPr>
      <t>拆箱费</t>
    </r>
    <phoneticPr fontId="126" type="noConversion"/>
  </si>
  <si>
    <r>
      <rPr>
        <sz val="10"/>
        <rFont val="宋体"/>
        <family val="3"/>
        <charset val="134"/>
      </rPr>
      <t>调整附加费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</si>
  <si>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</si>
  <si>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</si>
  <si>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</si>
  <si>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</si>
  <si>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</si>
  <si>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</si>
  <si>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码头服务费</t>
    </r>
    <phoneticPr fontId="126" type="noConversion"/>
  </si>
  <si>
    <r>
      <rPr>
        <sz val="10"/>
        <rFont val="宋体"/>
        <family val="3"/>
        <charset val="134"/>
      </rPr>
      <t>安全费</t>
    </r>
    <phoneticPr fontId="126" type="noConversion"/>
  </si>
  <si>
    <r>
      <rPr>
        <sz val="10"/>
        <rFont val="宋体"/>
        <family val="3"/>
        <charset val="134"/>
      </rPr>
      <t>汇率调整附加费</t>
    </r>
    <phoneticPr fontId="127"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</si>
  <si>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</si>
  <si>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</si>
  <si>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地东</t>
    </r>
    <phoneticPr fontId="109"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</si>
  <si>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</si>
  <si>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</si>
  <si>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码头拥堵费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</si>
  <si>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</si>
  <si>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r>
      <rPr>
        <sz val="10"/>
        <rFont val="宋体"/>
        <family val="3"/>
        <charset val="134"/>
      </rPr>
      <t>进口清关航费</t>
    </r>
    <phoneticPr fontId="126" type="noConversion"/>
  </si>
  <si>
    <r>
      <rPr>
        <sz val="10"/>
        <rFont val="宋体"/>
        <family val="3"/>
        <charset val="134"/>
      </rPr>
      <t>仓库文件费</t>
    </r>
    <phoneticPr fontId="126"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</si>
  <si>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</si>
  <si>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</si>
  <si>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</si>
  <si>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</si>
  <si>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</si>
  <si>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</si>
  <si>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r>
      <rPr>
        <sz val="10"/>
        <color rgb="FFFF0000"/>
        <rFont val="宋体"/>
        <family val="3"/>
        <charset val="134"/>
      </rPr>
      <t>操作费</t>
    </r>
    <phoneticPr fontId="109" type="noConversion"/>
  </si>
  <si>
    <r>
      <rPr>
        <sz val="10"/>
        <color rgb="FFFF0000"/>
        <rFont val="宋体"/>
        <family val="3"/>
        <charset val="134"/>
      </rPr>
      <t>地西</t>
    </r>
    <phoneticPr fontId="109" type="noConversion"/>
  </si>
  <si>
    <t>欧地 跌 USD2/RT</t>
    <phoneticPr fontId="173" type="noConversion"/>
  </si>
  <si>
    <t>2)</t>
  </si>
  <si>
    <t>3)</t>
  </si>
  <si>
    <t>4)</t>
  </si>
  <si>
    <t>5)</t>
  </si>
  <si>
    <t>自ETD3/1起，南美东 涨 USD3/RT</t>
    <phoneticPr fontId="173" type="noConversion"/>
  </si>
  <si>
    <t>自ETD3/4起，南美西、墨西哥、加勒比 跌 USD5/RT</t>
    <phoneticPr fontId="173" type="noConversion"/>
  </si>
  <si>
    <t>自ETD3/3起，美加（除MASON&amp;APL） 跌 USD5/RT</t>
    <phoneticPr fontId="173" type="noConversion"/>
  </si>
  <si>
    <t>澳洲 LOCAL更新</t>
    <phoneticPr fontId="173" type="noConversion"/>
  </si>
  <si>
    <t>USD 69 / 93</t>
  </si>
  <si>
    <t>USD 99 / 123</t>
  </si>
  <si>
    <t>USD 99 / 127</t>
  </si>
  <si>
    <t>■  有效期自ETD3/3起！！</t>
    <phoneticPr fontId="8" type="noConversion"/>
  </si>
  <si>
    <t>USD 99 / 179</t>
  </si>
  <si>
    <t>USD 73 / 113</t>
  </si>
  <si>
    <t>USD 71 / 125</t>
  </si>
  <si>
    <t>USD 48 / 53</t>
  </si>
  <si>
    <t>USD 61 / 134</t>
  </si>
  <si>
    <t>USD 38 / 53</t>
  </si>
  <si>
    <t>USD 43 / 63</t>
  </si>
  <si>
    <t>USD 60 / 100</t>
  </si>
  <si>
    <t>USD 70 / 90</t>
  </si>
  <si>
    <t>USD 215 / 215</t>
  </si>
  <si>
    <t>USD 265 / 265</t>
  </si>
  <si>
    <t>USD 205 / 205</t>
  </si>
  <si>
    <t>USD 329 / 329</t>
  </si>
  <si>
    <t>USD 306 / 306</t>
  </si>
  <si>
    <t>USD 42 / 52</t>
  </si>
  <si>
    <t>USD ( 8 ) / ( 3 )</t>
  </si>
  <si>
    <t>USD ( 58 ) / ( 53 )</t>
  </si>
  <si>
    <t>USD ( 38 ) / ( 33 )</t>
  </si>
  <si>
    <t>USD ( 136 ) / ( 131 )</t>
  </si>
  <si>
    <t>USD ( 206 ) / ( 201 )</t>
  </si>
  <si>
    <t>USD 92 / 97</t>
  </si>
  <si>
    <t>USD 103 / 108</t>
  </si>
  <si>
    <t>USD ( 213 ) / ( 208 )</t>
  </si>
  <si>
    <t>USD ( 283 ) / ( 278 )</t>
  </si>
  <si>
    <t>USD ( 214 ) / ( 209 )</t>
  </si>
  <si>
    <t>USD ( 178 ) / ( 173 )</t>
  </si>
  <si>
    <t>USD ( 248 ) / ( 243 )</t>
  </si>
  <si>
    <t>USD ( 193 ) / ( 188 )</t>
  </si>
  <si>
    <t>USD ( 263 ) / ( 258 )</t>
  </si>
  <si>
    <t>USD ( 198 ) / ( 193 )</t>
  </si>
  <si>
    <t>USD ( 268 ) / ( 263 )</t>
  </si>
  <si>
    <t>USD ( 163 ) / ( 158 )</t>
  </si>
  <si>
    <t>USD ( 233 ) / ( 228 )</t>
  </si>
  <si>
    <t>USD 97 / 102</t>
  </si>
  <si>
    <t>USD 158 / 163</t>
  </si>
  <si>
    <t>USD 93 / 98</t>
  </si>
  <si>
    <t>USD 34 / 39</t>
  </si>
  <si>
    <t>USD 47 / 52</t>
  </si>
  <si>
    <t>USD 43 / 48</t>
  </si>
  <si>
    <t>USD ( 59 ) / ( 54 )</t>
  </si>
  <si>
    <t>USD 63 / 68</t>
  </si>
  <si>
    <t>USD ( 22 ) / ( 17 )</t>
  </si>
  <si>
    <t>USD 88 / 93</t>
  </si>
  <si>
    <t>USD ( 37 ) / ( 32 )</t>
  </si>
  <si>
    <t>USD ( 97 ) / ( 92 )</t>
  </si>
  <si>
    <t>USD ( 29 ) / ( 24 )</t>
  </si>
  <si>
    <t>USD ( 74 ) / ( 69 )</t>
  </si>
  <si>
    <t>USD ( 114 ) / ( 109 )</t>
  </si>
  <si>
    <t>USD ( 44 ) / ( 39 )</t>
  </si>
  <si>
    <t>USD 40 / 45</t>
  </si>
  <si>
    <t>USD 196 / 201</t>
  </si>
  <si>
    <t>USD ( 19 ) / ( 19 )</t>
  </si>
  <si>
    <t>USD ( 109 ) / ( 109 )</t>
  </si>
  <si>
    <t>USD ( 159 ) / ( 154 )</t>
  </si>
  <si>
    <t>USD ( 109 ) / ( 104 )</t>
  </si>
  <si>
    <t>USD ( 154 ) / ( 149 )</t>
  </si>
  <si>
    <t>USD ( 171 ) / ( 166 )</t>
  </si>
  <si>
    <t>USD ( 166 ) / ( 161 )</t>
  </si>
  <si>
    <t>USD 396 / 401</t>
  </si>
  <si>
    <t>USD 420 / 425</t>
  </si>
  <si>
    <t>USD 402 / 407</t>
  </si>
  <si>
    <t>USD 411 / 416</t>
  </si>
  <si>
    <t>USD ( 93 ) / ( 88 )</t>
  </si>
  <si>
    <t>USD ( 133 ) / ( 128 )</t>
  </si>
  <si>
    <t>USD ( 122 ) / ( 117 )</t>
  </si>
  <si>
    <t>USD ( 66 ) / ( 61 )</t>
  </si>
  <si>
    <t>USD ( 106 ) / ( 101 )</t>
  </si>
  <si>
    <t>USD ( 118 ) / ( 113 )</t>
  </si>
  <si>
    <t>USD ( 96 ) / ( 91 )</t>
  </si>
  <si>
    <t>USD 10 / 15</t>
  </si>
  <si>
    <t>USD 39 / 44</t>
  </si>
  <si>
    <t>USD 79 / 84</t>
  </si>
  <si>
    <t>USD ( 73 ) / ( 68 )</t>
  </si>
  <si>
    <t>USD ( 143 ) / ( 138 )</t>
  </si>
  <si>
    <t>USD ( 33 ) / ( 28 )</t>
  </si>
  <si>
    <t>USD ( 103 ) / ( 98 )</t>
  </si>
  <si>
    <t>USD 211 / 216</t>
  </si>
  <si>
    <t>USD ( 81 ) / ( 76 )</t>
  </si>
  <si>
    <t>USD ( 28 ) / ( 23 )</t>
  </si>
  <si>
    <t>USD ( 197 ) / ( 192 )</t>
  </si>
  <si>
    <t>USD ( 92 ) / ( 87 )</t>
  </si>
  <si>
    <t>USD ( 187 ) / ( 182 )</t>
  </si>
  <si>
    <t>USD ( 86 ) / ( 81 )</t>
  </si>
  <si>
    <t>USD ( 43 ) / ( 38 )</t>
  </si>
  <si>
    <t>USD ( 48 ) / ( 43 )</t>
  </si>
  <si>
    <t>USD ( 148 ) / ( 143 )</t>
  </si>
  <si>
    <t>USD ( 153 ) / ( 148 )</t>
  </si>
  <si>
    <t>USD ( 128 ) / ( 123 )</t>
  </si>
  <si>
    <t>USD ( 123 ) / ( 118 )</t>
  </si>
  <si>
    <t>USD ( 1 ) / 4</t>
  </si>
  <si>
    <t>USD ( 137 ) / ( 132 )</t>
  </si>
  <si>
    <t>USD ( 8 ) / 2</t>
  </si>
  <si>
    <t>USD ( 13 ) / ( 3 )</t>
  </si>
  <si>
    <t>USD ( 21 ) / ( 11 )</t>
  </si>
  <si>
    <t>USD 44 / 54</t>
  </si>
  <si>
    <t>USD 54 / 64</t>
  </si>
  <si>
    <t>USD ( 4 ) / 6</t>
  </si>
  <si>
    <t>USD 13 / 23</t>
  </si>
  <si>
    <t>USD 55 / 65</t>
  </si>
  <si>
    <t>USD ( 20 ) / ( 10 )</t>
  </si>
  <si>
    <t>USD 23 / 33</t>
  </si>
  <si>
    <t>USD 59 / 69</t>
  </si>
  <si>
    <t>■  有效期自ETD3/1起！！</t>
    <phoneticPr fontId="8" type="noConversion"/>
  </si>
  <si>
    <t>■  有效期自ETD3/4起！！</t>
    <phoneticPr fontId="8" type="noConversion"/>
  </si>
  <si>
    <t>USD 62 / 72</t>
  </si>
  <si>
    <t>USD 154 / 164</t>
  </si>
  <si>
    <t>USD 157 / 167</t>
  </si>
  <si>
    <t>USD 79 / 89</t>
  </si>
  <si>
    <t>USD 110 / 120</t>
  </si>
  <si>
    <t>USD 120 / 130</t>
  </si>
  <si>
    <t>USD 216 / 226</t>
  </si>
  <si>
    <t>USD 200 / 210</t>
  </si>
  <si>
    <t>USD 147 / 157</t>
  </si>
  <si>
    <t>USD 227 / 237</t>
  </si>
  <si>
    <t>USD 307 / 317</t>
  </si>
  <si>
    <t>USD 168 / 178</t>
  </si>
  <si>
    <t>USD 108 / 118</t>
  </si>
  <si>
    <t>USD 151 / 161</t>
  </si>
  <si>
    <t>USD 130 / 140</t>
  </si>
  <si>
    <t>USD 170 / 180</t>
  </si>
  <si>
    <t>USD 179 / 189</t>
  </si>
  <si>
    <t>USD 167 / 177</t>
  </si>
  <si>
    <t>USD 95 / 105</t>
  </si>
  <si>
    <t>USD 143 / 153</t>
  </si>
  <si>
    <t>USD 132 / 142</t>
  </si>
  <si>
    <t>USD 251 / 261</t>
  </si>
  <si>
    <t>USD 271 / 281</t>
  </si>
  <si>
    <t>USD 140 / 150</t>
  </si>
  <si>
    <t>USD 133 / 143</t>
  </si>
  <si>
    <t>USD 178 / 188</t>
  </si>
  <si>
    <t>USD 15 / 25</t>
  </si>
  <si>
    <t>USD 65 / 75</t>
  </si>
  <si>
    <t>USD 118 / 128</t>
  </si>
  <si>
    <t>USD 69 / 74</t>
  </si>
  <si>
    <t>DRS(PORT SEVICE FUEL SUCHARGE)</t>
  </si>
  <si>
    <t>RT</t>
    <phoneticPr fontId="109" type="noConversion"/>
  </si>
  <si>
    <t>USD</t>
    <phoneticPr fontId="10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</si>
</sst>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5">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FF0000"/>
      <name val="Arial"/>
      <family val="2"/>
    </font>
    <font>
      <sz val="10"/>
      <color rgb="FFFF0000"/>
      <name val="宋体"/>
      <family val="3"/>
      <charset val="134"/>
    </font>
    <font>
      <sz val="10"/>
      <color rgb="FF0070C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76">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vertical="center" wrapText="1"/>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42" xfId="0" applyFont="1" applyFill="1" applyBorder="1" applyAlignment="1">
      <alignment horizontal="center" vertical="center" wrapText="1"/>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49" fontId="147" fillId="0" borderId="0" xfId="0" applyNumberFormat="1" applyFont="1">
      <alignment vertical="center"/>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7" fillId="0" borderId="0" xfId="0" applyNumberFormat="1" applyFont="1">
      <alignment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14" fontId="147" fillId="0" borderId="0" xfId="0" applyNumberFormat="1" applyFont="1">
      <alignment vertical="center"/>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41" fillId="56" borderId="34" xfId="0" applyFont="1" applyFill="1" applyBorder="1" applyAlignment="1">
      <alignment horizontal="left" vertical="center" wrapText="1"/>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8" fillId="0" borderId="44" xfId="0" applyFont="1" applyFill="1" applyBorder="1" applyAlignment="1">
      <alignment horizontal="center" vertical="center" wrapText="1"/>
    </xf>
    <xf numFmtId="0" fontId="168" fillId="0" borderId="6" xfId="0" applyFont="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41"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21" fillId="48" borderId="0" xfId="182" applyFont="1" applyFill="1" applyAlignment="1">
      <alignment horizontal="left"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73" xfId="139"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3" fillId="57" borderId="6" xfId="435" applyFont="1" applyFill="1" applyBorder="1" applyAlignment="1">
      <alignment horizontal="center" vertical="center"/>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18" fillId="0" borderId="44" xfId="0" applyFont="1" applyFill="1" applyBorder="1" applyAlignment="1">
      <alignment horizontal="center"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2" xfId="434" applyFont="1" applyFill="1" applyBorder="1" applyAlignment="1">
      <alignment horizontal="center"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31" fillId="0" borderId="42" xfId="0" applyFont="1" applyFill="1" applyBorder="1" applyAlignment="1">
      <alignment horizontal="center"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31" fillId="0" borderId="0" xfId="0" applyFont="1" applyFill="1">
      <alignment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21" fillId="0" borderId="57" xfId="139" applyFont="1" applyBorder="1" applyAlignment="1">
      <alignment horizontal="left" vertical="center" wrapText="1"/>
    </xf>
    <xf numFmtId="0" fontId="18" fillId="47" borderId="43" xfId="0" applyFont="1" applyFill="1" applyBorder="1" applyAlignment="1">
      <alignment horizontal="center" vertical="center" wrapText="1"/>
    </xf>
    <xf numFmtId="0" fontId="7" fillId="48" borderId="0" xfId="182" applyFont="1" applyFill="1" applyBorder="1" applyAlignment="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145" fillId="47" borderId="16" xfId="0" applyFont="1" applyFill="1" applyBorder="1" applyAlignment="1">
      <alignment horizontal="left" vertical="center"/>
    </xf>
    <xf numFmtId="0" fontId="18" fillId="47" borderId="6" xfId="0" applyFont="1" applyFill="1" applyBorder="1" applyAlignment="1">
      <alignment horizontal="center" vertical="center" wrapText="1"/>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50" xfId="0" applyFont="1" applyFill="1" applyBorder="1" applyAlignment="1">
      <alignment vertical="center"/>
    </xf>
    <xf numFmtId="0" fontId="31" fillId="0" borderId="45"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54" xfId="0" applyFont="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58" xfId="0" applyFont="1" applyFill="1" applyBorder="1" applyAlignment="1">
      <alignmen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50"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54"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6" xfId="434"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 xfId="0" applyFont="1" applyBorder="1" applyAlignment="1">
      <alignment horizontal="left" vertical="center"/>
    </xf>
    <xf numFmtId="0" fontId="31" fillId="0" borderId="49" xfId="0" applyFont="1" applyBorder="1" applyAlignment="1">
      <alignment horizontal="left" vertical="center"/>
    </xf>
    <xf numFmtId="0" fontId="31" fillId="0" borderId="54" xfId="434" applyFont="1" applyFill="1" applyBorder="1" applyAlignment="1">
      <alignment vertical="center" wrapText="1"/>
    </xf>
    <xf numFmtId="0" fontId="182" fillId="0" borderId="49" xfId="434" applyFont="1" applyFill="1" applyBorder="1" applyAlignment="1">
      <alignment horizontal="right"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9" fontId="31" fillId="0" borderId="6" xfId="516" applyFont="1" applyFill="1" applyBorder="1" applyAlignment="1">
      <alignment horizontal="right" vertical="center"/>
    </xf>
    <xf numFmtId="0" fontId="182" fillId="0" borderId="6" xfId="434" applyFont="1" applyFill="1" applyBorder="1" applyAlignment="1">
      <alignment horizontal="center" vertical="center"/>
    </xf>
    <xf numFmtId="0" fontId="182" fillId="0" borderId="6" xfId="434" applyFont="1" applyFill="1" applyBorder="1" applyAlignment="1">
      <alignment horizontal="right" vertical="center"/>
    </xf>
    <xf numFmtId="0" fontId="182" fillId="0" borderId="6" xfId="0" applyFont="1" applyFill="1" applyBorder="1" applyAlignment="1">
      <alignment horizontal="right" vertical="center"/>
    </xf>
    <xf numFmtId="0" fontId="182" fillId="0" borderId="6" xfId="434" applyFont="1" applyFill="1" applyBorder="1" applyAlignment="1">
      <alignment horizontal="left" vertical="center"/>
    </xf>
    <xf numFmtId="0" fontId="21" fillId="0" borderId="40" xfId="434" applyFont="1" applyFill="1" applyBorder="1" applyAlignment="1">
      <alignment horizontal="left" vertical="center" wrapText="1"/>
    </xf>
    <xf numFmtId="0" fontId="182" fillId="0" borderId="6"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6" xfId="434" applyFont="1" applyFill="1" applyBorder="1" applyAlignment="1">
      <alignmen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2" fillId="0" borderId="32" xfId="434" applyFont="1" applyFill="1" applyBorder="1" applyAlignment="1">
      <alignment vertical="center" wrapText="1"/>
    </xf>
    <xf numFmtId="0" fontId="182" fillId="0" borderId="6" xfId="0" applyFont="1" applyFill="1" applyBorder="1" applyAlignment="1">
      <alignment horizontal="center" vertical="center" wrapText="1"/>
    </xf>
    <xf numFmtId="0" fontId="182" fillId="0" borderId="49" xfId="434" applyFont="1" applyFill="1" applyBorder="1" applyAlignment="1">
      <alignment horizontal="center" vertical="center" wrapText="1"/>
    </xf>
    <xf numFmtId="0" fontId="182" fillId="0" borderId="49" xfId="434" applyFont="1" applyFill="1" applyBorder="1" applyAlignment="1">
      <alignment vertical="center" wrapText="1"/>
    </xf>
    <xf numFmtId="0" fontId="145" fillId="57" borderId="16" xfId="0" applyFont="1" applyFill="1" applyBorder="1" applyAlignment="1">
      <alignment horizontal="left" vertical="center"/>
    </xf>
    <xf numFmtId="0" fontId="182" fillId="0" borderId="30" xfId="0" applyFont="1" applyFill="1" applyBorder="1" applyAlignment="1">
      <alignment vertical="center"/>
    </xf>
    <xf numFmtId="0" fontId="182" fillId="0" borderId="23"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12" fillId="48" borderId="0" xfId="453"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2" fillId="48" borderId="0" xfId="453" applyFont="1" applyFill="1" applyAlignment="1" applyProtection="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2"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6" xfId="0" applyFont="1" applyFill="1" applyBorder="1" applyAlignment="1">
      <alignment horizontal="center" vertical="center"/>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28" xfId="0" applyFont="1" applyFill="1" applyBorder="1" applyAlignment="1">
      <alignment horizontal="left" vertical="center" wrapText="1"/>
    </xf>
    <xf numFmtId="0" fontId="18" fillId="0" borderId="14" xfId="0" applyFont="1" applyFill="1" applyBorder="1" applyAlignment="1">
      <alignment horizontal="left" vertical="center" wrapText="1"/>
    </xf>
    <xf numFmtId="0" fontId="18" fillId="0" borderId="15"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05" fillId="48" borderId="14" xfId="0" applyFont="1" applyFill="1" applyBorder="1" applyAlignment="1">
      <alignment horizontal="center" vertical="center"/>
    </xf>
    <xf numFmtId="0" fontId="145" fillId="57" borderId="16"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45" fillId="48" borderId="14" xfId="0"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0" xfId="0" applyFont="1" applyFill="1" applyBorder="1" applyAlignment="1">
      <alignment vertical="center" wrapText="1"/>
    </xf>
    <xf numFmtId="0" fontId="31" fillId="0" borderId="27" xfId="0" applyFont="1" applyFill="1" applyBorder="1" applyAlignment="1">
      <alignment vertical="center"/>
    </xf>
    <xf numFmtId="0" fontId="31" fillId="0" borderId="32" xfId="434" applyFont="1" applyFill="1" applyBorder="1" applyAlignment="1">
      <alignment vertical="center" wrapText="1"/>
    </xf>
    <xf numFmtId="0" fontId="31" fillId="0" borderId="54"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1" xfId="434"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64" xfId="0" applyFont="1" applyFill="1" applyBorder="1" applyAlignment="1">
      <alignment horizontal="center"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32" xfId="0" applyFont="1" applyBorder="1" applyAlignment="1">
      <alignment horizontal="left" vertical="center"/>
    </xf>
    <xf numFmtId="0" fontId="31" fillId="0" borderId="42" xfId="0" applyFont="1" applyBorder="1" applyAlignment="1">
      <alignment horizontal="lef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21" fillId="0" borderId="64" xfId="0" applyFont="1" applyFill="1" applyBorder="1" applyAlignment="1">
      <alignment horizontal="center" vertical="center"/>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8" xfId="0" applyFont="1" applyBorder="1" applyAlignment="1">
      <alignment vertical="center"/>
    </xf>
    <xf numFmtId="0" fontId="31" fillId="0" borderId="6" xfId="0" applyFont="1" applyBorder="1" applyAlignment="1">
      <alignment horizontal="lef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 xfId="434" applyFont="1" applyFill="1" applyBorder="1" applyAlignment="1">
      <alignment vertical="center" wrapText="1"/>
    </xf>
    <xf numFmtId="0" fontId="31" fillId="0" borderId="56" xfId="434" applyFont="1" applyFill="1" applyBorder="1" applyAlignment="1">
      <alignment vertical="center" wrapText="1"/>
    </xf>
    <xf numFmtId="0" fontId="31" fillId="0" borderId="59" xfId="0" applyFont="1" applyBorder="1" applyAlignment="1">
      <alignment horizontal="left"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32"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3" xfId="434" applyFont="1" applyFill="1" applyBorder="1" applyAlignment="1">
      <alignment vertical="center" wrapText="1"/>
    </xf>
    <xf numFmtId="0" fontId="31" fillId="0" borderId="49" xfId="0" applyFont="1" applyBorder="1" applyAlignment="1">
      <alignment horizontal="left" vertical="center"/>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left"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32" xfId="0"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vertical="center"/>
    </xf>
    <xf numFmtId="0" fontId="31" fillId="0" borderId="42" xfId="434" applyFont="1" applyFill="1" applyBorder="1" applyAlignment="1">
      <alignmen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30"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59" xfId="434" applyFont="1" applyFill="1" applyBorder="1" applyAlignment="1">
      <alignment horizontal="left" vertical="center"/>
    </xf>
    <xf numFmtId="0" fontId="31" fillId="0" borderId="69" xfId="0" applyFont="1" applyFill="1" applyBorder="1" applyAlignment="1">
      <alignment vertical="center"/>
    </xf>
    <xf numFmtId="0" fontId="31" fillId="0" borderId="46" xfId="0" applyFont="1" applyFill="1" applyBorder="1" applyAlignment="1">
      <alignment vertical="center"/>
    </xf>
    <xf numFmtId="0" fontId="31" fillId="0" borderId="17" xfId="0" applyFont="1" applyFill="1" applyBorder="1" applyAlignment="1">
      <alignment vertical="center"/>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56" xfId="0" applyFont="1" applyBorder="1" applyAlignment="1">
      <alignment vertical="center" wrapText="1"/>
    </xf>
    <xf numFmtId="0" fontId="31" fillId="0" borderId="6" xfId="434" applyFont="1" applyFill="1" applyBorder="1" applyAlignment="1">
      <alignment horizontal="lef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68" xfId="0" applyFont="1" applyBorder="1" applyAlignment="1">
      <alignment horizontal="center" vertical="center" wrapText="1"/>
    </xf>
    <xf numFmtId="0" fontId="31" fillId="0" borderId="50" xfId="0" applyFont="1" applyFill="1" applyBorder="1" applyAlignment="1">
      <alignment vertical="center"/>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63" xfId="0" applyFont="1" applyBorder="1" applyAlignment="1">
      <alignment horizontal="center" vertical="center" wrapText="1"/>
    </xf>
    <xf numFmtId="0" fontId="31" fillId="0" borderId="46" xfId="0" applyFont="1" applyFill="1" applyBorder="1" applyAlignment="1">
      <alignment vertical="center" wrapText="1"/>
    </xf>
    <xf numFmtId="0" fontId="31" fillId="0" borderId="33" xfId="434" applyFont="1" applyFill="1" applyBorder="1" applyAlignment="1">
      <alignment vertical="center" wrapText="1"/>
    </xf>
    <xf numFmtId="0" fontId="31" fillId="0" borderId="35" xfId="0"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42" xfId="0" applyFont="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182" fillId="0" borderId="43" xfId="0" applyFont="1" applyFill="1" applyBorder="1" applyAlignment="1">
      <alignment vertical="center"/>
    </xf>
    <xf numFmtId="0" fontId="182" fillId="0" borderId="56"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9" xfId="0" applyFont="1" applyFill="1" applyBorder="1" applyAlignment="1">
      <alignment horizontal="left" vertical="center" wrapText="1"/>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59" xfId="434" applyFont="1" applyFill="1" applyBorder="1" applyAlignment="1">
      <alignment vertical="center" wrapText="1"/>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3" xfId="0" applyFont="1" applyFill="1" applyBorder="1" applyAlignment="1">
      <alignment horizontal="center"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166" fillId="0" borderId="56" xfId="0" applyFont="1" applyBorder="1" applyAlignment="1">
      <alignment vertical="center"/>
    </xf>
    <xf numFmtId="0" fontId="182" fillId="0" borderId="35" xfId="0" applyFont="1" applyFill="1" applyBorder="1" applyAlignment="1">
      <alignment vertical="center"/>
    </xf>
    <xf numFmtId="0" fontId="182" fillId="0" borderId="15" xfId="0" applyFont="1" applyFill="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56" xfId="0" applyFont="1" applyBorder="1" applyAlignment="1">
      <alignment vertical="center"/>
    </xf>
    <xf numFmtId="0" fontId="31" fillId="0" borderId="63" xfId="0" applyFont="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32" xfId="0" applyFont="1" applyBorder="1" applyAlignment="1">
      <alignment horizontal="left" vertical="center" wrapText="1"/>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21" fillId="0" borderId="43" xfId="0" applyFont="1" applyFill="1" applyBorder="1" applyAlignment="1">
      <alignment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31" fillId="0" borderId="54" xfId="0" applyFont="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182" fillId="0" borderId="64" xfId="0" applyFont="1" applyFill="1" applyBorder="1" applyAlignment="1">
      <alignment horizontal="center" vertical="center" wrapText="1"/>
    </xf>
    <xf numFmtId="0" fontId="182" fillId="0" borderId="68" xfId="0" applyFont="1" applyFill="1" applyBorder="1" applyAlignment="1">
      <alignment horizontal="center" vertical="center" wrapText="1"/>
    </xf>
    <xf numFmtId="0" fontId="182" fillId="0" borderId="59" xfId="434" applyFont="1" applyFill="1" applyBorder="1" applyAlignment="1">
      <alignment horizontal="center" vertical="center" wrapText="1"/>
    </xf>
    <xf numFmtId="0" fontId="182" fillId="0" borderId="54" xfId="434" applyFont="1" applyFill="1" applyBorder="1" applyAlignment="1">
      <alignment horizontal="center" vertical="center" wrapText="1"/>
    </xf>
    <xf numFmtId="0" fontId="182" fillId="0" borderId="59" xfId="434" applyFont="1" applyFill="1" applyBorder="1" applyAlignment="1">
      <alignment horizontal="left" vertical="center" wrapText="1"/>
    </xf>
    <xf numFmtId="0" fontId="182" fillId="0" borderId="42" xfId="434" applyFont="1" applyFill="1" applyBorder="1" applyAlignment="1">
      <alignment horizontal="left" vertical="center" wrapText="1"/>
    </xf>
    <xf numFmtId="0" fontId="182" fillId="0" borderId="69" xfId="0" applyFont="1" applyFill="1" applyBorder="1" applyAlignment="1">
      <alignment vertical="center" wrapText="1"/>
    </xf>
    <xf numFmtId="0" fontId="182" fillId="0" borderId="25" xfId="0" applyFont="1" applyFill="1" applyBorder="1" applyAlignment="1">
      <alignment vertical="center"/>
    </xf>
    <xf numFmtId="0" fontId="182" fillId="0" borderId="30" xfId="0" applyFont="1" applyFill="1" applyBorder="1" applyAlignment="1">
      <alignment vertical="center"/>
    </xf>
    <xf numFmtId="0" fontId="182" fillId="0" borderId="23" xfId="0" applyFont="1" applyFill="1" applyBorder="1" applyAlignment="1">
      <alignment vertical="center"/>
    </xf>
    <xf numFmtId="9" fontId="182" fillId="0" borderId="43" xfId="0" applyNumberFormat="1" applyFont="1" applyFill="1" applyBorder="1" applyAlignment="1">
      <alignment horizontal="left" vertical="center"/>
    </xf>
    <xf numFmtId="0" fontId="182" fillId="0" borderId="56" xfId="0" applyFont="1" applyFill="1" applyBorder="1" applyAlignment="1">
      <alignment horizontal="left"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84" fillId="0" borderId="43" xfId="0" applyFont="1" applyFill="1" applyBorder="1" applyAlignment="1">
      <alignment horizontal="center" vertical="center" wrapText="1"/>
    </xf>
    <xf numFmtId="0" fontId="184" fillId="47" borderId="6" xfId="0" applyFont="1" applyFill="1" applyBorder="1" applyAlignment="1">
      <alignment horizontal="center" vertical="center" wrapText="1"/>
    </xf>
    <xf numFmtId="0" fontId="184" fillId="47" borderId="43" xfId="0" applyFont="1" applyFill="1" applyBorder="1" applyAlignment="1">
      <alignment horizontal="center" vertical="center" wrapText="1"/>
    </xf>
    <xf numFmtId="0" fontId="184" fillId="59" borderId="43" xfId="0" applyFont="1" applyFill="1" applyBorder="1" applyAlignment="1">
      <alignment horizontal="center" vertical="center" wrapText="1"/>
    </xf>
    <xf numFmtId="0" fontId="145" fillId="57" borderId="43" xfId="0" applyFont="1" applyFill="1" applyBorder="1" applyAlignment="1">
      <alignment horizontal="center" vertical="center" wrapText="1"/>
    </xf>
    <xf numFmtId="0" fontId="184" fillId="0" borderId="43" xfId="0" applyFont="1" applyFill="1" applyBorder="1" applyAlignment="1">
      <alignment horizontal="center" vertical="center"/>
    </xf>
    <xf numFmtId="0" fontId="182" fillId="0" borderId="51" xfId="0" applyFont="1" applyBorder="1" applyAlignment="1">
      <alignment vertical="center"/>
    </xf>
    <xf numFmtId="0" fontId="182" fillId="0" borderId="51" xfId="434" applyFont="1" applyFill="1" applyBorder="1" applyAlignment="1">
      <alignment horizontal="center" vertical="center"/>
    </xf>
    <xf numFmtId="0" fontId="182" fillId="0" borderId="51" xfId="434" applyFont="1" applyFill="1" applyBorder="1" applyAlignment="1">
      <alignment horizontal="right" vertical="center"/>
    </xf>
    <xf numFmtId="0" fontId="182" fillId="0" borderId="51" xfId="0" applyFont="1" applyFill="1" applyBorder="1" applyAlignment="1">
      <alignment horizontal="right" vertical="center"/>
    </xf>
    <xf numFmtId="0" fontId="182" fillId="0" borderId="42" xfId="434" applyFont="1" applyFill="1" applyBorder="1" applyAlignment="1">
      <alignment horizontal="left" vertical="center"/>
    </xf>
    <xf numFmtId="0" fontId="183" fillId="0" borderId="51" xfId="0" applyFont="1" applyBorder="1" applyAlignment="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201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166690</xdr:rowOff>
    </xdr:from>
    <xdr:to>
      <xdr:col>15</xdr:col>
      <xdr:colOff>19248</xdr:colOff>
      <xdr:row>21</xdr:row>
      <xdr:rowOff>107158</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28677" y="1004890"/>
          <a:ext cx="8553646" cy="5103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2019-03-02</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2019-03-08</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269</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528</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576</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613</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628</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646</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659</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672</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679</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133350</xdr:rowOff>
    </xdr:from>
    <xdr:to>
      <xdr:col>0</xdr:col>
      <xdr:colOff>1990725</xdr:colOff>
      <xdr:row>3</xdr:row>
      <xdr:rowOff>161925</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714</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tabSelected="1" workbookViewId="0">
      <selection activeCell="R43" sqref="R43"/>
    </sheetView>
  </sheetViews>
  <sheetFormatPr defaultRowHeight="13.5"/>
  <cols>
    <col min="1" max="1" width="3.125" style="371" customWidth="1"/>
    <col min="2" max="16384" width="9" style="371"/>
  </cols>
  <sheetData>
    <row r="1" spans="1:26">
      <c r="A1" s="752"/>
      <c r="B1" s="752"/>
      <c r="C1" s="752"/>
      <c r="D1" s="752"/>
      <c r="E1" s="752"/>
      <c r="F1" s="752"/>
      <c r="G1" s="752"/>
      <c r="H1" s="752"/>
      <c r="I1" s="752"/>
      <c r="J1" s="752"/>
      <c r="K1" s="752"/>
      <c r="L1" s="752"/>
      <c r="M1" s="752"/>
      <c r="N1" s="752"/>
      <c r="O1" s="752"/>
      <c r="P1" s="752"/>
      <c r="Q1" s="752"/>
      <c r="R1" s="752"/>
      <c r="S1" s="752"/>
      <c r="T1" s="752"/>
      <c r="U1" s="752"/>
      <c r="V1" s="752"/>
      <c r="W1" s="752"/>
      <c r="X1" s="752"/>
      <c r="Y1" s="752"/>
      <c r="Z1" s="752"/>
    </row>
    <row r="2" spans="1:26">
      <c r="A2" s="752"/>
      <c r="B2" s="752"/>
      <c r="C2" s="752"/>
      <c r="D2" s="752"/>
      <c r="E2" s="752"/>
      <c r="F2" s="752"/>
      <c r="G2" s="752"/>
      <c r="H2" s="752"/>
      <c r="I2" s="752"/>
      <c r="J2" s="752"/>
      <c r="K2" s="752"/>
      <c r="L2" s="752"/>
      <c r="M2" s="752"/>
      <c r="N2" s="752"/>
      <c r="O2" s="752"/>
      <c r="P2" s="752"/>
      <c r="Q2" s="752"/>
      <c r="R2" s="752"/>
      <c r="S2" s="752"/>
      <c r="T2" s="752"/>
      <c r="U2" s="752"/>
      <c r="V2" s="752"/>
      <c r="W2" s="752"/>
      <c r="X2" s="752"/>
      <c r="Y2" s="752"/>
      <c r="Z2" s="752"/>
    </row>
    <row r="3" spans="1:26">
      <c r="A3" s="752"/>
      <c r="B3" s="752"/>
      <c r="C3" s="752"/>
      <c r="D3" s="752"/>
      <c r="E3" s="752"/>
      <c r="F3" s="752"/>
      <c r="G3" s="752"/>
      <c r="H3" s="752"/>
      <c r="I3" s="752"/>
      <c r="J3" s="752"/>
      <c r="K3" s="752"/>
      <c r="L3" s="752"/>
      <c r="M3" s="752"/>
      <c r="N3" s="752"/>
      <c r="O3" s="752"/>
      <c r="P3" s="752"/>
      <c r="Q3" s="752"/>
      <c r="R3" s="752"/>
      <c r="S3" s="752"/>
      <c r="T3" s="752"/>
      <c r="U3" s="752"/>
      <c r="V3" s="752"/>
      <c r="W3" s="752"/>
      <c r="X3" s="752"/>
      <c r="Y3" s="752"/>
      <c r="Z3" s="752"/>
    </row>
    <row r="4" spans="1:26">
      <c r="A4" s="752"/>
      <c r="B4" s="752"/>
      <c r="C4" s="752"/>
      <c r="D4" s="752"/>
      <c r="E4" s="752"/>
      <c r="F4" s="752"/>
      <c r="G4" s="752"/>
      <c r="H4" s="752"/>
      <c r="I4" s="752"/>
      <c r="J4" s="752"/>
      <c r="K4" s="752"/>
      <c r="L4" s="752"/>
      <c r="M4" s="752"/>
      <c r="N4" s="752"/>
      <c r="O4" s="752"/>
      <c r="P4" s="752"/>
      <c r="Q4" s="752"/>
      <c r="R4" s="752"/>
      <c r="S4" s="752"/>
      <c r="T4" s="752"/>
      <c r="U4" s="752"/>
      <c r="V4" s="752"/>
      <c r="W4" s="752"/>
      <c r="X4" s="752"/>
      <c r="Y4" s="752"/>
      <c r="Z4" s="752"/>
    </row>
    <row r="5" spans="1:26">
      <c r="A5" s="752"/>
      <c r="B5" s="752"/>
      <c r="C5" s="752"/>
      <c r="D5" s="752"/>
      <c r="E5" s="752"/>
      <c r="F5" s="752"/>
      <c r="G5" s="752"/>
      <c r="H5" s="752"/>
      <c r="I5" s="752"/>
      <c r="J5" s="752"/>
      <c r="K5" s="752"/>
      <c r="L5" s="752"/>
      <c r="M5" s="752"/>
      <c r="N5" s="752"/>
      <c r="O5" s="752"/>
      <c r="P5" s="752"/>
      <c r="Q5" s="752"/>
      <c r="R5" s="752"/>
      <c r="S5" s="752"/>
      <c r="T5" s="752"/>
      <c r="U5" s="752"/>
      <c r="V5" s="752"/>
      <c r="W5" s="752"/>
      <c r="X5" s="752"/>
      <c r="Y5" s="752"/>
      <c r="Z5" s="752"/>
    </row>
    <row r="6" spans="1:26">
      <c r="A6" s="752"/>
      <c r="B6" s="752"/>
      <c r="C6" s="752"/>
      <c r="D6" s="752"/>
      <c r="E6" s="752"/>
      <c r="F6" s="752"/>
      <c r="G6" s="752"/>
      <c r="H6" s="752"/>
      <c r="I6" s="752"/>
      <c r="J6" s="752"/>
      <c r="K6" s="752"/>
      <c r="L6" s="752"/>
      <c r="M6" s="752"/>
      <c r="N6" s="752"/>
      <c r="O6" s="752"/>
      <c r="P6" s="752"/>
      <c r="Q6" s="752"/>
      <c r="R6" s="752"/>
      <c r="S6" s="752"/>
      <c r="T6" s="752"/>
      <c r="U6" s="752"/>
      <c r="V6" s="752"/>
      <c r="W6" s="752"/>
      <c r="X6" s="752"/>
      <c r="Y6" s="752"/>
      <c r="Z6" s="752"/>
    </row>
    <row r="7" spans="1:26">
      <c r="A7" s="752"/>
      <c r="B7" s="752"/>
      <c r="C7" s="752"/>
      <c r="D7" s="752"/>
      <c r="E7" s="752"/>
      <c r="F7" s="752"/>
      <c r="G7" s="752"/>
      <c r="H7" s="752"/>
      <c r="I7" s="752"/>
      <c r="J7" s="752"/>
      <c r="K7" s="752"/>
      <c r="L7" s="752"/>
      <c r="M7" s="752"/>
      <c r="N7" s="752"/>
      <c r="O7" s="752"/>
      <c r="P7" s="752"/>
      <c r="Q7" s="752"/>
      <c r="R7" s="752"/>
      <c r="S7" s="752"/>
      <c r="T7" s="752"/>
      <c r="U7" s="752"/>
      <c r="V7" s="752"/>
      <c r="W7" s="752"/>
      <c r="X7" s="752"/>
      <c r="Y7" s="752"/>
      <c r="Z7" s="752"/>
    </row>
    <row r="8" spans="1:26">
      <c r="A8" s="752"/>
      <c r="B8" s="752"/>
      <c r="C8" s="752"/>
      <c r="D8" s="752"/>
      <c r="E8" s="752"/>
      <c r="F8" s="752"/>
      <c r="G8" s="752"/>
      <c r="H8" s="752"/>
      <c r="I8" s="752"/>
      <c r="J8" s="752"/>
      <c r="K8" s="752"/>
      <c r="L8" s="752"/>
      <c r="M8" s="752"/>
      <c r="N8" s="752"/>
      <c r="O8" s="752"/>
      <c r="P8" s="752"/>
      <c r="Q8" s="752"/>
      <c r="R8" s="752"/>
      <c r="S8" s="752"/>
      <c r="T8" s="752"/>
      <c r="U8" s="752"/>
      <c r="V8" s="752"/>
      <c r="W8" s="752"/>
      <c r="X8" s="752"/>
      <c r="Y8" s="752"/>
      <c r="Z8" s="752"/>
    </row>
    <row r="9" spans="1:26">
      <c r="A9" s="752"/>
      <c r="B9" s="752"/>
      <c r="C9" s="752"/>
      <c r="D9" s="752"/>
      <c r="E9" s="752"/>
      <c r="F9" s="752"/>
      <c r="G9" s="752"/>
      <c r="H9" s="752"/>
      <c r="I9" s="752"/>
      <c r="J9" s="752"/>
      <c r="K9" s="752"/>
      <c r="L9" s="752"/>
      <c r="M9" s="752"/>
      <c r="N9" s="752"/>
      <c r="O9" s="752"/>
      <c r="P9" s="752"/>
      <c r="Q9" s="752"/>
      <c r="R9" s="752"/>
      <c r="S9" s="752"/>
      <c r="T9" s="752"/>
      <c r="U9" s="752"/>
      <c r="V9" s="752"/>
      <c r="W9" s="752"/>
      <c r="X9" s="752"/>
      <c r="Y9" s="752"/>
      <c r="Z9" s="752"/>
    </row>
    <row r="10" spans="1:26">
      <c r="A10" s="752"/>
      <c r="B10" s="752"/>
      <c r="C10" s="752"/>
      <c r="D10" s="752"/>
      <c r="E10" s="752"/>
      <c r="F10" s="752"/>
      <c r="G10" s="752"/>
      <c r="H10" s="752"/>
      <c r="I10" s="752"/>
      <c r="J10" s="752"/>
      <c r="K10" s="752"/>
      <c r="L10" s="752"/>
      <c r="M10" s="752"/>
      <c r="N10" s="752"/>
      <c r="O10" s="752"/>
      <c r="P10" s="752"/>
      <c r="Q10" s="752"/>
      <c r="R10" s="752"/>
      <c r="S10" s="752"/>
      <c r="T10" s="752"/>
      <c r="U10" s="752"/>
      <c r="V10" s="752"/>
      <c r="W10" s="752"/>
      <c r="X10" s="752"/>
      <c r="Y10" s="752"/>
      <c r="Z10" s="752"/>
    </row>
    <row r="11" spans="1:26">
      <c r="A11" s="752"/>
      <c r="B11" s="752"/>
      <c r="C11" s="752"/>
      <c r="D11" s="752"/>
      <c r="E11" s="752"/>
      <c r="F11" s="752"/>
      <c r="G11" s="752"/>
      <c r="H11" s="752"/>
      <c r="I11" s="752"/>
      <c r="J11" s="752"/>
      <c r="K11" s="752"/>
      <c r="L11" s="752"/>
      <c r="M11" s="752"/>
      <c r="N11" s="752"/>
      <c r="O11" s="752"/>
      <c r="P11" s="752"/>
      <c r="Q11" s="752"/>
      <c r="R11" s="752"/>
      <c r="S11" s="752"/>
      <c r="T11" s="752"/>
      <c r="U11" s="752"/>
      <c r="V11" s="752"/>
      <c r="W11" s="752"/>
      <c r="X11" s="752"/>
      <c r="Y11" s="752"/>
      <c r="Z11" s="752"/>
    </row>
    <row r="12" spans="1:26">
      <c r="A12" s="752"/>
      <c r="B12" s="752"/>
      <c r="C12" s="752"/>
      <c r="D12" s="752"/>
      <c r="E12" s="752"/>
      <c r="F12" s="752"/>
      <c r="G12" s="752"/>
      <c r="H12" s="752"/>
      <c r="I12" s="752"/>
      <c r="J12" s="752"/>
      <c r="K12" s="752"/>
      <c r="L12" s="752"/>
      <c r="M12" s="752"/>
      <c r="N12" s="752"/>
      <c r="O12" s="752"/>
      <c r="P12" s="752"/>
      <c r="Q12" s="752"/>
      <c r="R12" s="752"/>
      <c r="S12" s="752"/>
      <c r="T12" s="752"/>
      <c r="U12" s="752"/>
      <c r="V12" s="752"/>
      <c r="W12" s="752"/>
      <c r="X12" s="752"/>
      <c r="Y12" s="752"/>
      <c r="Z12" s="752"/>
    </row>
    <row r="13" spans="1:26">
      <c r="A13" s="752"/>
      <c r="B13" s="752"/>
      <c r="C13" s="752"/>
      <c r="D13" s="752"/>
      <c r="E13" s="752"/>
      <c r="F13" s="752"/>
      <c r="G13" s="752"/>
      <c r="H13" s="752"/>
      <c r="I13" s="752"/>
      <c r="J13" s="752"/>
      <c r="K13" s="752"/>
      <c r="L13" s="752"/>
      <c r="M13" s="752"/>
      <c r="N13" s="752"/>
      <c r="O13" s="752"/>
      <c r="P13" s="752"/>
      <c r="Q13" s="752"/>
      <c r="R13" s="752"/>
      <c r="S13" s="752"/>
      <c r="T13" s="752"/>
      <c r="U13" s="752"/>
      <c r="V13" s="752"/>
      <c r="W13" s="752"/>
      <c r="X13" s="752"/>
      <c r="Y13" s="752"/>
      <c r="Z13" s="752"/>
    </row>
    <row r="14" spans="1:26">
      <c r="A14" s="752"/>
      <c r="B14" s="752"/>
      <c r="C14" s="752"/>
      <c r="D14" s="752"/>
      <c r="E14" s="752"/>
      <c r="F14" s="752"/>
      <c r="G14" s="752"/>
      <c r="H14" s="752"/>
      <c r="I14" s="752"/>
      <c r="J14" s="752"/>
      <c r="K14" s="752"/>
      <c r="L14" s="752"/>
      <c r="M14" s="752"/>
      <c r="N14" s="752"/>
      <c r="O14" s="752"/>
      <c r="P14" s="752"/>
      <c r="Q14" s="752"/>
      <c r="R14" s="752"/>
      <c r="S14" s="752"/>
      <c r="T14" s="752"/>
      <c r="U14" s="752"/>
      <c r="V14" s="752"/>
      <c r="W14" s="752"/>
      <c r="X14" s="752"/>
      <c r="Y14" s="752"/>
      <c r="Z14" s="752"/>
    </row>
    <row r="15" spans="1:26">
      <c r="A15" s="752"/>
      <c r="B15" s="752"/>
      <c r="C15" s="752"/>
      <c r="D15" s="752"/>
      <c r="E15" s="752"/>
      <c r="F15" s="752"/>
      <c r="G15" s="752"/>
      <c r="H15" s="752"/>
      <c r="I15" s="752"/>
      <c r="J15" s="752"/>
      <c r="K15" s="752"/>
      <c r="L15" s="752"/>
      <c r="M15" s="752"/>
      <c r="N15" s="752"/>
      <c r="O15" s="752"/>
      <c r="P15" s="752"/>
      <c r="Q15" s="752"/>
      <c r="R15" s="752"/>
      <c r="S15" s="752"/>
      <c r="T15" s="752"/>
      <c r="U15" s="752"/>
      <c r="V15" s="752"/>
      <c r="W15" s="752"/>
      <c r="X15" s="752"/>
      <c r="Y15" s="752"/>
      <c r="Z15" s="752"/>
    </row>
    <row r="16" spans="1:26">
      <c r="A16" s="752"/>
      <c r="B16" s="752"/>
      <c r="C16" s="752"/>
      <c r="D16" s="752"/>
      <c r="E16" s="752"/>
      <c r="F16" s="752"/>
      <c r="G16" s="752"/>
      <c r="H16" s="752"/>
      <c r="I16" s="752"/>
      <c r="J16" s="752"/>
      <c r="K16" s="752"/>
      <c r="L16" s="752"/>
      <c r="M16" s="752"/>
      <c r="N16" s="752"/>
      <c r="O16" s="752"/>
      <c r="P16" s="752"/>
      <c r="Q16" s="752"/>
      <c r="R16" s="752"/>
      <c r="S16" s="752"/>
      <c r="T16" s="752"/>
      <c r="U16" s="752"/>
      <c r="V16" s="752"/>
      <c r="W16" s="752"/>
      <c r="X16" s="752"/>
      <c r="Y16" s="752"/>
      <c r="Z16" s="752"/>
    </row>
    <row r="17" spans="1:26">
      <c r="A17" s="752"/>
      <c r="B17" s="752"/>
      <c r="C17" s="752"/>
      <c r="D17" s="752"/>
      <c r="E17" s="752"/>
      <c r="F17" s="752"/>
      <c r="G17" s="752"/>
      <c r="H17" s="752"/>
      <c r="I17" s="752"/>
      <c r="J17" s="752"/>
      <c r="K17" s="752"/>
      <c r="L17" s="752"/>
      <c r="M17" s="752"/>
      <c r="N17" s="752"/>
      <c r="O17" s="752"/>
      <c r="P17" s="752"/>
      <c r="Q17" s="752"/>
      <c r="R17" s="752"/>
      <c r="S17" s="752"/>
      <c r="T17" s="752"/>
      <c r="U17" s="752"/>
      <c r="V17" s="752"/>
      <c r="W17" s="752"/>
      <c r="X17" s="752"/>
      <c r="Y17" s="752"/>
      <c r="Z17" s="752"/>
    </row>
    <row r="18" spans="1:26">
      <c r="A18" s="752"/>
      <c r="B18" s="752"/>
      <c r="C18" s="752"/>
      <c r="D18" s="752"/>
      <c r="E18" s="752"/>
      <c r="F18" s="752"/>
      <c r="G18" s="752"/>
      <c r="H18" s="752"/>
      <c r="I18" s="752"/>
      <c r="J18" s="752"/>
      <c r="K18" s="752"/>
      <c r="L18" s="752"/>
      <c r="M18" s="752"/>
      <c r="N18" s="752"/>
      <c r="O18" s="752"/>
      <c r="P18" s="752"/>
      <c r="Q18" s="752"/>
      <c r="R18" s="752"/>
      <c r="S18" s="752"/>
      <c r="T18" s="752"/>
      <c r="U18" s="752"/>
      <c r="V18" s="752"/>
      <c r="W18" s="752"/>
      <c r="X18" s="752"/>
      <c r="Y18" s="752"/>
      <c r="Z18" s="752"/>
    </row>
    <row r="19" spans="1:26">
      <c r="A19" s="752"/>
      <c r="B19" s="752"/>
      <c r="C19" s="752"/>
      <c r="D19" s="752"/>
      <c r="E19" s="752"/>
      <c r="F19" s="752"/>
      <c r="G19" s="752"/>
      <c r="H19" s="752"/>
      <c r="I19" s="752"/>
      <c r="J19" s="752"/>
      <c r="K19" s="752"/>
      <c r="L19" s="752"/>
      <c r="M19" s="752"/>
      <c r="N19" s="752"/>
      <c r="O19" s="752"/>
      <c r="P19" s="752"/>
      <c r="Q19" s="752"/>
      <c r="R19" s="752"/>
      <c r="S19" s="752"/>
      <c r="T19" s="752"/>
      <c r="U19" s="752"/>
      <c r="V19" s="752"/>
      <c r="W19" s="752"/>
      <c r="X19" s="752"/>
      <c r="Y19" s="752"/>
      <c r="Z19" s="752"/>
    </row>
    <row r="20" spans="1:26">
      <c r="A20" s="752"/>
      <c r="B20" s="752"/>
      <c r="C20" s="752"/>
      <c r="D20" s="752"/>
      <c r="E20" s="752"/>
      <c r="F20" s="752"/>
      <c r="G20" s="752"/>
      <c r="H20" s="752"/>
      <c r="I20" s="752"/>
      <c r="J20" s="752"/>
      <c r="K20" s="752"/>
      <c r="L20" s="752"/>
      <c r="M20" s="752"/>
      <c r="N20" s="752"/>
      <c r="O20" s="752"/>
      <c r="P20" s="752"/>
      <c r="Q20" s="752"/>
      <c r="R20" s="752"/>
      <c r="S20" s="752"/>
      <c r="T20" s="752"/>
      <c r="U20" s="752"/>
      <c r="V20" s="752"/>
      <c r="W20" s="752"/>
      <c r="X20" s="752"/>
      <c r="Y20" s="752"/>
      <c r="Z20" s="752"/>
    </row>
    <row r="21" spans="1:26">
      <c r="A21" s="752"/>
      <c r="B21" s="752"/>
      <c r="C21" s="752"/>
      <c r="D21" s="752"/>
      <c r="E21" s="752"/>
      <c r="F21" s="752"/>
      <c r="G21" s="752"/>
      <c r="H21" s="752"/>
      <c r="I21" s="752"/>
      <c r="J21" s="752"/>
      <c r="K21" s="752"/>
      <c r="L21" s="752"/>
      <c r="M21" s="752"/>
      <c r="N21" s="752"/>
      <c r="O21" s="752"/>
      <c r="P21" s="752"/>
      <c r="Q21" s="752"/>
      <c r="R21" s="752"/>
      <c r="S21" s="752"/>
      <c r="T21" s="752"/>
      <c r="U21" s="752"/>
      <c r="V21" s="752"/>
      <c r="W21" s="752"/>
      <c r="X21" s="752"/>
      <c r="Y21" s="752"/>
      <c r="Z21" s="752"/>
    </row>
    <row r="22" spans="1:26">
      <c r="A22" s="752"/>
      <c r="B22" s="752"/>
      <c r="C22" s="752"/>
      <c r="D22" s="752"/>
      <c r="E22" s="752"/>
      <c r="F22" s="752"/>
      <c r="G22" s="752"/>
      <c r="H22" s="752"/>
      <c r="I22" s="752"/>
      <c r="J22" s="752"/>
      <c r="K22" s="752"/>
      <c r="L22" s="752"/>
      <c r="M22" s="752"/>
      <c r="N22" s="752"/>
      <c r="O22" s="752"/>
      <c r="P22" s="752"/>
      <c r="Q22" s="752"/>
      <c r="R22" s="752"/>
      <c r="S22" s="752"/>
      <c r="T22" s="752"/>
      <c r="U22" s="752"/>
      <c r="V22" s="752"/>
      <c r="W22" s="752"/>
      <c r="X22" s="752"/>
      <c r="Y22" s="752"/>
      <c r="Z22" s="752"/>
    </row>
    <row r="23" spans="1:26">
      <c r="A23" s="752"/>
      <c r="B23" s="752"/>
      <c r="C23" s="752"/>
      <c r="D23" s="752"/>
      <c r="E23" s="752"/>
      <c r="F23" s="752"/>
      <c r="G23" s="752"/>
      <c r="H23" s="752"/>
      <c r="I23" s="752"/>
      <c r="J23" s="752"/>
      <c r="K23" s="752"/>
      <c r="L23" s="752"/>
      <c r="M23" s="752"/>
      <c r="N23" s="752"/>
      <c r="O23" s="752"/>
      <c r="P23" s="752"/>
      <c r="Q23" s="752"/>
      <c r="R23" s="752"/>
      <c r="S23" s="752"/>
      <c r="T23" s="752"/>
      <c r="U23" s="752"/>
      <c r="V23" s="752"/>
      <c r="W23" s="752"/>
      <c r="X23" s="752"/>
      <c r="Y23" s="752"/>
      <c r="Z23" s="752"/>
    </row>
    <row r="24" spans="1:26">
      <c r="A24" s="752"/>
      <c r="B24" s="752"/>
      <c r="C24" s="752"/>
      <c r="D24" s="752"/>
      <c r="E24" s="752"/>
      <c r="F24" s="752"/>
      <c r="G24" s="752"/>
      <c r="H24" s="752"/>
      <c r="I24" s="752"/>
      <c r="J24" s="752"/>
      <c r="K24" s="752"/>
      <c r="L24" s="752"/>
      <c r="M24" s="752"/>
      <c r="N24" s="752"/>
      <c r="O24" s="752"/>
      <c r="P24" s="752"/>
      <c r="Q24" s="752"/>
      <c r="R24" s="752"/>
      <c r="S24" s="752"/>
      <c r="T24" s="752"/>
      <c r="U24" s="752"/>
      <c r="V24" s="752"/>
      <c r="W24" s="752"/>
      <c r="X24" s="752"/>
      <c r="Y24" s="752"/>
      <c r="Z24" s="752"/>
    </row>
    <row r="25" spans="1:26">
      <c r="A25" s="752"/>
      <c r="B25" s="752"/>
      <c r="C25" s="752"/>
      <c r="D25" s="752"/>
      <c r="E25" s="752"/>
      <c r="F25" s="752"/>
      <c r="G25" s="752"/>
      <c r="H25" s="752"/>
      <c r="I25" s="752"/>
      <c r="J25" s="752"/>
      <c r="K25" s="752"/>
      <c r="L25" s="752"/>
      <c r="M25" s="752"/>
      <c r="N25" s="752"/>
      <c r="O25" s="752"/>
      <c r="P25" s="752"/>
      <c r="Q25" s="752"/>
      <c r="R25" s="752"/>
      <c r="S25" s="752"/>
      <c r="T25" s="752"/>
      <c r="U25" s="752"/>
      <c r="V25" s="752"/>
      <c r="W25" s="752"/>
      <c r="X25" s="752"/>
      <c r="Y25" s="752"/>
      <c r="Z25" s="752"/>
    </row>
    <row r="26" spans="1:26">
      <c r="A26" s="752"/>
      <c r="B26" s="752"/>
      <c r="C26" s="752"/>
      <c r="D26" s="752"/>
      <c r="E26" s="752"/>
      <c r="F26" s="752"/>
      <c r="G26" s="752"/>
      <c r="H26" s="752"/>
      <c r="I26" s="752"/>
      <c r="J26" s="752"/>
      <c r="K26" s="752"/>
      <c r="L26" s="752"/>
      <c r="M26" s="752"/>
      <c r="N26" s="752"/>
      <c r="O26" s="752"/>
      <c r="P26" s="752"/>
      <c r="Q26" s="752"/>
      <c r="R26" s="752"/>
      <c r="S26" s="752"/>
      <c r="T26" s="752"/>
      <c r="U26" s="752"/>
      <c r="V26" s="752"/>
      <c r="W26" s="752"/>
      <c r="X26" s="752"/>
      <c r="Y26" s="752"/>
      <c r="Z26" s="752"/>
    </row>
    <row r="27" spans="1:26">
      <c r="A27" s="752"/>
      <c r="B27" s="752"/>
      <c r="C27" s="752"/>
      <c r="D27" s="752"/>
      <c r="E27" s="752"/>
      <c r="F27" s="752"/>
      <c r="G27" s="752"/>
      <c r="H27" s="752"/>
      <c r="I27" s="752"/>
      <c r="J27" s="752"/>
      <c r="K27" s="752"/>
      <c r="L27" s="752"/>
      <c r="M27" s="752"/>
      <c r="N27" s="752"/>
      <c r="O27" s="752"/>
      <c r="P27" s="752"/>
      <c r="Q27" s="752"/>
      <c r="R27" s="752"/>
      <c r="S27" s="752"/>
      <c r="T27" s="752"/>
      <c r="U27" s="752"/>
      <c r="V27" s="752"/>
      <c r="W27" s="752"/>
      <c r="X27" s="752"/>
      <c r="Y27" s="752"/>
      <c r="Z27" s="752"/>
    </row>
    <row r="28" spans="1:26">
      <c r="A28" s="752"/>
      <c r="B28" s="752"/>
      <c r="C28" s="752"/>
      <c r="D28" s="752"/>
      <c r="E28" s="752"/>
      <c r="F28" s="752"/>
      <c r="G28" s="752"/>
      <c r="H28" s="752"/>
      <c r="I28" s="752"/>
      <c r="J28" s="752"/>
      <c r="K28" s="752"/>
      <c r="L28" s="752"/>
      <c r="M28" s="752"/>
      <c r="N28" s="752"/>
      <c r="O28" s="752"/>
      <c r="P28" s="752"/>
      <c r="Q28" s="752"/>
      <c r="R28" s="752"/>
      <c r="S28" s="752"/>
      <c r="T28" s="752"/>
      <c r="U28" s="752"/>
      <c r="V28" s="752"/>
      <c r="W28" s="752"/>
      <c r="X28" s="752"/>
      <c r="Y28" s="752"/>
      <c r="Z28" s="752"/>
    </row>
    <row r="29" spans="1:26">
      <c r="A29" s="752"/>
      <c r="B29" s="752"/>
      <c r="C29" s="752"/>
      <c r="D29" s="752"/>
      <c r="E29" s="752"/>
      <c r="F29" s="752"/>
      <c r="G29" s="752"/>
      <c r="H29" s="752"/>
      <c r="I29" s="752"/>
      <c r="J29" s="752"/>
      <c r="K29" s="752"/>
      <c r="L29" s="752"/>
      <c r="M29" s="752"/>
      <c r="N29" s="752"/>
      <c r="O29" s="752"/>
      <c r="P29" s="752"/>
      <c r="Q29" s="752"/>
      <c r="R29" s="752"/>
      <c r="S29" s="752"/>
      <c r="T29" s="752"/>
      <c r="U29" s="752"/>
      <c r="V29" s="752"/>
      <c r="W29" s="752"/>
      <c r="X29" s="752"/>
      <c r="Y29" s="752"/>
      <c r="Z29" s="752"/>
    </row>
    <row r="30" spans="1:26">
      <c r="A30" s="752"/>
      <c r="B30" s="752"/>
      <c r="C30" s="752"/>
      <c r="D30" s="752"/>
      <c r="E30" s="752"/>
      <c r="F30" s="752"/>
      <c r="G30" s="752"/>
      <c r="H30" s="752"/>
      <c r="I30" s="752"/>
      <c r="J30" s="752"/>
      <c r="K30" s="752"/>
      <c r="L30" s="752"/>
      <c r="M30" s="752"/>
      <c r="N30" s="752"/>
      <c r="O30" s="752"/>
      <c r="P30" s="752"/>
      <c r="Q30" s="752"/>
      <c r="R30" s="752"/>
      <c r="S30" s="752"/>
      <c r="T30" s="752"/>
      <c r="U30" s="752"/>
      <c r="V30" s="752"/>
      <c r="W30" s="752"/>
      <c r="X30" s="752"/>
      <c r="Y30" s="752"/>
      <c r="Z30" s="752"/>
    </row>
    <row r="31" spans="1:26">
      <c r="A31" s="752"/>
      <c r="B31" s="752"/>
      <c r="C31" s="752"/>
      <c r="D31" s="752"/>
      <c r="E31" s="752"/>
      <c r="F31" s="752"/>
      <c r="G31" s="752"/>
      <c r="H31" s="752"/>
      <c r="I31" s="752"/>
      <c r="J31" s="752"/>
      <c r="K31" s="752"/>
      <c r="L31" s="752"/>
      <c r="M31" s="752"/>
      <c r="N31" s="752"/>
      <c r="O31" s="752"/>
      <c r="P31" s="752"/>
      <c r="Q31" s="752"/>
      <c r="R31" s="752"/>
      <c r="S31" s="752"/>
      <c r="T31" s="752"/>
      <c r="U31" s="752"/>
      <c r="V31" s="752"/>
      <c r="W31" s="752"/>
      <c r="X31" s="752"/>
      <c r="Y31" s="752"/>
      <c r="Z31" s="752"/>
    </row>
    <row r="32" spans="1:26">
      <c r="A32" s="752"/>
      <c r="B32" s="752"/>
      <c r="C32" s="752"/>
      <c r="D32" s="752"/>
      <c r="E32" s="752"/>
      <c r="F32" s="752"/>
      <c r="G32" s="752"/>
      <c r="H32" s="752"/>
      <c r="I32" s="752"/>
      <c r="J32" s="752"/>
      <c r="K32" s="752"/>
      <c r="L32" s="752"/>
      <c r="M32" s="752"/>
      <c r="N32" s="752"/>
      <c r="O32" s="752"/>
      <c r="P32" s="752"/>
      <c r="Q32" s="752"/>
      <c r="R32" s="752"/>
      <c r="S32" s="752"/>
      <c r="T32" s="752"/>
      <c r="U32" s="752"/>
      <c r="V32" s="752"/>
      <c r="W32" s="752"/>
      <c r="X32" s="752"/>
      <c r="Y32" s="752"/>
      <c r="Z32" s="752"/>
    </row>
    <row r="33" spans="1:26">
      <c r="A33" s="752"/>
      <c r="B33" s="752"/>
      <c r="C33" s="752"/>
      <c r="D33" s="752"/>
      <c r="E33" s="752"/>
      <c r="F33" s="752"/>
      <c r="G33" s="752"/>
      <c r="H33" s="752"/>
      <c r="I33" s="752"/>
      <c r="J33" s="752"/>
      <c r="K33" s="752"/>
      <c r="L33" s="752"/>
      <c r="M33" s="752"/>
      <c r="N33" s="752"/>
      <c r="O33" s="752"/>
      <c r="P33" s="752"/>
      <c r="Q33" s="752"/>
      <c r="R33" s="752"/>
      <c r="S33" s="752"/>
      <c r="T33" s="752"/>
      <c r="U33" s="752"/>
      <c r="V33" s="752"/>
      <c r="W33" s="752"/>
      <c r="X33" s="752"/>
      <c r="Y33" s="752"/>
      <c r="Z33" s="752"/>
    </row>
    <row r="34" spans="1:26">
      <c r="A34" s="752"/>
      <c r="B34" s="752"/>
      <c r="C34" s="752"/>
      <c r="D34" s="752"/>
      <c r="E34" s="752"/>
      <c r="F34" s="752"/>
      <c r="G34" s="752"/>
      <c r="H34" s="752"/>
      <c r="I34" s="752"/>
      <c r="J34" s="752"/>
      <c r="K34" s="752"/>
      <c r="L34" s="752"/>
      <c r="M34" s="752"/>
      <c r="N34" s="752"/>
      <c r="O34" s="752"/>
      <c r="P34" s="752"/>
      <c r="Q34" s="752"/>
      <c r="R34" s="752"/>
      <c r="S34" s="752"/>
      <c r="T34" s="752"/>
      <c r="U34" s="752"/>
      <c r="V34" s="752"/>
      <c r="W34" s="752"/>
      <c r="X34" s="752"/>
      <c r="Y34" s="752"/>
      <c r="Z34" s="752"/>
    </row>
    <row r="35" spans="1:26">
      <c r="A35" s="752"/>
      <c r="B35" s="752"/>
      <c r="C35" s="752"/>
      <c r="D35" s="752"/>
      <c r="E35" s="752"/>
      <c r="F35" s="752"/>
      <c r="G35" s="752"/>
      <c r="H35" s="752"/>
      <c r="I35" s="752"/>
      <c r="J35" s="752"/>
      <c r="K35" s="752"/>
      <c r="L35" s="752"/>
      <c r="M35" s="752"/>
      <c r="N35" s="752"/>
      <c r="O35" s="752"/>
      <c r="P35" s="752"/>
      <c r="Q35" s="752"/>
      <c r="R35" s="752"/>
      <c r="S35" s="752"/>
      <c r="T35" s="752"/>
      <c r="U35" s="752"/>
      <c r="V35" s="752"/>
      <c r="W35" s="752"/>
      <c r="X35" s="752"/>
      <c r="Y35" s="752"/>
      <c r="Z35" s="752"/>
    </row>
    <row r="36" spans="1:26">
      <c r="A36" s="752"/>
      <c r="B36" s="752"/>
      <c r="C36" s="752"/>
      <c r="D36" s="752"/>
      <c r="E36" s="752"/>
      <c r="F36" s="752"/>
      <c r="G36" s="752"/>
      <c r="H36" s="752"/>
      <c r="I36" s="752"/>
      <c r="J36" s="752"/>
      <c r="K36" s="752"/>
      <c r="L36" s="752"/>
      <c r="M36" s="752"/>
      <c r="N36" s="752"/>
      <c r="O36" s="752"/>
      <c r="P36" s="752"/>
      <c r="Q36" s="752"/>
      <c r="R36" s="752"/>
      <c r="S36" s="752"/>
      <c r="T36" s="752"/>
      <c r="U36" s="752"/>
      <c r="V36" s="752"/>
      <c r="W36" s="752"/>
      <c r="X36" s="752"/>
      <c r="Y36" s="752"/>
      <c r="Z36" s="752"/>
    </row>
    <row r="37" spans="1:26">
      <c r="A37" s="752"/>
      <c r="B37" s="752"/>
      <c r="C37" s="752"/>
      <c r="D37" s="752"/>
      <c r="E37" s="752"/>
      <c r="F37" s="752"/>
      <c r="G37" s="752"/>
      <c r="H37" s="752"/>
      <c r="I37" s="752"/>
      <c r="J37" s="752"/>
      <c r="K37" s="752"/>
      <c r="L37" s="752"/>
      <c r="M37" s="752"/>
      <c r="N37" s="752"/>
      <c r="O37" s="752"/>
      <c r="P37" s="752"/>
      <c r="Q37" s="752"/>
      <c r="R37" s="752"/>
      <c r="S37" s="752"/>
      <c r="T37" s="752"/>
      <c r="U37" s="752"/>
      <c r="V37" s="752"/>
      <c r="W37" s="752"/>
      <c r="X37" s="752"/>
      <c r="Y37" s="752"/>
      <c r="Z37" s="752"/>
    </row>
    <row r="38" spans="1:26">
      <c r="A38" s="752"/>
      <c r="B38" s="752"/>
      <c r="C38" s="752"/>
      <c r="D38" s="752"/>
      <c r="E38" s="752"/>
      <c r="F38" s="752"/>
      <c r="G38" s="752"/>
      <c r="H38" s="752"/>
      <c r="I38" s="752"/>
      <c r="J38" s="752"/>
      <c r="K38" s="752"/>
      <c r="L38" s="752"/>
      <c r="M38" s="752"/>
      <c r="N38" s="752"/>
      <c r="O38" s="752"/>
      <c r="P38" s="752"/>
      <c r="Q38" s="752"/>
      <c r="R38" s="752"/>
      <c r="S38" s="752"/>
      <c r="T38" s="752"/>
      <c r="U38" s="752"/>
      <c r="V38" s="752"/>
      <c r="W38" s="752"/>
      <c r="X38" s="752"/>
      <c r="Y38" s="752"/>
      <c r="Z38" s="752"/>
    </row>
    <row r="39" spans="1:26">
      <c r="A39" s="752"/>
      <c r="B39" s="752"/>
      <c r="C39" s="752"/>
      <c r="D39" s="752"/>
      <c r="E39" s="752"/>
      <c r="F39" s="752"/>
      <c r="G39" s="752"/>
      <c r="H39" s="752"/>
      <c r="I39" s="752"/>
      <c r="J39" s="752"/>
      <c r="K39" s="752"/>
      <c r="L39" s="752"/>
      <c r="M39" s="752"/>
      <c r="N39" s="752"/>
      <c r="O39" s="752"/>
      <c r="P39" s="752"/>
      <c r="Q39" s="752"/>
      <c r="R39" s="752"/>
      <c r="S39" s="752"/>
      <c r="T39" s="752"/>
      <c r="U39" s="752"/>
      <c r="V39" s="752"/>
      <c r="W39" s="752"/>
      <c r="X39" s="752"/>
      <c r="Y39" s="752"/>
      <c r="Z39" s="752"/>
    </row>
    <row r="40" spans="1:26">
      <c r="A40" s="752"/>
      <c r="B40" s="752"/>
      <c r="C40" s="752"/>
      <c r="D40" s="752"/>
      <c r="E40" s="752"/>
      <c r="F40" s="752"/>
      <c r="G40" s="752"/>
      <c r="H40" s="752"/>
      <c r="I40" s="752"/>
      <c r="J40" s="752"/>
      <c r="K40" s="752"/>
      <c r="L40" s="752"/>
      <c r="M40" s="752"/>
      <c r="N40" s="752"/>
      <c r="O40" s="752"/>
      <c r="P40" s="752"/>
      <c r="Q40" s="752"/>
      <c r="R40" s="752"/>
      <c r="S40" s="752"/>
      <c r="T40" s="752"/>
      <c r="U40" s="752"/>
      <c r="V40" s="752"/>
      <c r="W40" s="752"/>
      <c r="X40" s="752"/>
      <c r="Y40" s="752"/>
      <c r="Z40" s="752"/>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R15" sqref="R15"/>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45"/>
      <c r="R2" s="10"/>
      <c r="S2" s="10"/>
      <c r="T2" s="746"/>
      <c r="U2" s="746"/>
      <c r="V2" s="746"/>
      <c r="W2" s="746"/>
      <c r="X2" s="746"/>
      <c r="Y2" s="746"/>
      <c r="Z2" s="10"/>
    </row>
    <row r="3" spans="1:26" s="11" customFormat="1" ht="29.25" customHeight="1">
      <c r="A3" s="732"/>
      <c r="B3" s="732"/>
      <c r="C3" s="732"/>
      <c r="D3" s="732"/>
      <c r="E3" s="7"/>
      <c r="F3" s="8"/>
      <c r="G3" s="8"/>
      <c r="H3" s="8"/>
      <c r="I3" s="8"/>
      <c r="J3" s="8"/>
      <c r="K3" s="8"/>
      <c r="L3" s="8"/>
      <c r="M3" s="8"/>
      <c r="N3" s="6"/>
      <c r="O3" s="9"/>
      <c r="P3" s="9"/>
      <c r="Q3" s="906" t="s">
        <v>3201</v>
      </c>
      <c r="R3" s="906"/>
      <c r="S3" s="906"/>
      <c r="T3" s="906"/>
      <c r="U3" s="906"/>
      <c r="V3" s="906"/>
      <c r="W3" s="906"/>
      <c r="X3" s="739"/>
      <c r="Y3" s="739"/>
      <c r="Z3" s="10"/>
    </row>
    <row r="4" spans="1:26" s="11" customFormat="1" ht="30" customHeight="1">
      <c r="A4" s="907"/>
      <c r="B4" s="907"/>
      <c r="C4" s="907"/>
      <c r="D4" s="907"/>
      <c r="E4" s="12"/>
      <c r="F4" s="6"/>
      <c r="G4" s="6"/>
      <c r="H4" s="6"/>
      <c r="I4" s="6"/>
      <c r="J4" s="6"/>
      <c r="K4" s="6"/>
      <c r="L4" s="6"/>
      <c r="M4" s="6"/>
      <c r="N4" s="6"/>
      <c r="O4" s="9"/>
      <c r="P4" s="9"/>
      <c r="Q4" s="906"/>
      <c r="R4" s="906"/>
      <c r="S4" s="906"/>
      <c r="T4" s="906"/>
      <c r="U4" s="906"/>
      <c r="V4" s="906"/>
      <c r="W4" s="906"/>
      <c r="X4" s="739"/>
      <c r="Y4" s="739"/>
      <c r="Z4" s="10"/>
    </row>
    <row r="5" spans="1:26" s="11" customFormat="1" ht="22.5" customHeight="1">
      <c r="A5" s="908"/>
      <c r="B5" s="908"/>
      <c r="C5" s="908"/>
      <c r="D5" s="908"/>
      <c r="E5" s="12"/>
      <c r="F5" s="6"/>
      <c r="G5" s="6"/>
      <c r="H5" s="6"/>
      <c r="I5" s="6"/>
      <c r="J5" s="6"/>
      <c r="K5" s="6"/>
      <c r="L5" s="6"/>
      <c r="M5" s="6"/>
      <c r="N5" s="6"/>
      <c r="O5" s="9"/>
      <c r="P5" s="9"/>
      <c r="Q5" s="739"/>
      <c r="R5" s="739"/>
      <c r="S5" s="739"/>
      <c r="T5" s="739"/>
      <c r="U5" s="739"/>
      <c r="V5" s="739"/>
      <c r="W5" s="739"/>
      <c r="X5" s="739"/>
      <c r="Y5" s="739"/>
      <c r="Z5" s="10"/>
    </row>
    <row r="6" spans="1:26" s="11" customFormat="1" ht="22.5" customHeight="1">
      <c r="A6" s="732"/>
      <c r="B6" s="732"/>
      <c r="C6" s="732"/>
      <c r="D6" s="732"/>
      <c r="E6" s="12"/>
      <c r="F6" s="6"/>
      <c r="G6" s="6"/>
      <c r="H6" s="6"/>
      <c r="I6" s="6"/>
      <c r="J6" s="6"/>
      <c r="K6" s="6"/>
      <c r="L6" s="6"/>
      <c r="M6" s="6"/>
      <c r="N6" s="6"/>
      <c r="O6" s="9"/>
      <c r="P6" s="9"/>
      <c r="Q6" s="739"/>
      <c r="R6" s="739"/>
      <c r="S6" s="739"/>
      <c r="T6" s="739"/>
      <c r="U6" s="739"/>
      <c r="V6" s="739"/>
      <c r="W6" s="739"/>
      <c r="X6" s="739"/>
      <c r="Y6" s="739"/>
      <c r="Z6" s="10"/>
    </row>
    <row r="7" spans="1:26" s="11" customFormat="1" ht="22.5" customHeight="1">
      <c r="A7" s="908"/>
      <c r="B7" s="908"/>
      <c r="C7" s="908"/>
      <c r="D7" s="908"/>
      <c r="E7" s="12"/>
      <c r="F7" s="6"/>
      <c r="G7" s="6"/>
      <c r="H7" s="6"/>
      <c r="I7" s="6"/>
      <c r="J7" s="6"/>
      <c r="K7" s="6"/>
      <c r="L7" s="6"/>
      <c r="M7" s="6"/>
      <c r="N7" s="6"/>
      <c r="O7" s="9"/>
      <c r="P7" s="9"/>
      <c r="Q7" s="740" t="s">
        <v>3102</v>
      </c>
      <c r="R7" s="739"/>
      <c r="S7" s="10"/>
      <c r="T7" s="10"/>
      <c r="U7" s="10"/>
      <c r="V7" s="739"/>
      <c r="W7" s="739"/>
      <c r="X7" s="739"/>
      <c r="Y7" s="739"/>
      <c r="Z7" s="10"/>
    </row>
    <row r="8" spans="1:26" s="11" customFormat="1" ht="20.25" customHeight="1">
      <c r="A8" s="732"/>
      <c r="B8" s="732"/>
      <c r="C8" s="732"/>
      <c r="D8" s="732"/>
      <c r="E8" s="13"/>
      <c r="F8" s="6"/>
      <c r="G8" s="6"/>
      <c r="H8" s="6"/>
      <c r="I8" s="6"/>
      <c r="J8" s="6"/>
      <c r="K8" s="6"/>
      <c r="L8" s="6"/>
      <c r="M8" s="6"/>
      <c r="N8" s="6"/>
      <c r="O8" s="9"/>
      <c r="P8" s="9"/>
      <c r="Q8" s="325" t="s">
        <v>3965</v>
      </c>
      <c r="R8" s="325" t="s">
        <v>4110</v>
      </c>
      <c r="S8" s="299"/>
      <c r="T8" s="325"/>
      <c r="U8" s="249"/>
      <c r="V8" s="10"/>
      <c r="W8" s="10"/>
      <c r="X8" s="739"/>
      <c r="Y8" s="739"/>
      <c r="Z8" s="10"/>
    </row>
    <row r="9" spans="1:26" s="11" customFormat="1" ht="22.5" customHeight="1">
      <c r="A9" s="909"/>
      <c r="B9" s="909"/>
      <c r="C9" s="909"/>
      <c r="D9" s="909"/>
      <c r="E9" s="13"/>
      <c r="F9" s="6"/>
      <c r="G9" s="6"/>
      <c r="H9" s="6"/>
      <c r="I9" s="6"/>
      <c r="J9" s="6"/>
      <c r="K9" s="6"/>
      <c r="L9" s="6"/>
      <c r="M9" s="6"/>
      <c r="N9" s="6"/>
      <c r="O9" s="9"/>
      <c r="P9" s="9"/>
      <c r="Q9" s="325" t="s">
        <v>4103</v>
      </c>
      <c r="R9" s="325" t="s">
        <v>4102</v>
      </c>
      <c r="S9" s="299"/>
      <c r="T9" s="325"/>
      <c r="U9" s="248"/>
      <c r="V9" s="247"/>
      <c r="W9" s="322"/>
      <c r="X9" s="10"/>
      <c r="Y9" s="10"/>
      <c r="Z9" s="10"/>
    </row>
    <row r="10" spans="1:26" s="11" customFormat="1" ht="22.5" customHeight="1">
      <c r="A10" s="14"/>
      <c r="B10" s="14"/>
      <c r="C10" s="14"/>
      <c r="D10" s="14"/>
      <c r="E10" s="14"/>
      <c r="F10" s="14"/>
      <c r="G10" s="14"/>
      <c r="H10" s="14"/>
      <c r="I10" s="14"/>
      <c r="J10" s="14"/>
      <c r="K10" s="14"/>
      <c r="L10" s="14"/>
      <c r="M10" s="14"/>
      <c r="N10" s="14"/>
      <c r="O10" s="14"/>
      <c r="P10" s="9"/>
      <c r="Q10" s="325" t="s">
        <v>4104</v>
      </c>
      <c r="R10" s="325" t="s">
        <v>4109</v>
      </c>
      <c r="S10" s="299"/>
      <c r="T10" s="325"/>
      <c r="U10" s="249"/>
      <c r="V10" s="249"/>
      <c r="W10" s="411"/>
      <c r="X10" s="324"/>
      <c r="Y10" s="324"/>
      <c r="Z10" s="10"/>
    </row>
    <row r="11" spans="1:26" s="11" customFormat="1" ht="22.5" customHeight="1">
      <c r="A11" s="905"/>
      <c r="B11" s="905"/>
      <c r="C11" s="905"/>
      <c r="D11" s="905"/>
      <c r="E11" s="905"/>
      <c r="F11" s="905"/>
      <c r="G11" s="905"/>
      <c r="H11" s="905"/>
      <c r="I11" s="905"/>
      <c r="J11" s="905"/>
      <c r="K11" s="9"/>
      <c r="L11" s="9"/>
      <c r="M11" s="9"/>
      <c r="N11" s="9"/>
      <c r="O11" s="9"/>
      <c r="P11" s="9"/>
      <c r="Q11" s="325" t="s">
        <v>4105</v>
      </c>
      <c r="R11" s="325" t="s">
        <v>4107</v>
      </c>
      <c r="S11" s="739"/>
      <c r="T11" s="322"/>
      <c r="U11" s="324"/>
      <c r="V11" s="247"/>
      <c r="W11" s="322"/>
      <c r="X11" s="411"/>
      <c r="Y11" s="322"/>
      <c r="Z11" s="230"/>
    </row>
    <row r="12" spans="1:26" s="11" customFormat="1" ht="22.5" customHeight="1">
      <c r="A12" s="905"/>
      <c r="B12" s="905"/>
      <c r="C12" s="905"/>
      <c r="D12" s="905"/>
      <c r="E12" s="905"/>
      <c r="F12" s="905"/>
      <c r="G12" s="905"/>
      <c r="H12" s="905"/>
      <c r="I12" s="905"/>
      <c r="J12" s="905"/>
      <c r="K12" s="9"/>
      <c r="L12" s="9"/>
      <c r="M12" s="9"/>
      <c r="N12" s="9"/>
      <c r="O12" s="9"/>
      <c r="P12" s="9"/>
      <c r="Q12" s="325" t="s">
        <v>4106</v>
      </c>
      <c r="R12" s="325" t="s">
        <v>4108</v>
      </c>
      <c r="S12" s="10"/>
      <c r="T12" s="249"/>
      <c r="U12" s="389"/>
      <c r="V12" s="324"/>
      <c r="W12" s="322"/>
      <c r="X12" s="411"/>
      <c r="Y12" s="411"/>
      <c r="Z12" s="741"/>
    </row>
    <row r="13" spans="1:26" s="11" customFormat="1" ht="23.1" customHeight="1">
      <c r="A13" s="905"/>
      <c r="B13" s="905"/>
      <c r="C13" s="905"/>
      <c r="D13" s="905"/>
      <c r="E13" s="905"/>
      <c r="F13" s="905"/>
      <c r="G13" s="905"/>
      <c r="H13" s="905"/>
      <c r="I13" s="905"/>
      <c r="J13" s="905"/>
      <c r="K13" s="9"/>
      <c r="L13" s="9"/>
      <c r="M13" s="9"/>
      <c r="N13" s="9"/>
      <c r="O13" s="9"/>
      <c r="P13" s="9"/>
      <c r="Q13" s="325"/>
      <c r="R13" s="325"/>
      <c r="S13" s="249"/>
      <c r="T13" s="249"/>
      <c r="U13" s="10"/>
      <c r="V13" s="410"/>
      <c r="W13" s="322"/>
      <c r="X13" s="411"/>
      <c r="Y13" s="322"/>
      <c r="Z13" s="741"/>
    </row>
    <row r="14" spans="1:26" s="11" customFormat="1" ht="22.5" customHeight="1">
      <c r="A14" s="910"/>
      <c r="B14" s="910"/>
      <c r="C14" s="910"/>
      <c r="D14" s="910"/>
      <c r="E14" s="910"/>
      <c r="F14" s="905"/>
      <c r="G14" s="905"/>
      <c r="H14" s="905"/>
      <c r="I14" s="905"/>
      <c r="J14" s="905"/>
      <c r="K14" s="9"/>
      <c r="L14" s="9"/>
      <c r="M14" s="9"/>
      <c r="N14" s="9"/>
      <c r="O14" s="192"/>
      <c r="P14" s="192"/>
      <c r="Q14" s="325"/>
      <c r="R14" s="325"/>
      <c r="S14" s="249"/>
      <c r="T14" s="249"/>
      <c r="U14" s="389"/>
      <c r="V14" s="237"/>
      <c r="W14" s="411"/>
      <c r="X14" s="411"/>
      <c r="Y14" s="322"/>
      <c r="Z14" s="741"/>
    </row>
    <row r="15" spans="1:26" s="11" customFormat="1" ht="23.1" customHeight="1">
      <c r="A15" s="905"/>
      <c r="B15" s="905"/>
      <c r="C15" s="905"/>
      <c r="D15" s="905"/>
      <c r="E15" s="905"/>
      <c r="F15" s="905"/>
      <c r="G15" s="905"/>
      <c r="H15" s="905"/>
      <c r="I15" s="905"/>
      <c r="J15" s="905"/>
      <c r="K15" s="9"/>
      <c r="L15" s="9"/>
      <c r="M15" s="9"/>
      <c r="N15" s="9"/>
      <c r="O15" s="9"/>
      <c r="P15" s="9"/>
      <c r="Q15" s="325"/>
      <c r="R15" s="325"/>
      <c r="S15" s="237"/>
      <c r="T15" s="237"/>
      <c r="U15" s="389"/>
      <c r="V15" s="237"/>
      <c r="W15" s="322"/>
      <c r="X15" s="411"/>
      <c r="Y15" s="322"/>
      <c r="Z15" s="742"/>
    </row>
    <row r="16" spans="1:26" s="11" customFormat="1" ht="23.1" customHeight="1">
      <c r="A16" s="905"/>
      <c r="B16" s="905"/>
      <c r="C16" s="905"/>
      <c r="D16" s="905"/>
      <c r="E16" s="905"/>
      <c r="F16" s="905"/>
      <c r="G16" s="905"/>
      <c r="H16" s="905"/>
      <c r="I16" s="905"/>
      <c r="J16" s="905"/>
      <c r="K16" s="9"/>
      <c r="L16" s="9"/>
      <c r="M16" s="9"/>
      <c r="N16" s="9"/>
      <c r="O16" s="9"/>
      <c r="P16" s="9"/>
      <c r="Q16" s="739"/>
      <c r="R16" s="739"/>
      <c r="S16" s="389"/>
      <c r="T16" s="389"/>
      <c r="U16" s="324"/>
      <c r="V16" s="237"/>
      <c r="W16" s="322"/>
      <c r="X16" s="411"/>
      <c r="Y16" s="322"/>
      <c r="Z16" s="742"/>
    </row>
    <row r="17" spans="1:26" s="11" customFormat="1" ht="23.1" customHeight="1">
      <c r="A17" s="905"/>
      <c r="B17" s="905"/>
      <c r="C17" s="905"/>
      <c r="D17" s="905"/>
      <c r="E17" s="905"/>
      <c r="F17" s="905"/>
      <c r="G17" s="905"/>
      <c r="H17" s="905"/>
      <c r="I17" s="905"/>
      <c r="J17" s="905"/>
      <c r="K17" s="9"/>
      <c r="L17" s="9"/>
      <c r="M17" s="9"/>
      <c r="N17" s="9"/>
      <c r="O17" s="9"/>
      <c r="P17" s="9"/>
      <c r="Q17" s="325"/>
      <c r="R17" s="739"/>
      <c r="S17" s="324"/>
      <c r="T17" s="324"/>
      <c r="U17" s="325"/>
      <c r="V17" s="237"/>
      <c r="W17" s="264"/>
      <c r="X17" s="411"/>
      <c r="Y17" s="322"/>
      <c r="Z17" s="742"/>
    </row>
    <row r="18" spans="1:26" s="11" customFormat="1" ht="23.1" customHeight="1">
      <c r="A18" s="905"/>
      <c r="B18" s="905"/>
      <c r="C18" s="905"/>
      <c r="D18" s="905"/>
      <c r="E18" s="905"/>
      <c r="F18" s="905"/>
      <c r="G18" s="905"/>
      <c r="H18" s="905"/>
      <c r="I18" s="905"/>
      <c r="J18" s="905"/>
      <c r="K18" s="9"/>
      <c r="L18" s="9"/>
      <c r="M18" s="9"/>
      <c r="N18" s="9"/>
      <c r="O18" s="9"/>
      <c r="P18" s="9"/>
      <c r="Q18" s="325"/>
      <c r="R18" s="739"/>
      <c r="S18" s="389"/>
      <c r="T18" s="389"/>
      <c r="U18" s="389"/>
      <c r="V18" s="237"/>
      <c r="W18" s="264"/>
      <c r="X18" s="411"/>
      <c r="Y18" s="322"/>
      <c r="Z18" s="742"/>
    </row>
    <row r="19" spans="1:26" ht="20.25" customHeight="1">
      <c r="A19" s="9"/>
      <c r="B19" s="9"/>
      <c r="C19" s="9"/>
      <c r="D19" s="9"/>
      <c r="E19" s="9"/>
      <c r="F19" s="9"/>
      <c r="G19" s="9"/>
      <c r="H19" s="9"/>
      <c r="I19" s="9"/>
      <c r="J19" s="9"/>
      <c r="K19" s="3"/>
      <c r="L19" s="3"/>
      <c r="M19" s="3"/>
      <c r="N19" s="3"/>
      <c r="O19" s="3"/>
      <c r="P19" s="3"/>
      <c r="Q19" s="325"/>
      <c r="R19" s="325"/>
      <c r="S19" s="396"/>
      <c r="T19" s="396"/>
      <c r="U19" s="324"/>
      <c r="V19" s="237"/>
      <c r="W19" s="322"/>
      <c r="X19" s="263"/>
      <c r="Y19" s="322"/>
      <c r="Z19" s="742"/>
    </row>
    <row r="20" spans="1:26" ht="21.75" customHeight="1">
      <c r="A20" s="9"/>
      <c r="B20" s="9"/>
      <c r="C20" s="9"/>
      <c r="D20" s="9"/>
      <c r="E20" s="9"/>
      <c r="F20" s="9"/>
      <c r="G20" s="9"/>
      <c r="H20" s="9"/>
      <c r="I20" s="9"/>
      <c r="J20" s="9"/>
      <c r="K20" s="3"/>
      <c r="L20" s="3"/>
      <c r="M20" s="3"/>
      <c r="N20" s="3"/>
      <c r="O20" s="3"/>
      <c r="P20" s="3"/>
      <c r="Q20" s="325"/>
      <c r="R20" s="325"/>
      <c r="S20" s="396"/>
      <c r="T20" s="389"/>
      <c r="U20" s="389"/>
      <c r="V20" s="743"/>
      <c r="W20" s="322"/>
      <c r="X20" s="322"/>
      <c r="Y20" s="322"/>
      <c r="Z20" s="742"/>
    </row>
    <row r="21" spans="1:26" ht="21.75" customHeight="1">
      <c r="A21" s="9"/>
      <c r="B21" s="9"/>
      <c r="C21" s="9"/>
      <c r="D21" s="9"/>
      <c r="E21" s="9"/>
      <c r="F21" s="9"/>
      <c r="G21" s="9"/>
      <c r="H21" s="9"/>
      <c r="I21" s="9"/>
      <c r="J21" s="9"/>
      <c r="K21" s="3"/>
      <c r="L21" s="3"/>
      <c r="M21" s="3"/>
      <c r="N21" s="3"/>
      <c r="O21" s="3"/>
      <c r="P21" s="3"/>
      <c r="Q21" s="325"/>
      <c r="R21" s="325"/>
      <c r="S21" s="396"/>
      <c r="T21" s="389"/>
      <c r="U21" s="389"/>
      <c r="V21" s="743"/>
      <c r="W21" s="322"/>
      <c r="X21" s="322"/>
      <c r="Y21" s="322"/>
      <c r="Z21" s="742"/>
    </row>
    <row r="22" spans="1:26" ht="21.75" customHeight="1">
      <c r="A22" s="9"/>
      <c r="B22" s="9"/>
      <c r="C22" s="9"/>
      <c r="D22" s="9"/>
      <c r="E22" s="9"/>
      <c r="F22" s="9"/>
      <c r="G22" s="9"/>
      <c r="H22" s="9"/>
      <c r="I22" s="9"/>
      <c r="J22" s="9"/>
      <c r="K22" s="3"/>
      <c r="L22" s="3"/>
      <c r="M22" s="3"/>
      <c r="N22" s="3"/>
      <c r="O22" s="3"/>
      <c r="P22" s="3"/>
      <c r="Q22" s="325"/>
      <c r="R22" s="325"/>
      <c r="S22" s="389"/>
      <c r="T22" s="389"/>
      <c r="U22" s="389"/>
      <c r="V22" s="743"/>
      <c r="W22" s="389"/>
      <c r="X22" s="322"/>
      <c r="Y22" s="322"/>
      <c r="Z22" s="742"/>
    </row>
    <row r="23" spans="1:26" ht="21.75" customHeight="1">
      <c r="A23" s="9"/>
      <c r="B23" s="9"/>
      <c r="C23" s="9"/>
      <c r="D23" s="9"/>
      <c r="E23" s="16"/>
      <c r="F23" s="17" t="s">
        <v>3202</v>
      </c>
      <c r="G23" s="16"/>
      <c r="H23" s="16"/>
      <c r="I23" s="228" t="s">
        <v>3203</v>
      </c>
      <c r="J23" s="16"/>
      <c r="K23" s="16"/>
      <c r="L23" s="229" t="s">
        <v>3204</v>
      </c>
      <c r="M23" s="18"/>
      <c r="N23" s="3"/>
      <c r="O23" s="213"/>
      <c r="P23" s="213"/>
      <c r="Q23" s="324"/>
      <c r="R23" s="325"/>
      <c r="S23" s="389"/>
      <c r="T23" s="389"/>
      <c r="U23" s="389"/>
      <c r="V23" s="389"/>
      <c r="W23" s="389"/>
      <c r="X23" s="322"/>
      <c r="Y23" s="322"/>
      <c r="Z23" s="247"/>
    </row>
    <row r="24" spans="1:26" ht="21.75" customHeight="1">
      <c r="A24" s="9"/>
      <c r="B24" s="9"/>
      <c r="C24" s="9"/>
      <c r="D24" s="9"/>
      <c r="E24" s="16"/>
      <c r="F24" s="17" t="s">
        <v>3205</v>
      </c>
      <c r="G24" s="16"/>
      <c r="H24" s="16"/>
      <c r="I24" s="17" t="s">
        <v>3206</v>
      </c>
      <c r="J24" s="16"/>
      <c r="K24" s="16"/>
      <c r="L24" s="17" t="s">
        <v>3207</v>
      </c>
      <c r="M24" s="18"/>
      <c r="N24" s="3"/>
      <c r="O24" s="213"/>
      <c r="P24" s="213"/>
      <c r="Q24" s="325"/>
      <c r="R24" s="325"/>
      <c r="S24" s="389"/>
      <c r="T24" s="389"/>
      <c r="U24" s="389"/>
      <c r="V24" s="389"/>
      <c r="W24" s="322"/>
      <c r="X24" s="322"/>
      <c r="Y24" s="322"/>
      <c r="Z24" s="247"/>
    </row>
    <row r="25" spans="1:26" ht="21.75" customHeight="1">
      <c r="A25" s="9"/>
      <c r="B25" s="9"/>
      <c r="C25" s="9"/>
      <c r="D25" s="9"/>
      <c r="E25" s="16"/>
      <c r="F25" s="17"/>
      <c r="G25" s="16"/>
      <c r="H25" s="16"/>
      <c r="I25" s="17"/>
      <c r="J25" s="16"/>
      <c r="K25" s="16"/>
      <c r="L25" s="17"/>
      <c r="M25" s="18"/>
      <c r="N25" s="3"/>
      <c r="O25" s="213"/>
      <c r="P25" s="213"/>
      <c r="Q25" s="325"/>
      <c r="R25" s="389"/>
      <c r="S25" s="389"/>
      <c r="T25" s="389"/>
      <c r="U25" s="389"/>
      <c r="V25" s="743"/>
      <c r="W25" s="322"/>
      <c r="X25" s="322"/>
      <c r="Y25" s="322"/>
      <c r="Z25" s="247"/>
    </row>
    <row r="26" spans="1:26" ht="21.75" customHeight="1">
      <c r="A26" s="9"/>
      <c r="B26" s="9"/>
      <c r="C26" s="9"/>
      <c r="D26" s="9"/>
      <c r="E26" s="9"/>
      <c r="F26" s="9"/>
      <c r="G26" s="9"/>
      <c r="H26" s="9"/>
      <c r="I26" s="9"/>
      <c r="J26" s="9"/>
      <c r="K26" s="3"/>
      <c r="L26" s="3"/>
      <c r="M26" s="3"/>
      <c r="N26" s="3"/>
      <c r="O26" s="213"/>
      <c r="P26" s="213"/>
      <c r="Q26" s="247"/>
      <c r="R26" s="389"/>
      <c r="S26" s="411"/>
      <c r="T26" s="322"/>
      <c r="U26" s="322"/>
      <c r="V26" s="743"/>
      <c r="W26" s="322"/>
      <c r="X26" s="322"/>
      <c r="Y26" s="322"/>
      <c r="Z26" s="10"/>
    </row>
    <row r="27" spans="1:26" ht="21.75" customHeight="1">
      <c r="A27" s="19"/>
      <c r="B27" s="19"/>
      <c r="C27" s="19"/>
      <c r="D27" s="19"/>
      <c r="E27" s="19"/>
      <c r="F27" s="19"/>
      <c r="G27" s="19"/>
      <c r="H27" s="19"/>
      <c r="I27" s="19"/>
      <c r="J27" s="19"/>
      <c r="K27" s="19"/>
      <c r="L27" s="19"/>
      <c r="M27" s="19"/>
      <c r="N27" s="3"/>
      <c r="O27" s="3"/>
      <c r="P27" s="3"/>
      <c r="Q27" s="247"/>
      <c r="R27" s="322"/>
      <c r="S27" s="411"/>
      <c r="T27" s="322"/>
      <c r="U27" s="249"/>
      <c r="V27" s="322"/>
      <c r="W27" s="322"/>
      <c r="X27" s="322"/>
      <c r="Y27" s="744"/>
      <c r="Z27" s="10"/>
    </row>
    <row r="28" spans="1:26" ht="14.25" customHeight="1">
      <c r="A28" s="211"/>
      <c r="B28" s="211"/>
      <c r="C28" s="211"/>
      <c r="D28" s="211"/>
      <c r="E28" s="211"/>
      <c r="F28" s="211"/>
      <c r="G28" s="211"/>
      <c r="H28" s="211"/>
      <c r="I28" s="211"/>
      <c r="J28" s="211"/>
      <c r="K28" s="211"/>
      <c r="L28" s="211"/>
      <c r="O28" s="15"/>
      <c r="P28" s="15"/>
      <c r="Q28" s="15"/>
      <c r="R28" s="15"/>
      <c r="S28" s="15"/>
      <c r="T28" s="15"/>
    </row>
    <row r="29" spans="1:26" ht="14.25" customHeight="1">
      <c r="A29" s="211"/>
      <c r="B29" s="211"/>
      <c r="C29" s="211"/>
      <c r="D29" s="211"/>
      <c r="E29" s="211"/>
      <c r="F29" s="211"/>
      <c r="G29" s="211"/>
      <c r="H29" s="211"/>
      <c r="I29" s="211"/>
      <c r="J29" s="211"/>
      <c r="K29" s="211"/>
      <c r="L29" s="211"/>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11"/>
      <c r="R67" s="15"/>
      <c r="S67" s="15"/>
    </row>
    <row r="68" spans="17:19">
      <c r="Q68" s="211"/>
      <c r="R68" s="15"/>
      <c r="S68" s="15"/>
    </row>
    <row r="69" spans="17:19">
      <c r="Q69" s="211"/>
      <c r="R69" s="15"/>
      <c r="S69" s="15"/>
    </row>
    <row r="70" spans="17:19">
      <c r="Q70" s="211"/>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MNZxuLQrCrJ0N2UR2pgwgSGpE19suEvstLtCTFALQqwJSXjPYd3sejH7JHuVL35KXrDMYwMZO87608BIukRJvg==" saltValue="Oi61G48NKoIr5pqP+9t4ZQ==" spinCount="100000"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2"/>
  <sheetViews>
    <sheetView topLeftCell="A2" zoomScale="80" zoomScaleNormal="80" workbookViewId="0">
      <selection activeCell="X19" sqref="X19"/>
    </sheetView>
  </sheetViews>
  <sheetFormatPr defaultColWidth="9" defaultRowHeight="13.5"/>
  <cols>
    <col min="1" max="1" width="40" style="220" customWidth="1"/>
    <col min="2" max="2" width="25.875" style="90" customWidth="1"/>
    <col min="3" max="4" width="5.625" style="90" customWidth="1"/>
    <col min="5" max="5" width="22.25" style="90" customWidth="1"/>
    <col min="6" max="6" width="63.375" style="220" customWidth="1"/>
    <col min="7" max="7" width="14.375" style="220" customWidth="1"/>
    <col min="8" max="8" width="9.625" style="220" customWidth="1"/>
    <col min="9" max="9" width="7.125" style="700" hidden="1" customWidth="1"/>
    <col min="10" max="10" width="21.875" style="708" hidden="1" customWidth="1"/>
    <col min="11" max="12" width="7.125" style="708"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9" width="9" style="220" hidden="1" customWidth="1"/>
    <col min="20" max="23" width="9" style="220" customWidth="1"/>
    <col min="24" max="16384" width="9" style="220"/>
  </cols>
  <sheetData>
    <row r="1" spans="1:18" ht="13.5" hidden="1" customHeight="1">
      <c r="A1" s="21"/>
      <c r="B1" s="22"/>
      <c r="C1" s="22"/>
      <c r="D1" s="22"/>
      <c r="E1" s="22"/>
      <c r="F1" s="21"/>
      <c r="G1" s="21"/>
      <c r="H1" s="21"/>
      <c r="J1" s="707"/>
    </row>
    <row r="2" spans="1:18">
      <c r="A2" s="227"/>
      <c r="B2" s="22"/>
      <c r="C2" s="22"/>
      <c r="D2" s="22"/>
      <c r="E2" s="22"/>
      <c r="F2" s="967"/>
      <c r="G2" s="967"/>
      <c r="H2" s="967"/>
      <c r="I2" s="701"/>
      <c r="J2" s="709"/>
      <c r="K2" s="709"/>
      <c r="L2" s="709"/>
    </row>
    <row r="3" spans="1:18">
      <c r="A3" s="21"/>
      <c r="B3" s="22"/>
      <c r="C3" s="22"/>
      <c r="D3" s="22"/>
      <c r="E3" s="22"/>
      <c r="F3" s="967"/>
      <c r="G3" s="967"/>
      <c r="H3" s="967"/>
      <c r="I3" s="701"/>
      <c r="J3" s="709"/>
      <c r="K3" s="709"/>
      <c r="L3" s="709"/>
    </row>
    <row r="4" spans="1:18">
      <c r="A4" s="21"/>
      <c r="B4" s="22"/>
      <c r="C4" s="22"/>
      <c r="D4" s="22"/>
      <c r="E4" s="22"/>
      <c r="F4" s="967"/>
      <c r="G4" s="967"/>
      <c r="H4" s="967"/>
      <c r="I4" s="701"/>
      <c r="J4" s="709"/>
      <c r="K4" s="709"/>
      <c r="L4" s="709"/>
    </row>
    <row r="5" spans="1:18" ht="15" customHeight="1">
      <c r="A5" s="21"/>
      <c r="B5" s="22"/>
      <c r="C5" s="22"/>
      <c r="D5" s="22"/>
      <c r="E5" s="22"/>
      <c r="F5" s="968" t="s">
        <v>3147</v>
      </c>
      <c r="G5" s="968"/>
      <c r="H5" s="968"/>
      <c r="I5" s="702"/>
      <c r="J5" s="715"/>
      <c r="K5" s="715"/>
      <c r="L5" s="715"/>
    </row>
    <row r="6" spans="1:18" ht="67.5">
      <c r="A6" s="686" t="s">
        <v>3450</v>
      </c>
      <c r="B6" s="22"/>
      <c r="C6" s="22"/>
      <c r="D6" s="22"/>
      <c r="E6" s="23"/>
      <c r="F6" s="969" t="s">
        <v>3148</v>
      </c>
      <c r="G6" s="969"/>
      <c r="H6" s="969"/>
      <c r="I6" s="703"/>
      <c r="J6" s="703"/>
      <c r="K6" s="703"/>
      <c r="L6" s="703"/>
    </row>
    <row r="7" spans="1:18" ht="8.25" customHeight="1" thickBot="1">
      <c r="A7" s="21"/>
      <c r="B7" s="22"/>
      <c r="C7" s="22"/>
      <c r="D7" s="22"/>
      <c r="E7" s="22"/>
      <c r="F7" s="21"/>
      <c r="G7" s="21"/>
      <c r="H7" s="21"/>
    </row>
    <row r="8" spans="1:18" ht="19.5" customHeight="1">
      <c r="A8" s="722"/>
      <c r="B8" s="723"/>
      <c r="C8" s="723"/>
      <c r="D8" s="723"/>
      <c r="E8" s="723" t="s">
        <v>0</v>
      </c>
      <c r="F8" s="723"/>
      <c r="G8" s="723"/>
      <c r="H8" s="724"/>
      <c r="I8" s="704"/>
      <c r="J8" s="714" t="s">
        <v>3676</v>
      </c>
      <c r="K8" s="222" t="s">
        <v>3609</v>
      </c>
      <c r="L8" s="222" t="s">
        <v>3610</v>
      </c>
      <c r="M8" s="73" t="s">
        <v>3479</v>
      </c>
      <c r="N8" s="73" t="s">
        <v>3578</v>
      </c>
      <c r="O8" s="73" t="s">
        <v>3579</v>
      </c>
      <c r="P8" s="73" t="s">
        <v>3580</v>
      </c>
      <c r="Q8" s="73" t="s">
        <v>3557</v>
      </c>
      <c r="R8" s="696"/>
    </row>
    <row r="9" spans="1:18" ht="19.5" customHeight="1">
      <c r="A9" s="181" t="s">
        <v>1</v>
      </c>
      <c r="B9" s="238" t="s">
        <v>2</v>
      </c>
      <c r="C9" s="932" t="s">
        <v>3</v>
      </c>
      <c r="D9" s="970"/>
      <c r="E9" s="932"/>
      <c r="F9" s="24" t="s">
        <v>4</v>
      </c>
      <c r="G9" s="24" t="s">
        <v>5</v>
      </c>
      <c r="H9" s="25" t="s">
        <v>6</v>
      </c>
      <c r="I9" s="699"/>
      <c r="J9" s="222"/>
    </row>
    <row r="10" spans="1:18" s="29" customFormat="1" ht="19.5" customHeight="1">
      <c r="A10" s="212" t="s">
        <v>268</v>
      </c>
      <c r="B10" s="221" t="s">
        <v>465</v>
      </c>
      <c r="C10" s="972" t="s">
        <v>664</v>
      </c>
      <c r="D10" s="973"/>
      <c r="E10" s="974"/>
      <c r="F10" s="207" t="s">
        <v>665</v>
      </c>
      <c r="G10" s="200" t="s">
        <v>8</v>
      </c>
      <c r="H10" s="201">
        <v>3</v>
      </c>
      <c r="I10" s="699"/>
      <c r="J10" s="222"/>
      <c r="K10" s="222"/>
      <c r="L10" s="222"/>
      <c r="M10" s="698"/>
      <c r="N10" s="40"/>
      <c r="O10" s="40"/>
      <c r="Q10" s="40"/>
    </row>
    <row r="11" spans="1:18" s="29" customFormat="1" ht="19.5" customHeight="1">
      <c r="A11" s="212" t="s">
        <v>269</v>
      </c>
      <c r="B11" s="221" t="s">
        <v>7</v>
      </c>
      <c r="C11" s="972" t="s">
        <v>61</v>
      </c>
      <c r="D11" s="973"/>
      <c r="E11" s="974"/>
      <c r="F11" s="207" t="s">
        <v>709</v>
      </c>
      <c r="G11" s="200" t="s">
        <v>8</v>
      </c>
      <c r="H11" s="201">
        <v>3</v>
      </c>
      <c r="I11" s="699"/>
      <c r="J11" s="222"/>
      <c r="K11" s="222"/>
      <c r="L11" s="222"/>
      <c r="M11" s="698"/>
      <c r="N11" s="40"/>
      <c r="O11" s="40"/>
      <c r="Q11" s="40"/>
    </row>
    <row r="12" spans="1:18" s="29" customFormat="1" ht="19.5" customHeight="1">
      <c r="A12" s="212" t="s">
        <v>270</v>
      </c>
      <c r="B12" s="221" t="s">
        <v>465</v>
      </c>
      <c r="C12" s="972" t="s">
        <v>666</v>
      </c>
      <c r="D12" s="973"/>
      <c r="E12" s="974"/>
      <c r="F12" s="207" t="s">
        <v>719</v>
      </c>
      <c r="G12" s="200" t="s">
        <v>8</v>
      </c>
      <c r="H12" s="201">
        <v>3</v>
      </c>
      <c r="I12" s="699"/>
      <c r="J12" s="222"/>
      <c r="K12" s="222"/>
      <c r="L12" s="222"/>
      <c r="M12" s="698"/>
      <c r="N12" s="40"/>
      <c r="O12" s="40"/>
      <c r="Q12" s="40"/>
    </row>
    <row r="13" spans="1:18" s="29" customFormat="1" ht="19.5" customHeight="1">
      <c r="A13" s="212" t="s">
        <v>9</v>
      </c>
      <c r="B13" s="221" t="s">
        <v>465</v>
      </c>
      <c r="C13" s="972" t="s">
        <v>666</v>
      </c>
      <c r="D13" s="973"/>
      <c r="E13" s="974"/>
      <c r="F13" s="207" t="s">
        <v>667</v>
      </c>
      <c r="G13" s="200" t="s">
        <v>8</v>
      </c>
      <c r="H13" s="201">
        <v>3</v>
      </c>
      <c r="I13" s="699"/>
      <c r="J13" s="222"/>
      <c r="K13" s="222"/>
      <c r="L13" s="222"/>
      <c r="M13" s="698"/>
      <c r="N13" s="40"/>
      <c r="O13" s="40"/>
      <c r="Q13" s="40"/>
    </row>
    <row r="14" spans="1:18" s="29" customFormat="1" ht="19.5" customHeight="1">
      <c r="A14" s="212" t="s">
        <v>10</v>
      </c>
      <c r="B14" s="221" t="s">
        <v>465</v>
      </c>
      <c r="C14" s="972" t="s">
        <v>666</v>
      </c>
      <c r="D14" s="973"/>
      <c r="E14" s="974"/>
      <c r="F14" s="184" t="s">
        <v>720</v>
      </c>
      <c r="G14" s="200" t="s">
        <v>8</v>
      </c>
      <c r="H14" s="201">
        <v>3</v>
      </c>
      <c r="I14" s="699"/>
      <c r="J14" s="222"/>
      <c r="K14" s="222"/>
      <c r="L14" s="222"/>
      <c r="M14" s="698"/>
      <c r="N14" s="40"/>
      <c r="O14" s="40"/>
      <c r="Q14" s="40"/>
    </row>
    <row r="15" spans="1:18" s="29" customFormat="1" ht="19.5" customHeight="1">
      <c r="A15" s="212" t="s">
        <v>11</v>
      </c>
      <c r="B15" s="221" t="s">
        <v>3212</v>
      </c>
      <c r="C15" s="972" t="s">
        <v>666</v>
      </c>
      <c r="D15" s="973"/>
      <c r="E15" s="974"/>
      <c r="F15" s="184" t="s">
        <v>720</v>
      </c>
      <c r="G15" s="200" t="s">
        <v>8</v>
      </c>
      <c r="H15" s="201">
        <v>3</v>
      </c>
      <c r="I15" s="699"/>
      <c r="J15" s="222"/>
      <c r="K15" s="222"/>
      <c r="L15" s="222"/>
      <c r="M15" s="698"/>
      <c r="N15" s="40"/>
      <c r="O15" s="40"/>
      <c r="Q15" s="40"/>
    </row>
    <row r="16" spans="1:18" s="29" customFormat="1" ht="19.5" customHeight="1">
      <c r="A16" s="212" t="s">
        <v>15</v>
      </c>
      <c r="B16" s="422" t="s">
        <v>3287</v>
      </c>
      <c r="C16" s="972" t="s">
        <v>668</v>
      </c>
      <c r="D16" s="973"/>
      <c r="E16" s="974"/>
      <c r="F16" s="207" t="s">
        <v>710</v>
      </c>
      <c r="G16" s="200" t="s">
        <v>8</v>
      </c>
      <c r="H16" s="201" t="s">
        <v>2718</v>
      </c>
      <c r="I16" s="699"/>
      <c r="J16" s="222"/>
      <c r="K16" s="222"/>
      <c r="L16" s="222"/>
      <c r="M16" s="698"/>
      <c r="N16" s="40"/>
      <c r="O16" s="40"/>
      <c r="Q16" s="40"/>
    </row>
    <row r="17" spans="1:18" s="30" customFormat="1" ht="19.5" customHeight="1">
      <c r="A17" s="991" t="s">
        <v>468</v>
      </c>
      <c r="B17" s="992"/>
      <c r="C17" s="992"/>
      <c r="D17" s="992"/>
      <c r="E17" s="992"/>
      <c r="F17" s="992"/>
      <c r="G17" s="992"/>
      <c r="H17" s="993"/>
      <c r="I17" s="699"/>
      <c r="J17" s="222"/>
      <c r="K17" s="222"/>
      <c r="L17" s="222"/>
      <c r="M17" s="28"/>
      <c r="N17" s="40"/>
      <c r="O17" s="40"/>
      <c r="Q17" s="40"/>
    </row>
    <row r="18" spans="1:18" s="29" customFormat="1" ht="19.5" customHeight="1">
      <c r="A18" s="212" t="s">
        <v>12</v>
      </c>
      <c r="B18" s="221" t="s">
        <v>13</v>
      </c>
      <c r="C18" s="972" t="s">
        <v>668</v>
      </c>
      <c r="D18" s="973"/>
      <c r="E18" s="974"/>
      <c r="F18" s="207" t="s">
        <v>710</v>
      </c>
      <c r="G18" s="245" t="s">
        <v>14</v>
      </c>
      <c r="H18" s="201">
        <v>5</v>
      </c>
      <c r="I18" s="699"/>
      <c r="J18" s="222"/>
      <c r="K18" s="222"/>
      <c r="L18" s="222"/>
      <c r="M18" s="40"/>
      <c r="N18" s="40"/>
      <c r="O18" s="40"/>
      <c r="Q18" s="40"/>
    </row>
    <row r="19" spans="1:18" s="29" customFormat="1" ht="19.5" customHeight="1">
      <c r="A19" s="929" t="s">
        <v>2426</v>
      </c>
      <c r="B19" s="930"/>
      <c r="C19" s="930"/>
      <c r="D19" s="930"/>
      <c r="E19" s="930"/>
      <c r="F19" s="930"/>
      <c r="G19" s="930"/>
      <c r="H19" s="931"/>
      <c r="I19" s="699"/>
      <c r="J19" s="222"/>
      <c r="K19" s="222"/>
      <c r="L19" s="222"/>
      <c r="M19" s="40"/>
      <c r="N19" s="40"/>
      <c r="O19" s="40"/>
      <c r="Q19" s="40"/>
    </row>
    <row r="20" spans="1:18" s="29" customFormat="1" ht="19.5" customHeight="1">
      <c r="A20" s="956" t="s">
        <v>2758</v>
      </c>
      <c r="B20" s="957"/>
      <c r="C20" s="957"/>
      <c r="D20" s="957"/>
      <c r="E20" s="957"/>
      <c r="F20" s="957"/>
      <c r="G20" s="957"/>
      <c r="H20" s="958"/>
      <c r="I20" s="699"/>
      <c r="J20" s="222"/>
      <c r="K20" s="222"/>
      <c r="L20" s="222"/>
      <c r="M20" s="40"/>
      <c r="N20" s="40"/>
      <c r="O20" s="40"/>
      <c r="Q20" s="40"/>
    </row>
    <row r="21" spans="1:18" s="29" customFormat="1" ht="19.5" customHeight="1">
      <c r="A21" s="266" t="s">
        <v>592</v>
      </c>
      <c r="B21" s="267"/>
      <c r="C21" s="267"/>
      <c r="D21" s="267"/>
      <c r="E21" s="267"/>
      <c r="F21" s="267"/>
      <c r="G21" s="267"/>
      <c r="H21" s="268"/>
      <c r="I21" s="699"/>
      <c r="J21" s="222"/>
      <c r="K21" s="222"/>
      <c r="L21" s="222"/>
      <c r="M21" s="40"/>
      <c r="N21" s="40"/>
      <c r="O21" s="40"/>
      <c r="Q21" s="40"/>
    </row>
    <row r="22" spans="1:18" s="29" customFormat="1" ht="19.5" customHeight="1">
      <c r="A22" s="217" t="s">
        <v>355</v>
      </c>
      <c r="B22" s="222"/>
      <c r="C22" s="222"/>
      <c r="D22" s="222"/>
      <c r="E22" s="222"/>
      <c r="F22" s="222"/>
      <c r="G22" s="223"/>
      <c r="H22" s="224"/>
      <c r="I22" s="699"/>
      <c r="J22" s="222"/>
      <c r="K22" s="222"/>
      <c r="L22" s="222"/>
      <c r="M22" s="40"/>
      <c r="N22" s="40"/>
      <c r="O22" s="40"/>
      <c r="Q22" s="40"/>
    </row>
    <row r="23" spans="1:18" s="29" customFormat="1" ht="19.5" customHeight="1">
      <c r="A23" s="920" t="s">
        <v>3288</v>
      </c>
      <c r="B23" s="921"/>
      <c r="C23" s="921"/>
      <c r="D23" s="921"/>
      <c r="E23" s="921"/>
      <c r="F23" s="921"/>
      <c r="G23" s="921"/>
      <c r="H23" s="922"/>
      <c r="I23" s="699"/>
      <c r="J23" s="222"/>
      <c r="K23" s="222"/>
      <c r="L23" s="222"/>
      <c r="M23" s="40"/>
      <c r="N23" s="40"/>
      <c r="O23" s="40"/>
      <c r="Q23" s="40"/>
    </row>
    <row r="24" spans="1:18" s="30" customFormat="1" ht="19.5" customHeight="1" thickBot="1">
      <c r="A24" s="975" t="s">
        <v>2761</v>
      </c>
      <c r="B24" s="938"/>
      <c r="C24" s="938"/>
      <c r="D24" s="938"/>
      <c r="E24" s="938"/>
      <c r="F24" s="938"/>
      <c r="G24" s="938"/>
      <c r="H24" s="939"/>
      <c r="I24" s="699"/>
      <c r="J24" s="222"/>
      <c r="K24" s="222"/>
      <c r="L24" s="222"/>
      <c r="M24" s="28"/>
      <c r="N24" s="40"/>
      <c r="O24" s="40"/>
      <c r="Q24" s="40"/>
    </row>
    <row r="25" spans="1:18" s="33" customFormat="1" ht="19.5" customHeight="1">
      <c r="A25" s="976"/>
      <c r="B25" s="977"/>
      <c r="C25" s="977"/>
      <c r="D25" s="977"/>
      <c r="E25" s="977"/>
      <c r="F25" s="977"/>
      <c r="G25" s="31"/>
      <c r="H25" s="32"/>
      <c r="I25" s="699"/>
      <c r="J25" s="222"/>
      <c r="K25" s="222"/>
      <c r="L25" s="222"/>
      <c r="M25" s="39"/>
      <c r="N25" s="40"/>
      <c r="O25" s="40"/>
      <c r="Q25" s="40"/>
    </row>
    <row r="26" spans="1:18" ht="19.5" customHeight="1">
      <c r="A26" s="181" t="s">
        <v>16</v>
      </c>
      <c r="B26" s="238" t="s">
        <v>2</v>
      </c>
      <c r="C26" s="932" t="s">
        <v>3</v>
      </c>
      <c r="D26" s="932"/>
      <c r="E26" s="932"/>
      <c r="F26" s="24" t="s">
        <v>4</v>
      </c>
      <c r="G26" s="24" t="s">
        <v>5</v>
      </c>
      <c r="H26" s="25" t="s">
        <v>6</v>
      </c>
      <c r="I26" s="699"/>
      <c r="J26" s="714" t="s">
        <v>3676</v>
      </c>
      <c r="K26" s="222" t="s">
        <v>3609</v>
      </c>
      <c r="L26" s="222" t="s">
        <v>3610</v>
      </c>
      <c r="M26" s="73" t="s">
        <v>3479</v>
      </c>
      <c r="N26" s="73" t="s">
        <v>3578</v>
      </c>
      <c r="O26" s="73" t="s">
        <v>3579</v>
      </c>
      <c r="P26" s="73" t="s">
        <v>3580</v>
      </c>
      <c r="Q26" s="73" t="s">
        <v>3557</v>
      </c>
      <c r="R26" s="696"/>
    </row>
    <row r="27" spans="1:18" s="29" customFormat="1" ht="19.5" customHeight="1">
      <c r="A27" s="199" t="s">
        <v>567</v>
      </c>
      <c r="B27" s="198" t="s">
        <v>585</v>
      </c>
      <c r="C27" s="923" t="s">
        <v>24</v>
      </c>
      <c r="D27" s="924"/>
      <c r="E27" s="925"/>
      <c r="F27" s="184" t="s">
        <v>721</v>
      </c>
      <c r="G27" s="200" t="s">
        <v>8</v>
      </c>
      <c r="H27" s="201">
        <v>3</v>
      </c>
      <c r="I27" s="699" t="str">
        <f>IF(J27="","",IF(J27="SYSTEM PRICE","",IF(B27=J27,"","check")))</f>
        <v/>
      </c>
      <c r="J27" s="222" t="str">
        <f>"USD "&amp;IF(K27&lt;0,"( "&amp;-K27&amp;" )",K27)&amp;" / "&amp;IF(L27&lt;0,"( "&amp;-L27&amp;" )",L27)</f>
        <v>USD ( 60 ) / ( 50 )</v>
      </c>
      <c r="K27" s="222">
        <f>LOOKUP(1,0/($M27&amp;$N27&amp;$O27&amp;$P27&amp;$Q27=全球运价!$B$7:$B$1798&amp;全球运价!$C$7:$C$1798&amp;全球运价!$S$7:$S$1798&amp;全球运价!$L$7:$L$1798&amp;全球运价!$P$7:$P$1798),全球运价!D$7:D$1798)</f>
        <v>-60</v>
      </c>
      <c r="L27" s="222">
        <f>LOOKUP(1,0/($M27&amp;$N27&amp;$O27&amp;$P27&amp;$Q27=全球运价!$B$7:$B$1798&amp;全球运价!$C$7:$C$1798&amp;全球运价!$S$7:$S$1798&amp;全球运价!$L$7:$L$1798&amp;全球运价!$P$7:$P$1798),全球运价!E$7:E$1798)</f>
        <v>-50</v>
      </c>
      <c r="M27" s="691" t="s">
        <v>3611</v>
      </c>
      <c r="N27" s="40" t="s">
        <v>3611</v>
      </c>
      <c r="O27" s="40" t="s">
        <v>3612</v>
      </c>
      <c r="P27" s="29" t="s">
        <v>3613</v>
      </c>
      <c r="Q27" s="40" t="s">
        <v>3614</v>
      </c>
    </row>
    <row r="28" spans="1:18" s="29" customFormat="1" ht="19.5" customHeight="1">
      <c r="A28" s="199" t="s">
        <v>570</v>
      </c>
      <c r="B28" s="198" t="s">
        <v>586</v>
      </c>
      <c r="C28" s="923" t="s">
        <v>24</v>
      </c>
      <c r="D28" s="924"/>
      <c r="E28" s="925"/>
      <c r="F28" s="184" t="s">
        <v>721</v>
      </c>
      <c r="G28" s="200" t="s">
        <v>8</v>
      </c>
      <c r="H28" s="201">
        <v>3</v>
      </c>
      <c r="I28" s="699" t="str">
        <f t="shared" ref="I28:I92" si="0">IF(J28="","",IF(J28="SYSTEM PRICE","",IF(B28=J28,"","check")))</f>
        <v/>
      </c>
      <c r="J28" s="222" t="str">
        <f t="shared" ref="J28:J31" si="1">"USD "&amp;IF(K28&lt;0,"( "&amp;-K28&amp;" )",K28)&amp;" / "&amp;IF(L28&lt;0,"( "&amp;-L28&amp;" )",L28)</f>
        <v>USD ( 70 ) / ( 60 )</v>
      </c>
      <c r="K28" s="222">
        <f>LOOKUP(1,0/($M28&amp;$N28&amp;$O28&amp;$P28&amp;$Q28=全球运价!$B$7:$B$1798&amp;全球运价!$C$7:$C$1798&amp;全球运价!$S$7:$S$1798&amp;全球运价!$L$7:$L$1798&amp;全球运价!$P$7:$P$1798),全球运价!D$7:D$1798)</f>
        <v>-70</v>
      </c>
      <c r="L28" s="222">
        <f>LOOKUP(1,0/($M28&amp;$N28&amp;$O28&amp;$P28&amp;$Q28=全球运价!$B$7:$B$1798&amp;全球运价!$C$7:$C$1798&amp;全球运价!$S$7:$S$1798&amp;全球运价!$L$7:$L$1798&amp;全球运价!$P$7:$P$1798),全球运价!E$7:E$1798)</f>
        <v>-60</v>
      </c>
      <c r="M28" s="691" t="s">
        <v>3480</v>
      </c>
      <c r="N28" s="40" t="s">
        <v>3480</v>
      </c>
      <c r="O28" s="40" t="s">
        <v>3508</v>
      </c>
      <c r="P28" s="29" t="s">
        <v>3483</v>
      </c>
      <c r="Q28" s="40" t="s">
        <v>3559</v>
      </c>
    </row>
    <row r="29" spans="1:18" s="29" customFormat="1" ht="19.5" customHeight="1">
      <c r="A29" s="246" t="s">
        <v>3881</v>
      </c>
      <c r="B29" s="1369" t="s">
        <v>4248</v>
      </c>
      <c r="C29" s="923" t="s">
        <v>687</v>
      </c>
      <c r="D29" s="924"/>
      <c r="E29" s="925"/>
      <c r="F29" s="184" t="s">
        <v>546</v>
      </c>
      <c r="G29" s="200" t="s">
        <v>8</v>
      </c>
      <c r="H29" s="202">
        <v>4</v>
      </c>
      <c r="I29" s="699" t="str">
        <f t="shared" si="0"/>
        <v/>
      </c>
      <c r="J29" s="222" t="str">
        <f t="shared" si="1"/>
        <v>USD 69 / 74</v>
      </c>
      <c r="K29" s="222">
        <f>LOOKUP(1,0/($M29&amp;$N29&amp;$O29&amp;$P29&amp;$Q29=全球运价!$B$7:$B$1798&amp;全球运价!$C$7:$C$1798&amp;全球运价!$S$7:$S$1798&amp;全球运价!$L$7:$L$1798&amp;全球运价!$P$7:$P$1798),全球运价!D$7:D$1798)</f>
        <v>69</v>
      </c>
      <c r="L29" s="222">
        <f>LOOKUP(1,0/($M29&amp;$N29&amp;$O29&amp;$P29&amp;$Q29=全球运价!$B$7:$B$1798&amp;全球运价!$C$7:$C$1798&amp;全球运价!$S$7:$S$1798&amp;全球运价!$L$7:$L$1798&amp;全球运价!$P$7:$P$1798),全球运价!E$7:E$1798)</f>
        <v>74</v>
      </c>
      <c r="M29" s="40" t="s">
        <v>3481</v>
      </c>
      <c r="N29" s="40" t="s">
        <v>3481</v>
      </c>
      <c r="O29" s="40" t="s">
        <v>3508</v>
      </c>
      <c r="P29" s="29" t="s">
        <v>3483</v>
      </c>
      <c r="Q29" s="40" t="s">
        <v>3560</v>
      </c>
    </row>
    <row r="30" spans="1:18" s="29" customFormat="1" ht="19.5" customHeight="1">
      <c r="A30" s="199" t="s">
        <v>571</v>
      </c>
      <c r="B30" s="198" t="s">
        <v>584</v>
      </c>
      <c r="C30" s="923" t="s">
        <v>17</v>
      </c>
      <c r="D30" s="924"/>
      <c r="E30" s="925"/>
      <c r="F30" s="184" t="s">
        <v>722</v>
      </c>
      <c r="G30" s="200" t="s">
        <v>8</v>
      </c>
      <c r="H30" s="201">
        <v>2</v>
      </c>
      <c r="I30" s="699" t="str">
        <f t="shared" si="0"/>
        <v/>
      </c>
      <c r="J30" s="222" t="str">
        <f t="shared" si="1"/>
        <v>USD ( 42 ) / ( 32 )</v>
      </c>
      <c r="K30" s="222">
        <f>LOOKUP(1,0/($M30&amp;$N30&amp;$O30&amp;$P30&amp;$Q30=全球运价!$B$7:$B$1798&amp;全球运价!$C$7:$C$1798&amp;全球运价!$S$7:$S$1798&amp;全球运价!$L$7:$L$1798&amp;全球运价!$P$7:$P$1798),全球运价!D$7:D$1798)</f>
        <v>-42</v>
      </c>
      <c r="L30" s="222">
        <f>LOOKUP(1,0/($M30&amp;$N30&amp;$O30&amp;$P30&amp;$Q30=全球运价!$B$7:$B$1798&amp;全球运价!$C$7:$C$1798&amp;全球运价!$S$7:$S$1798&amp;全球运价!$L$7:$L$1798&amp;全球运价!$P$7:$P$1798),全球运价!E$7:E$1798)</f>
        <v>-32</v>
      </c>
      <c r="M30" s="691" t="s">
        <v>3482</v>
      </c>
      <c r="N30" s="40" t="s">
        <v>3482</v>
      </c>
      <c r="O30" s="40" t="s">
        <v>3508</v>
      </c>
      <c r="P30" s="29" t="s">
        <v>3483</v>
      </c>
      <c r="Q30" s="40" t="s">
        <v>3558</v>
      </c>
    </row>
    <row r="31" spans="1:18" s="29" customFormat="1" ht="19.5" customHeight="1">
      <c r="A31" s="199" t="s">
        <v>568</v>
      </c>
      <c r="B31" s="198" t="s">
        <v>3063</v>
      </c>
      <c r="C31" s="923" t="s">
        <v>17</v>
      </c>
      <c r="D31" s="924"/>
      <c r="E31" s="925"/>
      <c r="F31" s="184" t="s">
        <v>722</v>
      </c>
      <c r="G31" s="200" t="s">
        <v>8</v>
      </c>
      <c r="H31" s="201">
        <v>2</v>
      </c>
      <c r="I31" s="699" t="str">
        <f t="shared" si="0"/>
        <v/>
      </c>
      <c r="J31" s="222" t="str">
        <f t="shared" si="1"/>
        <v>USD ( 52 ) / ( 42 )</v>
      </c>
      <c r="K31" s="222">
        <f>LOOKUP(1,0/($M31&amp;$N31&amp;$O31&amp;$P31&amp;$Q31=全球运价!$B$7:$B$1798&amp;全球运价!$C$7:$C$1798&amp;全球运价!$S$7:$S$1798&amp;全球运价!$L$7:$L$1798&amp;全球运价!$P$7:$P$1798),全球运价!D$7:D$1798)</f>
        <v>-52</v>
      </c>
      <c r="L31" s="222">
        <f>LOOKUP(1,0/($M31&amp;$N31&amp;$O31&amp;$P31&amp;$Q31=全球运价!$B$7:$B$1798&amp;全球运价!$C$7:$C$1798&amp;全球运价!$S$7:$S$1798&amp;全球运价!$L$7:$L$1798&amp;全球运价!$P$7:$P$1798),全球运价!E$7:E$1798)</f>
        <v>-42</v>
      </c>
      <c r="M31" s="691" t="s">
        <v>3482</v>
      </c>
      <c r="N31" s="40" t="s">
        <v>3482</v>
      </c>
      <c r="O31" s="40" t="s">
        <v>3508</v>
      </c>
      <c r="P31" s="29" t="s">
        <v>3483</v>
      </c>
      <c r="Q31" s="40" t="s">
        <v>3559</v>
      </c>
    </row>
    <row r="32" spans="1:18" s="29" customFormat="1" ht="19.5" customHeight="1">
      <c r="A32" s="929" t="s">
        <v>2638</v>
      </c>
      <c r="B32" s="930"/>
      <c r="C32" s="930"/>
      <c r="D32" s="930"/>
      <c r="E32" s="930"/>
      <c r="F32" s="930"/>
      <c r="G32" s="930"/>
      <c r="H32" s="931"/>
      <c r="I32" s="699" t="str">
        <f t="shared" si="0"/>
        <v/>
      </c>
      <c r="J32" s="222"/>
      <c r="K32" s="222"/>
      <c r="L32" s="222"/>
      <c r="M32" s="40"/>
      <c r="N32" s="40"/>
      <c r="O32" s="40"/>
      <c r="Q32" s="40"/>
    </row>
    <row r="33" spans="1:18" s="29" customFormat="1" ht="19.5" customHeight="1">
      <c r="A33" s="956" t="s">
        <v>593</v>
      </c>
      <c r="B33" s="957"/>
      <c r="C33" s="957"/>
      <c r="D33" s="957"/>
      <c r="E33" s="957"/>
      <c r="F33" s="957"/>
      <c r="G33" s="957"/>
      <c r="H33" s="958"/>
      <c r="I33" s="699" t="str">
        <f t="shared" si="0"/>
        <v/>
      </c>
      <c r="J33" s="222"/>
      <c r="K33" s="222"/>
      <c r="L33" s="222"/>
      <c r="M33" s="40"/>
      <c r="N33" s="40"/>
      <c r="O33" s="40"/>
      <c r="Q33" s="40"/>
    </row>
    <row r="34" spans="1:18" s="29" customFormat="1" ht="19.5" customHeight="1">
      <c r="A34" s="994" t="s">
        <v>354</v>
      </c>
      <c r="B34" s="995"/>
      <c r="C34" s="995"/>
      <c r="D34" s="995"/>
      <c r="E34" s="995"/>
      <c r="F34" s="995"/>
      <c r="G34" s="995"/>
      <c r="H34" s="996"/>
      <c r="I34" s="699" t="str">
        <f t="shared" si="0"/>
        <v/>
      </c>
      <c r="J34" s="222"/>
      <c r="K34" s="222"/>
      <c r="L34" s="222"/>
      <c r="M34" s="40"/>
      <c r="N34" s="40"/>
      <c r="O34" s="40"/>
      <c r="Q34" s="40"/>
    </row>
    <row r="35" spans="1:18" s="29" customFormat="1" ht="19.5" customHeight="1">
      <c r="A35" s="920" t="s">
        <v>353</v>
      </c>
      <c r="B35" s="921"/>
      <c r="C35" s="921"/>
      <c r="D35" s="921"/>
      <c r="E35" s="921"/>
      <c r="F35" s="921"/>
      <c r="G35" s="921"/>
      <c r="H35" s="922"/>
      <c r="I35" s="699" t="str">
        <f t="shared" si="0"/>
        <v/>
      </c>
      <c r="J35" s="222"/>
      <c r="K35" s="222"/>
      <c r="L35" s="222"/>
      <c r="M35" s="40"/>
      <c r="N35" s="40"/>
      <c r="O35" s="40"/>
      <c r="Q35" s="40"/>
    </row>
    <row r="36" spans="1:18" s="33" customFormat="1" ht="19.5" customHeight="1">
      <c r="A36" s="34" t="s">
        <v>18</v>
      </c>
      <c r="B36" s="31"/>
      <c r="C36" s="31"/>
      <c r="D36" s="31"/>
      <c r="E36" s="31"/>
      <c r="F36" s="31"/>
      <c r="G36" s="31"/>
      <c r="H36" s="35"/>
      <c r="I36" s="699" t="str">
        <f t="shared" si="0"/>
        <v/>
      </c>
      <c r="J36" s="222"/>
      <c r="K36" s="222"/>
      <c r="L36" s="222"/>
      <c r="M36" s="39"/>
      <c r="N36" s="40"/>
      <c r="O36" s="40"/>
      <c r="Q36" s="40"/>
    </row>
    <row r="37" spans="1:18" s="33" customFormat="1" ht="19.5" customHeight="1" thickBot="1">
      <c r="A37" s="965" t="s">
        <v>308</v>
      </c>
      <c r="B37" s="966"/>
      <c r="C37" s="966"/>
      <c r="D37" s="966"/>
      <c r="E37" s="966"/>
      <c r="F37" s="966"/>
      <c r="G37" s="36"/>
      <c r="H37" s="37"/>
      <c r="I37" s="699" t="str">
        <f t="shared" si="0"/>
        <v/>
      </c>
      <c r="J37" s="222"/>
      <c r="K37" s="222"/>
      <c r="L37" s="222"/>
      <c r="M37" s="39"/>
      <c r="N37" s="40"/>
      <c r="O37" s="40"/>
      <c r="Q37" s="40"/>
    </row>
    <row r="38" spans="1:18" s="33" customFormat="1" ht="19.5" customHeight="1">
      <c r="A38" s="976"/>
      <c r="B38" s="977"/>
      <c r="C38" s="977"/>
      <c r="D38" s="977"/>
      <c r="E38" s="977"/>
      <c r="F38" s="977"/>
      <c r="G38" s="31"/>
      <c r="H38" s="32"/>
      <c r="I38" s="699" t="str">
        <f t="shared" si="0"/>
        <v/>
      </c>
      <c r="J38" s="222"/>
      <c r="K38" s="222"/>
      <c r="L38" s="222"/>
      <c r="M38" s="39"/>
      <c r="N38" s="40"/>
      <c r="O38" s="40"/>
      <c r="Q38" s="40"/>
    </row>
    <row r="39" spans="1:18" ht="19.5" customHeight="1">
      <c r="A39" s="181" t="s">
        <v>19</v>
      </c>
      <c r="B39" s="238" t="s">
        <v>2</v>
      </c>
      <c r="C39" s="932" t="s">
        <v>3</v>
      </c>
      <c r="D39" s="932"/>
      <c r="E39" s="932"/>
      <c r="F39" s="24" t="s">
        <v>4</v>
      </c>
      <c r="G39" s="24" t="s">
        <v>5</v>
      </c>
      <c r="H39" s="25" t="s">
        <v>6</v>
      </c>
      <c r="I39" s="699" t="str">
        <f t="shared" si="0"/>
        <v/>
      </c>
      <c r="J39" s="714" t="s">
        <v>3676</v>
      </c>
      <c r="K39" s="222" t="s">
        <v>3609</v>
      </c>
      <c r="L39" s="222" t="s">
        <v>3610</v>
      </c>
      <c r="M39" s="73" t="s">
        <v>3479</v>
      </c>
      <c r="N39" s="73" t="s">
        <v>3578</v>
      </c>
      <c r="O39" s="73" t="s">
        <v>3579</v>
      </c>
      <c r="P39" s="73" t="s">
        <v>3580</v>
      </c>
      <c r="Q39" s="73" t="s">
        <v>3557</v>
      </c>
      <c r="R39" s="696"/>
    </row>
    <row r="40" spans="1:18" s="29" customFormat="1" ht="19.5" customHeight="1">
      <c r="A40" s="159" t="s">
        <v>383</v>
      </c>
      <c r="B40" s="198" t="s">
        <v>3625</v>
      </c>
      <c r="C40" s="934" t="s">
        <v>20</v>
      </c>
      <c r="D40" s="935"/>
      <c r="E40" s="936"/>
      <c r="F40" s="184" t="s">
        <v>728</v>
      </c>
      <c r="G40" s="160" t="s">
        <v>8</v>
      </c>
      <c r="H40" s="161">
        <v>3</v>
      </c>
      <c r="I40" s="699" t="str">
        <f t="shared" si="0"/>
        <v/>
      </c>
      <c r="J40" s="222" t="str">
        <f t="shared" ref="J40:J42" si="2">"USD "&amp;IF(K40&lt;0,"( "&amp;-K40&amp;" )",K40)&amp;" / "&amp;IF(L40&lt;0,"( "&amp;-L40&amp;" )",L40)</f>
        <v>USD 8 / 10</v>
      </c>
      <c r="K40" s="222">
        <f>LOOKUP(1,0/($M40&amp;$N40&amp;$O40&amp;$P40&amp;$Q40=全球运价!$B$7:$B$1798&amp;全球运价!$C$7:$C$1798&amp;全球运价!$S$7:$S$1798&amp;全球运价!$L$7:$L$1798&amp;全球运价!$P$7:$P$1798),全球运价!D$7:D$1798)</f>
        <v>8</v>
      </c>
      <c r="L40" s="222">
        <f>LOOKUP(1,0/($M40&amp;$N40&amp;$O40&amp;$P40&amp;$Q40=全球运价!$B$7:$B$1798&amp;全球运价!$C$7:$C$1798&amp;全球运价!$S$7:$S$1798&amp;全球运价!$L$7:$L$1798&amp;全球运价!$P$7:$P$1798),全球运价!E$7:E$1798)</f>
        <v>10</v>
      </c>
      <c r="M40" s="692" t="s">
        <v>1411</v>
      </c>
      <c r="N40" s="40" t="s">
        <v>1411</v>
      </c>
      <c r="O40" s="40" t="s">
        <v>3508</v>
      </c>
      <c r="P40" s="29" t="s">
        <v>1064</v>
      </c>
      <c r="Q40" s="40" t="s">
        <v>3560</v>
      </c>
    </row>
    <row r="41" spans="1:18" s="29" customFormat="1" ht="19.5" customHeight="1">
      <c r="A41" s="159" t="s">
        <v>21</v>
      </c>
      <c r="B41" s="198" t="s">
        <v>3626</v>
      </c>
      <c r="C41" s="923" t="s">
        <v>680</v>
      </c>
      <c r="D41" s="924"/>
      <c r="E41" s="925"/>
      <c r="F41" s="184" t="s">
        <v>729</v>
      </c>
      <c r="G41" s="160" t="s">
        <v>8</v>
      </c>
      <c r="H41" s="161" t="s">
        <v>22</v>
      </c>
      <c r="I41" s="699" t="str">
        <f t="shared" si="0"/>
        <v/>
      </c>
      <c r="J41" s="222" t="str">
        <f t="shared" si="2"/>
        <v>USD 5 / 7</v>
      </c>
      <c r="K41" s="222">
        <f>LOOKUP(1,0/($M41&amp;$N41&amp;$O41&amp;$P41&amp;$Q41=全球运价!$B$7:$B$1798&amp;全球运价!$C$7:$C$1798&amp;全球运价!$S$7:$S$1798&amp;全球运价!$L$7:$L$1798&amp;全球运价!$P$7:$P$1798),全球运价!D$7:D$1798)</f>
        <v>5</v>
      </c>
      <c r="L41" s="222">
        <f>LOOKUP(1,0/($M41&amp;$N41&amp;$O41&amp;$P41&amp;$Q41=全球运价!$B$7:$B$1798&amp;全球运价!$C$7:$C$1798&amp;全球运价!$S$7:$S$1798&amp;全球运价!$L$7:$L$1798&amp;全球运价!$P$7:$P$1798),全球运价!E$7:E$1798)</f>
        <v>7</v>
      </c>
      <c r="M41" s="692" t="s">
        <v>1417</v>
      </c>
      <c r="N41" s="40" t="s">
        <v>1417</v>
      </c>
      <c r="O41" s="40" t="s">
        <v>3508</v>
      </c>
      <c r="P41" s="29" t="s">
        <v>1064</v>
      </c>
      <c r="Q41" s="40" t="s">
        <v>3560</v>
      </c>
    </row>
    <row r="42" spans="1:18" s="29" customFormat="1" ht="19.5" customHeight="1">
      <c r="A42" s="269" t="s">
        <v>631</v>
      </c>
      <c r="B42" s="184" t="s">
        <v>3625</v>
      </c>
      <c r="C42" s="971" t="s">
        <v>20</v>
      </c>
      <c r="D42" s="971"/>
      <c r="E42" s="971"/>
      <c r="F42" s="184" t="s">
        <v>729</v>
      </c>
      <c r="G42" s="160" t="s">
        <v>8</v>
      </c>
      <c r="H42" s="161">
        <v>3</v>
      </c>
      <c r="I42" s="699" t="str">
        <f t="shared" si="0"/>
        <v/>
      </c>
      <c r="J42" s="222" t="str">
        <f t="shared" si="2"/>
        <v>USD 8 / 10</v>
      </c>
      <c r="K42" s="222">
        <f>LOOKUP(1,0/($M42&amp;$N42&amp;$O42&amp;$P42&amp;$Q42=全球运价!$B$7:$B$1798&amp;全球运价!$C$7:$C$1798&amp;全球运价!$S$7:$S$1798&amp;全球运价!$L$7:$L$1798&amp;全球运价!$P$7:$P$1798),全球运价!D$7:D$1798)</f>
        <v>8</v>
      </c>
      <c r="L42" s="222">
        <f>LOOKUP(1,0/($M42&amp;$N42&amp;$O42&amp;$P42&amp;$Q42=全球运价!$B$7:$B$1798&amp;全球运价!$C$7:$C$1798&amp;全球运价!$S$7:$S$1798&amp;全球运价!$L$7:$L$1798&amp;全球运价!$P$7:$P$1798),全球运价!E$7:E$1798)</f>
        <v>10</v>
      </c>
      <c r="M42" s="692" t="s">
        <v>1724</v>
      </c>
      <c r="N42" s="40" t="s">
        <v>1724</v>
      </c>
      <c r="O42" s="40" t="s">
        <v>3508</v>
      </c>
      <c r="P42" s="29" t="s">
        <v>1064</v>
      </c>
      <c r="Q42" s="40" t="s">
        <v>3560</v>
      </c>
    </row>
    <row r="43" spans="1:18" s="29" customFormat="1" ht="19.5" customHeight="1">
      <c r="A43" s="929" t="s">
        <v>2639</v>
      </c>
      <c r="B43" s="930"/>
      <c r="C43" s="930"/>
      <c r="D43" s="930"/>
      <c r="E43" s="930"/>
      <c r="F43" s="930"/>
      <c r="G43" s="930"/>
      <c r="H43" s="931"/>
      <c r="I43" s="699" t="str">
        <f t="shared" si="0"/>
        <v/>
      </c>
      <c r="J43" s="222"/>
      <c r="K43" s="222"/>
      <c r="L43" s="222"/>
      <c r="M43" s="40"/>
      <c r="N43" s="40"/>
      <c r="O43" s="40"/>
      <c r="Q43" s="40"/>
    </row>
    <row r="44" spans="1:18" s="29" customFormat="1" ht="19.5" customHeight="1">
      <c r="A44" s="956" t="s">
        <v>594</v>
      </c>
      <c r="B44" s="957"/>
      <c r="C44" s="957"/>
      <c r="D44" s="957"/>
      <c r="E44" s="957"/>
      <c r="F44" s="957"/>
      <c r="G44" s="957"/>
      <c r="H44" s="958"/>
      <c r="I44" s="699" t="str">
        <f t="shared" si="0"/>
        <v/>
      </c>
      <c r="J44" s="222"/>
      <c r="K44" s="222"/>
      <c r="L44" s="222"/>
      <c r="M44" s="40"/>
      <c r="N44" s="40"/>
      <c r="O44" s="40"/>
      <c r="Q44" s="40"/>
    </row>
    <row r="45" spans="1:18" s="29" customFormat="1" ht="19.5" customHeight="1" thickBot="1">
      <c r="A45" s="926" t="s">
        <v>544</v>
      </c>
      <c r="B45" s="927"/>
      <c r="C45" s="927"/>
      <c r="D45" s="927"/>
      <c r="E45" s="927"/>
      <c r="F45" s="927"/>
      <c r="G45" s="927"/>
      <c r="H45" s="928"/>
      <c r="I45" s="699" t="str">
        <f t="shared" si="0"/>
        <v/>
      </c>
      <c r="J45" s="222"/>
      <c r="K45" s="222"/>
      <c r="L45" s="222"/>
      <c r="M45" s="40"/>
      <c r="N45" s="40"/>
      <c r="O45" s="40"/>
      <c r="Q45" s="40"/>
    </row>
    <row r="46" spans="1:18" s="33" customFormat="1" ht="19.5" customHeight="1">
      <c r="A46" s="976"/>
      <c r="B46" s="977"/>
      <c r="C46" s="977"/>
      <c r="D46" s="977"/>
      <c r="E46" s="977"/>
      <c r="F46" s="977"/>
      <c r="G46" s="31"/>
      <c r="H46" s="32"/>
      <c r="I46" s="699" t="str">
        <f t="shared" si="0"/>
        <v/>
      </c>
      <c r="J46" s="222"/>
      <c r="K46" s="222"/>
      <c r="L46" s="222"/>
      <c r="M46" s="39"/>
      <c r="N46" s="40"/>
      <c r="O46" s="40"/>
      <c r="Q46" s="40"/>
    </row>
    <row r="47" spans="1:18" ht="19.5" customHeight="1">
      <c r="A47" s="181" t="s">
        <v>23</v>
      </c>
      <c r="B47" s="238" t="s">
        <v>2</v>
      </c>
      <c r="C47" s="932" t="s">
        <v>3</v>
      </c>
      <c r="D47" s="932"/>
      <c r="E47" s="932"/>
      <c r="F47" s="24" t="s">
        <v>4</v>
      </c>
      <c r="G47" s="24" t="s">
        <v>5</v>
      </c>
      <c r="H47" s="25" t="s">
        <v>6</v>
      </c>
      <c r="I47" s="699" t="str">
        <f t="shared" si="0"/>
        <v/>
      </c>
      <c r="J47" s="714" t="s">
        <v>3676</v>
      </c>
      <c r="K47" s="222" t="s">
        <v>3609</v>
      </c>
      <c r="L47" s="222" t="s">
        <v>3610</v>
      </c>
      <c r="M47" s="73" t="s">
        <v>3479</v>
      </c>
      <c r="N47" s="73" t="s">
        <v>3578</v>
      </c>
      <c r="O47" s="73" t="s">
        <v>3579</v>
      </c>
      <c r="P47" s="73" t="s">
        <v>3580</v>
      </c>
      <c r="Q47" s="73" t="s">
        <v>3557</v>
      </c>
      <c r="R47" s="696"/>
    </row>
    <row r="48" spans="1:18" s="29" customFormat="1" ht="19.5" customHeight="1">
      <c r="A48" s="195" t="s">
        <v>2660</v>
      </c>
      <c r="B48" s="785" t="s">
        <v>3627</v>
      </c>
      <c r="C48" s="923" t="s">
        <v>3947</v>
      </c>
      <c r="D48" s="924"/>
      <c r="E48" s="925"/>
      <c r="F48" s="380" t="s">
        <v>3950</v>
      </c>
      <c r="G48" s="200" t="s">
        <v>8</v>
      </c>
      <c r="H48" s="202">
        <v>2</v>
      </c>
      <c r="I48" s="699" t="str">
        <f t="shared" si="0"/>
        <v/>
      </c>
      <c r="J48" s="222" t="str">
        <f t="shared" ref="J48:J52" si="3">"USD "&amp;IF(K48&lt;0,"( "&amp;-K48&amp;" )",K48)&amp;" / "&amp;IF(L48&lt;0,"( "&amp;-L48&amp;" )",L48)</f>
        <v>USD ( 154 ) / ( 154 )</v>
      </c>
      <c r="K48" s="222">
        <f>LOOKUP(1,0/($M48&amp;$N48&amp;$O48&amp;$P48&amp;$Q48=全球运价!$B$7:$B$1124&amp;全球运价!$C$7:$C$1124&amp;全球运价!$S$7:$S$1124&amp;全球运价!$L$7:$L$1124&amp;全球运价!$P$7:$P$1124),全球运价!D$7:D$1124)</f>
        <v>-154</v>
      </c>
      <c r="L48" s="222">
        <f>LOOKUP(1,0/($M48&amp;$N48&amp;$O48&amp;$P48&amp;$Q48=全球运价!$B$7:$B$1124&amp;全球运价!$C$7:$C$1124&amp;全球运价!$S$7:$S$1124&amp;全球运价!$L$7:$L$1124&amp;全球运价!$P$7:$P$1124),全球运价!E$7:E$1124)</f>
        <v>-154</v>
      </c>
      <c r="M48" s="698" t="s">
        <v>3485</v>
      </c>
      <c r="N48" s="40" t="s">
        <v>3485</v>
      </c>
      <c r="O48" s="40" t="s">
        <v>3508</v>
      </c>
      <c r="P48" s="29" t="s">
        <v>3484</v>
      </c>
      <c r="Q48" s="40" t="s">
        <v>3559</v>
      </c>
    </row>
    <row r="49" spans="1:17" s="29" customFormat="1" ht="19.5" customHeight="1">
      <c r="A49" s="195" t="s">
        <v>2661</v>
      </c>
      <c r="B49" s="785" t="s">
        <v>3628</v>
      </c>
      <c r="C49" s="923" t="s">
        <v>3947</v>
      </c>
      <c r="D49" s="924"/>
      <c r="E49" s="925"/>
      <c r="F49" s="380" t="s">
        <v>3950</v>
      </c>
      <c r="G49" s="200" t="s">
        <v>8</v>
      </c>
      <c r="H49" s="202">
        <v>2</v>
      </c>
      <c r="I49" s="699" t="str">
        <f t="shared" si="0"/>
        <v/>
      </c>
      <c r="J49" s="222" t="str">
        <f t="shared" si="3"/>
        <v>USD ( 81 ) / ( 81 )</v>
      </c>
      <c r="K49" s="222">
        <f>LOOKUP(1,0/($M49&amp;$N49&amp;$O49&amp;$P49&amp;$Q49=全球运价!$B$7:$B$1124&amp;全球运价!$C$7:$C$1124&amp;全球运价!$S$7:$S$1124&amp;全球运价!$L$7:$L$1124&amp;全球运价!$P$7:$P$1124),全球运价!D$7:D$1124)</f>
        <v>-81</v>
      </c>
      <c r="L49" s="222">
        <f>LOOKUP(1,0/($M49&amp;$N49&amp;$O49&amp;$P49&amp;$Q49=全球运价!$B$7:$B$1124&amp;全球运价!$C$7:$C$1124&amp;全球运价!$S$7:$S$1124&amp;全球运价!$L$7:$L$1124&amp;全球运价!$P$7:$P$1124),全球运价!E$7:E$1124)</f>
        <v>-81</v>
      </c>
      <c r="M49" s="698" t="s">
        <v>3485</v>
      </c>
      <c r="N49" s="40" t="s">
        <v>3485</v>
      </c>
      <c r="O49" s="40" t="s">
        <v>3508</v>
      </c>
      <c r="P49" s="29" t="s">
        <v>3484</v>
      </c>
      <c r="Q49" s="40" t="s">
        <v>3561</v>
      </c>
    </row>
    <row r="50" spans="1:17" s="29" customFormat="1" ht="19.5" customHeight="1">
      <c r="A50" s="195" t="s">
        <v>2429</v>
      </c>
      <c r="B50" s="785" t="s">
        <v>582</v>
      </c>
      <c r="C50" s="923" t="s">
        <v>3947</v>
      </c>
      <c r="D50" s="924"/>
      <c r="E50" s="925"/>
      <c r="F50" s="380" t="s">
        <v>3950</v>
      </c>
      <c r="G50" s="200" t="s">
        <v>8</v>
      </c>
      <c r="H50" s="202">
        <v>2</v>
      </c>
      <c r="I50" s="699" t="str">
        <f t="shared" si="0"/>
        <v/>
      </c>
      <c r="J50" s="222" t="str">
        <f t="shared" si="3"/>
        <v>USD ( 76 ) / ( 76 )</v>
      </c>
      <c r="K50" s="222">
        <f>LOOKUP(1,0/($M50&amp;$N50&amp;$O50&amp;$P50&amp;$Q50=全球运价!$B$7:$B$1124&amp;全球运价!$C$7:$C$1124&amp;全球运价!$S$7:$S$1124&amp;全球运价!$L$7:$L$1124&amp;全球运价!$P$7:$P$1124),全球运价!D$7:D$1124)</f>
        <v>-76</v>
      </c>
      <c r="L50" s="222">
        <f>LOOKUP(1,0/($M50&amp;$N50&amp;$O50&amp;$P50&amp;$Q50=全球运价!$B$7:$B$1124&amp;全球运价!$C$7:$C$1124&amp;全球运价!$S$7:$S$1124&amp;全球运价!$L$7:$L$1124&amp;全球运价!$P$7:$P$1124),全球运价!E$7:E$1124)</f>
        <v>-76</v>
      </c>
      <c r="M50" s="698" t="s">
        <v>3485</v>
      </c>
      <c r="N50" s="40" t="s">
        <v>3485</v>
      </c>
      <c r="O50" s="40" t="s">
        <v>3508</v>
      </c>
      <c r="P50" s="29" t="s">
        <v>3484</v>
      </c>
      <c r="Q50" s="40" t="s">
        <v>3562</v>
      </c>
    </row>
    <row r="51" spans="1:17" s="29" customFormat="1" ht="19.5" customHeight="1">
      <c r="A51" s="195" t="s">
        <v>2427</v>
      </c>
      <c r="B51" s="785" t="s">
        <v>2428</v>
      </c>
      <c r="C51" s="923" t="s">
        <v>3947</v>
      </c>
      <c r="D51" s="924"/>
      <c r="E51" s="925"/>
      <c r="F51" s="380" t="s">
        <v>3950</v>
      </c>
      <c r="G51" s="200" t="s">
        <v>8</v>
      </c>
      <c r="H51" s="202">
        <v>2</v>
      </c>
      <c r="I51" s="699" t="str">
        <f t="shared" si="0"/>
        <v/>
      </c>
      <c r="J51" s="222" t="str">
        <f t="shared" si="3"/>
        <v>USD ( 42 ) / ( 42 )</v>
      </c>
      <c r="K51" s="222">
        <f>LOOKUP(1,0/($M51&amp;$N51&amp;$O51&amp;$P51&amp;$Q51=全球运价!$B$7:$B$1124&amp;全球运价!$C$7:$C$1124&amp;全球运价!$S$7:$S$1124&amp;全球运价!$L$7:$L$1124&amp;全球运价!$P$7:$P$1124),全球运价!D$7:D$1124)</f>
        <v>-42</v>
      </c>
      <c r="L51" s="222">
        <f>LOOKUP(1,0/($M51&amp;$N51&amp;$O51&amp;$P51&amp;$Q51=全球运价!$B$7:$B$1124&amp;全球运价!$C$7:$C$1124&amp;全球运价!$S$7:$S$1124&amp;全球运价!$L$7:$L$1124&amp;全球运价!$P$7:$P$1124),全球运价!E$7:E$1124)</f>
        <v>-42</v>
      </c>
      <c r="M51" s="698" t="s">
        <v>3485</v>
      </c>
      <c r="N51" s="40" t="s">
        <v>3485</v>
      </c>
      <c r="O51" s="40" t="s">
        <v>3508</v>
      </c>
      <c r="P51" s="29" t="s">
        <v>3484</v>
      </c>
      <c r="Q51" s="40" t="s">
        <v>3563</v>
      </c>
    </row>
    <row r="52" spans="1:17" s="29" customFormat="1" ht="19.5" customHeight="1">
      <c r="A52" s="195" t="s">
        <v>2430</v>
      </c>
      <c r="B52" s="785" t="s">
        <v>3629</v>
      </c>
      <c r="C52" s="923" t="s">
        <v>3947</v>
      </c>
      <c r="D52" s="924"/>
      <c r="E52" s="925"/>
      <c r="F52" s="380" t="s">
        <v>3950</v>
      </c>
      <c r="G52" s="200" t="s">
        <v>8</v>
      </c>
      <c r="H52" s="202">
        <v>2</v>
      </c>
      <c r="I52" s="699" t="str">
        <f t="shared" si="0"/>
        <v/>
      </c>
      <c r="J52" s="222" t="str">
        <f t="shared" si="3"/>
        <v>USD ( 23 ) / ( 23 )</v>
      </c>
      <c r="K52" s="222">
        <f>LOOKUP(1,0/($M52&amp;$N52&amp;$O52&amp;$P52&amp;$Q52=全球运价!$B$7:$B$1124&amp;全球运价!$C$7:$C$1124&amp;全球运价!$S$7:$S$1124&amp;全球运价!$L$7:$L$1124&amp;全球运价!$P$7:$P$1124),全球运价!D$7:D$1124)</f>
        <v>-23</v>
      </c>
      <c r="L52" s="222">
        <f>LOOKUP(1,0/($M52&amp;$N52&amp;$O52&amp;$P52&amp;$Q52=全球运价!$B$7:$B$1124&amp;全球运价!$C$7:$C$1124&amp;全球运价!$S$7:$S$1124&amp;全球运价!$L$7:$L$1124&amp;全球运价!$P$7:$P$1124),全球运价!E$7:E$1124)</f>
        <v>-23</v>
      </c>
      <c r="M52" s="698" t="s">
        <v>3485</v>
      </c>
      <c r="N52" s="40" t="s">
        <v>3485</v>
      </c>
      <c r="O52" s="40" t="s">
        <v>3508</v>
      </c>
      <c r="P52" s="29" t="s">
        <v>3484</v>
      </c>
      <c r="Q52" s="40" t="s">
        <v>3564</v>
      </c>
    </row>
    <row r="53" spans="1:17" s="30" customFormat="1" ht="19.5" customHeight="1">
      <c r="A53" s="952" t="s">
        <v>3948</v>
      </c>
      <c r="B53" s="953"/>
      <c r="C53" s="953"/>
      <c r="D53" s="953"/>
      <c r="E53" s="953"/>
      <c r="F53" s="953"/>
      <c r="G53" s="953"/>
      <c r="H53" s="954"/>
      <c r="I53" s="699" t="str">
        <f t="shared" si="0"/>
        <v/>
      </c>
      <c r="J53" s="222"/>
      <c r="K53" s="222"/>
      <c r="L53" s="222"/>
      <c r="M53" s="28"/>
      <c r="N53" s="40"/>
      <c r="O53" s="40"/>
      <c r="Q53" s="40"/>
    </row>
    <row r="54" spans="1:17" s="29" customFormat="1" ht="19.5" customHeight="1">
      <c r="A54" s="195" t="s">
        <v>572</v>
      </c>
      <c r="B54" s="785" t="s">
        <v>3630</v>
      </c>
      <c r="C54" s="923" t="s">
        <v>3947</v>
      </c>
      <c r="D54" s="924"/>
      <c r="E54" s="925"/>
      <c r="F54" s="380" t="s">
        <v>3950</v>
      </c>
      <c r="G54" s="200" t="s">
        <v>8</v>
      </c>
      <c r="H54" s="202">
        <v>2</v>
      </c>
      <c r="I54" s="699" t="str">
        <f t="shared" si="0"/>
        <v/>
      </c>
      <c r="J54" s="222" t="str">
        <f t="shared" ref="J54:J58" si="4">"USD "&amp;IF(K54&lt;0,"( "&amp;-K54&amp;" )",K54)&amp;" / "&amp;IF(L54&lt;0,"( "&amp;-L54&amp;" )",L54)</f>
        <v>USD ( 110 ) / ( 110 )</v>
      </c>
      <c r="K54" s="222">
        <f>LOOKUP(1,0/($M54&amp;$N54&amp;$O54&amp;$P54&amp;$Q54=全球运价!$B$7:$B$1124&amp;全球运价!$C$7:$C$1124&amp;全球运价!$S$7:$S$1124&amp;全球运价!$L$7:$L$1124&amp;全球运价!$P$7:$P$1124),全球运价!D$7:D$1124)</f>
        <v>-110</v>
      </c>
      <c r="L54" s="222">
        <f>LOOKUP(1,0/($M54&amp;$N54&amp;$O54&amp;$P54&amp;$Q54=全球运价!$B$7:$B$1124&amp;全球运价!$C$7:$C$1124&amp;全球运价!$S$7:$S$1124&amp;全球运价!$L$7:$L$1124&amp;全球运价!$P$7:$P$1124),全球运价!E$7:E$1124)</f>
        <v>-110</v>
      </c>
      <c r="M54" s="698" t="s">
        <v>3485</v>
      </c>
      <c r="N54" s="40" t="s">
        <v>3485</v>
      </c>
      <c r="O54" s="40" t="s">
        <v>3508</v>
      </c>
      <c r="P54" s="29" t="s">
        <v>3486</v>
      </c>
      <c r="Q54" s="40" t="s">
        <v>3565</v>
      </c>
    </row>
    <row r="55" spans="1:17" s="29" customFormat="1" ht="19.5" customHeight="1">
      <c r="A55" s="195" t="s">
        <v>573</v>
      </c>
      <c r="B55" s="785" t="s">
        <v>3631</v>
      </c>
      <c r="C55" s="923" t="s">
        <v>3947</v>
      </c>
      <c r="D55" s="924"/>
      <c r="E55" s="925"/>
      <c r="F55" s="380" t="s">
        <v>3950</v>
      </c>
      <c r="G55" s="200" t="s">
        <v>8</v>
      </c>
      <c r="H55" s="202">
        <v>2</v>
      </c>
      <c r="I55" s="699" t="str">
        <f t="shared" si="0"/>
        <v/>
      </c>
      <c r="J55" s="222" t="str">
        <f t="shared" si="4"/>
        <v>USD ( 65 ) / ( 65 )</v>
      </c>
      <c r="K55" s="222">
        <f>LOOKUP(1,0/($M55&amp;$N55&amp;$O55&amp;$P55&amp;$Q55=全球运价!$B$7:$B$1124&amp;全球运价!$C$7:$C$1124&amp;全球运价!$S$7:$S$1124&amp;全球运价!$L$7:$L$1124&amp;全球运价!$P$7:$P$1124),全球运价!D$7:D$1124)</f>
        <v>-65</v>
      </c>
      <c r="L55" s="222">
        <f>LOOKUP(1,0/($M55&amp;$N55&amp;$O55&amp;$P55&amp;$Q55=全球运价!$B$7:$B$1124&amp;全球运价!$C$7:$C$1124&amp;全球运价!$S$7:$S$1124&amp;全球运价!$L$7:$L$1124&amp;全球运价!$P$7:$P$1124),全球运价!E$7:E$1124)</f>
        <v>-65</v>
      </c>
      <c r="M55" s="698" t="s">
        <v>3485</v>
      </c>
      <c r="N55" s="40" t="s">
        <v>3485</v>
      </c>
      <c r="O55" s="40" t="s">
        <v>3508</v>
      </c>
      <c r="P55" s="29" t="s">
        <v>3486</v>
      </c>
      <c r="Q55" s="40" t="s">
        <v>3566</v>
      </c>
    </row>
    <row r="56" spans="1:17" s="29" customFormat="1" ht="19.5" customHeight="1">
      <c r="A56" s="195" t="s">
        <v>2431</v>
      </c>
      <c r="B56" s="785" t="s">
        <v>2964</v>
      </c>
      <c r="C56" s="923" t="s">
        <v>3947</v>
      </c>
      <c r="D56" s="924"/>
      <c r="E56" s="925"/>
      <c r="F56" s="380" t="s">
        <v>3950</v>
      </c>
      <c r="G56" s="200" t="s">
        <v>8</v>
      </c>
      <c r="H56" s="202">
        <v>2</v>
      </c>
      <c r="I56" s="699" t="str">
        <f t="shared" si="0"/>
        <v/>
      </c>
      <c r="J56" s="222" t="str">
        <f t="shared" si="4"/>
        <v>USD ( 55 ) / ( 55 )</v>
      </c>
      <c r="K56" s="222">
        <f>LOOKUP(1,0/($M56&amp;$N56&amp;$O56&amp;$P56&amp;$Q56=全球运价!$B$7:$B$1124&amp;全球运价!$C$7:$C$1124&amp;全球运价!$S$7:$S$1124&amp;全球运价!$L$7:$L$1124&amp;全球运价!$P$7:$P$1124),全球运价!D$7:D$1124)</f>
        <v>-55</v>
      </c>
      <c r="L56" s="222">
        <f>LOOKUP(1,0/($M56&amp;$N56&amp;$O56&amp;$P56&amp;$Q56=全球运价!$B$7:$B$1124&amp;全球运价!$C$7:$C$1124&amp;全球运价!$S$7:$S$1124&amp;全球运价!$L$7:$L$1124&amp;全球运价!$P$7:$P$1124),全球运价!E$7:E$1124)</f>
        <v>-55</v>
      </c>
      <c r="M56" s="698" t="s">
        <v>3485</v>
      </c>
      <c r="N56" s="40" t="s">
        <v>3485</v>
      </c>
      <c r="O56" s="40" t="s">
        <v>3508</v>
      </c>
      <c r="P56" s="29" t="s">
        <v>3486</v>
      </c>
      <c r="Q56" s="40" t="s">
        <v>3567</v>
      </c>
    </row>
    <row r="57" spans="1:17" s="29" customFormat="1" ht="19.5" customHeight="1">
      <c r="A57" s="195" t="s">
        <v>2432</v>
      </c>
      <c r="B57" s="785" t="s">
        <v>2433</v>
      </c>
      <c r="C57" s="923" t="s">
        <v>3947</v>
      </c>
      <c r="D57" s="924"/>
      <c r="E57" s="925"/>
      <c r="F57" s="380" t="s">
        <v>3950</v>
      </c>
      <c r="G57" s="200" t="s">
        <v>8</v>
      </c>
      <c r="H57" s="202">
        <v>2</v>
      </c>
      <c r="I57" s="699" t="str">
        <f t="shared" si="0"/>
        <v/>
      </c>
      <c r="J57" s="222" t="str">
        <f t="shared" si="4"/>
        <v>USD ( 35 ) / ( 35 )</v>
      </c>
      <c r="K57" s="222">
        <f>LOOKUP(1,0/($M57&amp;$N57&amp;$O57&amp;$P57&amp;$Q57=全球运价!$B$7:$B$1124&amp;全球运价!$C$7:$C$1124&amp;全球运价!$S$7:$S$1124&amp;全球运价!$L$7:$L$1124&amp;全球运价!$P$7:$P$1124),全球运价!D$7:D$1124)</f>
        <v>-35</v>
      </c>
      <c r="L57" s="222">
        <f>LOOKUP(1,0/($M57&amp;$N57&amp;$O57&amp;$P57&amp;$Q57=全球运价!$B$7:$B$1124&amp;全球运价!$C$7:$C$1124&amp;全球运价!$S$7:$S$1124&amp;全球运价!$L$7:$L$1124&amp;全球运价!$P$7:$P$1124),全球运价!E$7:E$1124)</f>
        <v>-35</v>
      </c>
      <c r="M57" s="698" t="s">
        <v>3485</v>
      </c>
      <c r="N57" s="40" t="s">
        <v>3485</v>
      </c>
      <c r="O57" s="40" t="s">
        <v>3508</v>
      </c>
      <c r="P57" s="29" t="s">
        <v>3486</v>
      </c>
      <c r="Q57" s="40" t="s">
        <v>3563</v>
      </c>
    </row>
    <row r="58" spans="1:17" s="29" customFormat="1" ht="19.5" customHeight="1">
      <c r="A58" s="195" t="s">
        <v>576</v>
      </c>
      <c r="B58" s="785" t="s">
        <v>581</v>
      </c>
      <c r="C58" s="923" t="s">
        <v>3947</v>
      </c>
      <c r="D58" s="924"/>
      <c r="E58" s="925"/>
      <c r="F58" s="380" t="s">
        <v>3950</v>
      </c>
      <c r="G58" s="200" t="s">
        <v>8</v>
      </c>
      <c r="H58" s="202">
        <v>2</v>
      </c>
      <c r="I58" s="699" t="str">
        <f t="shared" si="0"/>
        <v/>
      </c>
      <c r="J58" s="222" t="str">
        <f t="shared" si="4"/>
        <v>USD ( 18 ) / ( 18 )</v>
      </c>
      <c r="K58" s="222">
        <f>LOOKUP(1,0/($M58&amp;$N58&amp;$O58&amp;$P58&amp;$Q58=全球运价!$B$7:$B$1124&amp;全球运价!$C$7:$C$1124&amp;全球运价!$S$7:$S$1124&amp;全球运价!$L$7:$L$1124&amp;全球运价!$P$7:$P$1124),全球运价!D$7:D$1124)</f>
        <v>-18</v>
      </c>
      <c r="L58" s="222">
        <f>LOOKUP(1,0/($M58&amp;$N58&amp;$O58&amp;$P58&amp;$Q58=全球运价!$B$7:$B$1124&amp;全球运价!$C$7:$C$1124&amp;全球运价!$S$7:$S$1124&amp;全球运价!$L$7:$L$1124&amp;全球运价!$P$7:$P$1124),全球运价!E$7:E$1124)</f>
        <v>-18</v>
      </c>
      <c r="M58" s="698" t="s">
        <v>3485</v>
      </c>
      <c r="N58" s="40" t="s">
        <v>3485</v>
      </c>
      <c r="O58" s="40" t="s">
        <v>3508</v>
      </c>
      <c r="P58" s="29" t="s">
        <v>3486</v>
      </c>
      <c r="Q58" s="40" t="s">
        <v>3564</v>
      </c>
    </row>
    <row r="59" spans="1:17" s="30" customFormat="1" ht="19.5" customHeight="1">
      <c r="A59" s="949" t="s">
        <v>3949</v>
      </c>
      <c r="B59" s="950"/>
      <c r="C59" s="950"/>
      <c r="D59" s="950"/>
      <c r="E59" s="950"/>
      <c r="F59" s="950"/>
      <c r="G59" s="950"/>
      <c r="H59" s="951"/>
      <c r="I59" s="699" t="str">
        <f t="shared" si="0"/>
        <v/>
      </c>
      <c r="J59" s="222"/>
      <c r="K59" s="222"/>
      <c r="L59" s="222"/>
      <c r="M59" s="28"/>
      <c r="N59" s="40"/>
      <c r="O59" s="40"/>
      <c r="Q59" s="40"/>
    </row>
    <row r="60" spans="1:17" s="40" customFormat="1" ht="19.5" customHeight="1">
      <c r="A60" s="194" t="s">
        <v>702</v>
      </c>
      <c r="B60" s="784" t="s">
        <v>2885</v>
      </c>
      <c r="C60" s="923" t="s">
        <v>3947</v>
      </c>
      <c r="D60" s="924"/>
      <c r="E60" s="925"/>
      <c r="F60" s="380" t="s">
        <v>3950</v>
      </c>
      <c r="G60" s="787" t="s">
        <v>25</v>
      </c>
      <c r="H60" s="204">
        <v>25</v>
      </c>
      <c r="I60" s="699" t="str">
        <f t="shared" si="0"/>
        <v/>
      </c>
      <c r="J60" s="222" t="str">
        <f t="shared" ref="J60:J64" si="5">"USD "&amp;IF(K60&lt;0,"( "&amp;-K60&amp;" )",K60)&amp;" / "&amp;IF(L60&lt;0,"( "&amp;-L60&amp;" )",L60)</f>
        <v>USD 35 / 40</v>
      </c>
      <c r="K60" s="222">
        <f>LOOKUP(1,0/($M60&amp;$N60&amp;$O60&amp;$P60&amp;$Q60=全球运价!$B$7:$B$1124&amp;全球运价!$C$7:$C$1124&amp;全球运价!$S$7:$S$1124&amp;全球运价!$L$7:$L$1124&amp;全球运价!$P$7:$P$1124),全球运价!D$7:D$1124)</f>
        <v>35</v>
      </c>
      <c r="L60" s="222">
        <f>LOOKUP(1,0/($M60&amp;$N60&amp;$O60&amp;$P60&amp;$Q60=全球运价!$B$7:$B$1124&amp;全球运价!$C$7:$C$1124&amp;全球运价!$S$7:$S$1124&amp;全球运价!$L$7:$L$1124&amp;全球运价!$P$7:$P$1124),全球运价!E$7:E$1124)</f>
        <v>40</v>
      </c>
      <c r="M60" s="691" t="s">
        <v>1249</v>
      </c>
      <c r="N60" s="40" t="s">
        <v>1250</v>
      </c>
      <c r="O60" s="40" t="s">
        <v>3508</v>
      </c>
      <c r="P60" s="29" t="s">
        <v>1064</v>
      </c>
      <c r="Q60" s="40" t="s">
        <v>3568</v>
      </c>
    </row>
    <row r="61" spans="1:17" s="40" customFormat="1" ht="19.5" customHeight="1">
      <c r="A61" s="194" t="s">
        <v>2767</v>
      </c>
      <c r="B61" s="784" t="s">
        <v>2884</v>
      </c>
      <c r="C61" s="911" t="s">
        <v>3705</v>
      </c>
      <c r="D61" s="933"/>
      <c r="E61" s="912"/>
      <c r="F61" s="786" t="s">
        <v>2636</v>
      </c>
      <c r="G61" s="200" t="s">
        <v>8</v>
      </c>
      <c r="H61" s="204">
        <v>10</v>
      </c>
      <c r="I61" s="699" t="str">
        <f t="shared" si="0"/>
        <v/>
      </c>
      <c r="J61" s="222" t="str">
        <f t="shared" si="5"/>
        <v>USD 13 / 18</v>
      </c>
      <c r="K61" s="222">
        <f>LOOKUP(1,0/($M61&amp;$N61&amp;$O61&amp;$P61&amp;$Q61=全球运价!$B$7:$B$1124&amp;全球运价!$C$7:$C$1124&amp;全球运价!$S$7:$S$1124&amp;全球运价!$L$7:$L$1124&amp;全球运价!$P$7:$P$1124),全球运价!D$7:D$1124)</f>
        <v>13</v>
      </c>
      <c r="L61" s="222">
        <f>LOOKUP(1,0/($M61&amp;$N61&amp;$O61&amp;$P61&amp;$Q61=全球运价!$B$7:$B$1124&amp;全球运价!$C$7:$C$1124&amp;全球运价!$S$7:$S$1124&amp;全球运价!$L$7:$L$1124&amp;全球运价!$P$7:$P$1124),全球运价!E$7:E$1124)</f>
        <v>18</v>
      </c>
      <c r="M61" s="691" t="s">
        <v>3487</v>
      </c>
      <c r="N61" s="40" t="s">
        <v>1249</v>
      </c>
      <c r="O61" s="40" t="s">
        <v>3508</v>
      </c>
      <c r="P61" s="29" t="s">
        <v>1064</v>
      </c>
      <c r="Q61" s="40" t="s">
        <v>3568</v>
      </c>
    </row>
    <row r="62" spans="1:17" s="29" customFormat="1" ht="19.5" customHeight="1">
      <c r="A62" s="199" t="s">
        <v>2720</v>
      </c>
      <c r="B62" s="785" t="s">
        <v>2762</v>
      </c>
      <c r="C62" s="923" t="s">
        <v>3947</v>
      </c>
      <c r="D62" s="924"/>
      <c r="E62" s="925"/>
      <c r="F62" s="380" t="s">
        <v>3950</v>
      </c>
      <c r="G62" s="786" t="s">
        <v>25</v>
      </c>
      <c r="H62" s="202">
        <v>25</v>
      </c>
      <c r="I62" s="699" t="str">
        <f t="shared" si="0"/>
        <v/>
      </c>
      <c r="J62" s="222" t="str">
        <f t="shared" si="5"/>
        <v>USD 150 / 155</v>
      </c>
      <c r="K62" s="222">
        <f>LOOKUP(1,0/($M62&amp;$N62&amp;$O62&amp;$P62&amp;$Q62=全球运价!$B$7:$B$1124&amp;全球运价!$C$7:$C$1124&amp;全球运价!$S$7:$S$1124&amp;全球运价!$L$7:$L$1124&amp;全球运价!$P$7:$P$1124),全球运价!D$7:D$1124)</f>
        <v>150</v>
      </c>
      <c r="L62" s="222">
        <f>LOOKUP(1,0/($M62&amp;$N62&amp;$O62&amp;$P62&amp;$Q62=全球运价!$B$7:$B$1124&amp;全球运价!$C$7:$C$1124&amp;全球运价!$S$7:$S$1124&amp;全球运价!$L$7:$L$1124&amp;全球运价!$P$7:$P$1124),全球运价!E$7:E$1124)</f>
        <v>155</v>
      </c>
      <c r="M62" s="691" t="s">
        <v>3488</v>
      </c>
      <c r="N62" s="40" t="s">
        <v>1250</v>
      </c>
      <c r="O62" s="40" t="s">
        <v>3508</v>
      </c>
      <c r="P62" s="29" t="s">
        <v>1064</v>
      </c>
      <c r="Q62" s="40" t="s">
        <v>3568</v>
      </c>
    </row>
    <row r="63" spans="1:17" s="29" customFormat="1" ht="19.5" customHeight="1">
      <c r="A63" s="199" t="s">
        <v>26</v>
      </c>
      <c r="B63" s="785" t="s">
        <v>3632</v>
      </c>
      <c r="C63" s="923" t="s">
        <v>3947</v>
      </c>
      <c r="D63" s="924"/>
      <c r="E63" s="925"/>
      <c r="F63" s="380" t="s">
        <v>3950</v>
      </c>
      <c r="G63" s="786" t="s">
        <v>25</v>
      </c>
      <c r="H63" s="202">
        <v>8</v>
      </c>
      <c r="I63" s="699" t="str">
        <f t="shared" si="0"/>
        <v/>
      </c>
      <c r="J63" s="222" t="str">
        <f t="shared" si="5"/>
        <v>USD 46 / 51</v>
      </c>
      <c r="K63" s="222">
        <f>LOOKUP(1,0/($M63&amp;$N63&amp;$O63&amp;$P63&amp;$Q63=全球运价!$B$7:$B$1124&amp;全球运价!$C$7:$C$1124&amp;全球运价!$S$7:$S$1124&amp;全球运价!$L$7:$L$1124&amp;全球运价!$P$7:$P$1124),全球运价!D$7:D$1124)</f>
        <v>46</v>
      </c>
      <c r="L63" s="222">
        <f>LOOKUP(1,0/($M63&amp;$N63&amp;$O63&amp;$P63&amp;$Q63=全球运价!$B$7:$B$1124&amp;全球运价!$C$7:$C$1124&amp;全球运价!$S$7:$S$1124&amp;全球运价!$L$7:$L$1124&amp;全球运价!$P$7:$P$1124),全球运价!E$7:E$1124)</f>
        <v>51</v>
      </c>
      <c r="M63" s="691" t="s">
        <v>1489</v>
      </c>
      <c r="N63" s="40" t="s">
        <v>1250</v>
      </c>
      <c r="O63" s="40" t="s">
        <v>3508</v>
      </c>
      <c r="P63" s="29" t="s">
        <v>1064</v>
      </c>
      <c r="Q63" s="40" t="s">
        <v>3568</v>
      </c>
    </row>
    <row r="64" spans="1:17" s="29" customFormat="1" ht="19.5" customHeight="1">
      <c r="A64" s="199" t="s">
        <v>2887</v>
      </c>
      <c r="B64" s="785" t="s">
        <v>2886</v>
      </c>
      <c r="C64" s="923" t="s">
        <v>3947</v>
      </c>
      <c r="D64" s="924"/>
      <c r="E64" s="925"/>
      <c r="F64" s="380" t="s">
        <v>3950</v>
      </c>
      <c r="G64" s="786" t="s">
        <v>25</v>
      </c>
      <c r="H64" s="202">
        <v>25</v>
      </c>
      <c r="I64" s="699" t="str">
        <f t="shared" si="0"/>
        <v/>
      </c>
      <c r="J64" s="222" t="str">
        <f t="shared" si="5"/>
        <v>USD 200 / 205</v>
      </c>
      <c r="K64" s="222">
        <f>LOOKUP(1,0/($M64&amp;$N64&amp;$O64&amp;$P64&amp;$Q64=全球运价!$B$7:$B$1124&amp;全球运价!$C$7:$C$1124&amp;全球运价!$S$7:$S$1124&amp;全球运价!$L$7:$L$1124&amp;全球运价!$P$7:$P$1124),全球运价!D$7:D$1124)</f>
        <v>200</v>
      </c>
      <c r="L64" s="222">
        <f>LOOKUP(1,0/($M64&amp;$N64&amp;$O64&amp;$P64&amp;$Q64=全球运价!$B$7:$B$1124&amp;全球运价!$C$7:$C$1124&amp;全球运价!$S$7:$S$1124&amp;全球运价!$L$7:$L$1124&amp;全球运价!$P$7:$P$1124),全球运价!E$7:E$1124)</f>
        <v>205</v>
      </c>
      <c r="M64" s="691" t="s">
        <v>3489</v>
      </c>
      <c r="N64" s="40" t="s">
        <v>1250</v>
      </c>
      <c r="O64" s="40" t="s">
        <v>3508</v>
      </c>
      <c r="P64" s="29" t="s">
        <v>1064</v>
      </c>
      <c r="Q64" s="40" t="s">
        <v>3568</v>
      </c>
    </row>
    <row r="65" spans="1:18" s="29" customFormat="1" ht="19.5" customHeight="1">
      <c r="A65" s="1037"/>
      <c r="B65" s="1038"/>
      <c r="C65" s="1038"/>
      <c r="D65" s="1038"/>
      <c r="E65" s="1038"/>
      <c r="F65" s="1038"/>
      <c r="G65" s="1038"/>
      <c r="H65" s="1039"/>
      <c r="I65" s="699"/>
      <c r="J65" s="222"/>
      <c r="K65" s="222"/>
      <c r="L65" s="222"/>
      <c r="M65" s="691"/>
      <c r="N65" s="40"/>
      <c r="O65" s="40"/>
      <c r="Q65" s="40"/>
    </row>
    <row r="66" spans="1:18" s="29" customFormat="1" ht="19.5" customHeight="1">
      <c r="A66" s="929" t="s">
        <v>2435</v>
      </c>
      <c r="B66" s="930"/>
      <c r="C66" s="930"/>
      <c r="D66" s="930"/>
      <c r="E66" s="930"/>
      <c r="F66" s="930"/>
      <c r="G66" s="930"/>
      <c r="H66" s="931"/>
      <c r="I66" s="699" t="str">
        <f t="shared" si="0"/>
        <v/>
      </c>
      <c r="J66" s="222"/>
      <c r="K66" s="222"/>
      <c r="L66" s="222"/>
      <c r="M66" s="40"/>
      <c r="N66" s="40"/>
      <c r="O66" s="40"/>
      <c r="Q66" s="40"/>
    </row>
    <row r="67" spans="1:18" s="29" customFormat="1" ht="19.5" customHeight="1">
      <c r="A67" s="979" t="s">
        <v>596</v>
      </c>
      <c r="B67" s="980"/>
      <c r="C67" s="980"/>
      <c r="D67" s="980"/>
      <c r="E67" s="980"/>
      <c r="F67" s="980"/>
      <c r="G67" s="980"/>
      <c r="H67" s="981"/>
      <c r="I67" s="699" t="str">
        <f t="shared" si="0"/>
        <v/>
      </c>
      <c r="J67" s="222"/>
      <c r="K67" s="222"/>
      <c r="L67" s="222"/>
      <c r="M67" s="40"/>
      <c r="N67" s="40"/>
      <c r="O67" s="40"/>
      <c r="Q67" s="40"/>
    </row>
    <row r="68" spans="1:18" s="30" customFormat="1" ht="19.5" customHeight="1" thickBot="1">
      <c r="A68" s="965" t="s">
        <v>27</v>
      </c>
      <c r="B68" s="966"/>
      <c r="C68" s="966"/>
      <c r="D68" s="966"/>
      <c r="E68" s="966"/>
      <c r="F68" s="966"/>
      <c r="G68" s="36"/>
      <c r="H68" s="37"/>
      <c r="I68" s="699" t="str">
        <f t="shared" si="0"/>
        <v/>
      </c>
      <c r="J68" s="222"/>
      <c r="K68" s="222"/>
      <c r="L68" s="222"/>
      <c r="M68" s="28"/>
      <c r="N68" s="40"/>
      <c r="O68" s="40"/>
      <c r="Q68" s="40"/>
    </row>
    <row r="69" spans="1:18" s="33" customFormat="1" ht="19.5" customHeight="1">
      <c r="A69" s="985"/>
      <c r="B69" s="986"/>
      <c r="C69" s="986"/>
      <c r="D69" s="986"/>
      <c r="E69" s="986"/>
      <c r="F69" s="986"/>
      <c r="G69" s="986"/>
      <c r="H69" s="987"/>
      <c r="I69" s="699" t="str">
        <f t="shared" si="0"/>
        <v/>
      </c>
      <c r="J69" s="222"/>
      <c r="K69" s="222"/>
      <c r="L69" s="222"/>
      <c r="M69" s="39"/>
      <c r="N69" s="40"/>
      <c r="O69" s="40"/>
      <c r="Q69" s="40"/>
    </row>
    <row r="70" spans="1:18" ht="19.5" customHeight="1">
      <c r="A70" s="181" t="s">
        <v>28</v>
      </c>
      <c r="B70" s="238" t="s">
        <v>2</v>
      </c>
      <c r="C70" s="932" t="s">
        <v>3</v>
      </c>
      <c r="D70" s="932"/>
      <c r="E70" s="932"/>
      <c r="F70" s="24" t="s">
        <v>4</v>
      </c>
      <c r="G70" s="24" t="s">
        <v>5</v>
      </c>
      <c r="H70" s="25" t="s">
        <v>6</v>
      </c>
      <c r="I70" s="699" t="str">
        <f t="shared" si="0"/>
        <v/>
      </c>
      <c r="J70" s="714" t="s">
        <v>3676</v>
      </c>
      <c r="K70" s="222" t="s">
        <v>3609</v>
      </c>
      <c r="L70" s="222" t="s">
        <v>3610</v>
      </c>
      <c r="M70" s="73" t="s">
        <v>3479</v>
      </c>
      <c r="N70" s="73" t="s">
        <v>3578</v>
      </c>
      <c r="O70" s="73" t="s">
        <v>3579</v>
      </c>
      <c r="P70" s="73" t="s">
        <v>3580</v>
      </c>
      <c r="Q70" s="73" t="s">
        <v>3557</v>
      </c>
      <c r="R70" s="696"/>
    </row>
    <row r="71" spans="1:18" s="40" customFormat="1" ht="19.5" customHeight="1">
      <c r="A71" s="193" t="s">
        <v>3093</v>
      </c>
      <c r="B71" s="729" t="s">
        <v>3669</v>
      </c>
      <c r="C71" s="911" t="s">
        <v>1056</v>
      </c>
      <c r="D71" s="933"/>
      <c r="E71" s="912"/>
      <c r="F71" s="187" t="s">
        <v>1057</v>
      </c>
      <c r="G71" s="164" t="s">
        <v>8</v>
      </c>
      <c r="H71" s="231" t="s">
        <v>663</v>
      </c>
      <c r="I71" s="699" t="str">
        <f t="shared" si="0"/>
        <v/>
      </c>
      <c r="J71" s="222" t="str">
        <f t="shared" ref="J71:J82" si="6">"USD "&amp;IF(K71&lt;0,"( "&amp;-K71&amp;" )",K71)&amp;" / "&amp;IF(L71&lt;0,"( "&amp;-L71&amp;" )",L71)</f>
        <v>USD ( 63 ) / ( 58 )</v>
      </c>
      <c r="K71" s="222">
        <f>LOOKUP(1,0/($M71&amp;$N71&amp;$O71&amp;$P71&amp;$Q71=全球运价!$B$7:$B$1124&amp;全球运价!$C$7:$C$1124&amp;全球运价!$S$7:$S$1124&amp;全球运价!$L$7:$L$1124&amp;全球运价!$P$7:$P$1124),全球运价!D$7:D$1124)</f>
        <v>-63</v>
      </c>
      <c r="L71" s="222">
        <f>LOOKUP(1,0/($M71&amp;$N71&amp;$O71&amp;$P71&amp;$Q71=全球运价!$B$7:$B$1124&amp;全球运价!$C$7:$C$1124&amp;全球运价!$S$7:$S$1124&amp;全球运价!$L$7:$L$1124&amp;全球运价!$P$7:$P$1124),全球运价!E$7:E$1124)</f>
        <v>-58</v>
      </c>
      <c r="M71" s="698" t="s">
        <v>3490</v>
      </c>
      <c r="N71" s="40" t="s">
        <v>1719</v>
      </c>
      <c r="O71" s="40" t="s">
        <v>3508</v>
      </c>
      <c r="P71" s="29" t="s">
        <v>3484</v>
      </c>
      <c r="Q71" s="40" t="s">
        <v>3569</v>
      </c>
    </row>
    <row r="72" spans="1:18" s="40" customFormat="1" ht="19.5" customHeight="1">
      <c r="A72" s="193" t="s">
        <v>3025</v>
      </c>
      <c r="B72" s="729" t="s">
        <v>3668</v>
      </c>
      <c r="C72" s="911" t="s">
        <v>1056</v>
      </c>
      <c r="D72" s="933"/>
      <c r="E72" s="912"/>
      <c r="F72" s="187" t="s">
        <v>1057</v>
      </c>
      <c r="G72" s="164" t="s">
        <v>8</v>
      </c>
      <c r="H72" s="231" t="s">
        <v>663</v>
      </c>
      <c r="I72" s="699" t="str">
        <f t="shared" si="0"/>
        <v/>
      </c>
      <c r="J72" s="222" t="str">
        <f t="shared" si="6"/>
        <v>USD ( 23 ) / ( 18 )</v>
      </c>
      <c r="K72" s="222">
        <f>LOOKUP(1,0/($M72&amp;$N72&amp;$O72&amp;$P72&amp;$Q72=全球运价!$B$7:$B$1124&amp;全球运价!$C$7:$C$1124&amp;全球运价!$S$7:$S$1124&amp;全球运价!$L$7:$L$1124&amp;全球运价!$P$7:$P$1124),全球运价!D$7:D$1124)</f>
        <v>-23</v>
      </c>
      <c r="L72" s="222">
        <f>LOOKUP(1,0/($M72&amp;$N72&amp;$O72&amp;$P72&amp;$Q72=全球运价!$B$7:$B$1124&amp;全球运价!$C$7:$C$1124&amp;全球运价!$S$7:$S$1124&amp;全球运价!$L$7:$L$1124&amp;全球运价!$P$7:$P$1124),全球运价!E$7:E$1124)</f>
        <v>-18</v>
      </c>
      <c r="M72" s="698" t="s">
        <v>1719</v>
      </c>
      <c r="N72" s="40" t="s">
        <v>1719</v>
      </c>
      <c r="O72" s="40" t="s">
        <v>3508</v>
      </c>
      <c r="P72" s="29" t="s">
        <v>3486</v>
      </c>
      <c r="Q72" s="40" t="s">
        <v>3570</v>
      </c>
    </row>
    <row r="73" spans="1:18" s="40" customFormat="1" ht="19.5" customHeight="1">
      <c r="A73" s="193" t="s">
        <v>29</v>
      </c>
      <c r="B73" s="729" t="s">
        <v>3669</v>
      </c>
      <c r="C73" s="911" t="s">
        <v>1058</v>
      </c>
      <c r="D73" s="933"/>
      <c r="E73" s="912"/>
      <c r="F73" s="187" t="s">
        <v>1059</v>
      </c>
      <c r="G73" s="164" t="s">
        <v>8</v>
      </c>
      <c r="H73" s="231" t="s">
        <v>663</v>
      </c>
      <c r="I73" s="699" t="str">
        <f t="shared" si="0"/>
        <v/>
      </c>
      <c r="J73" s="222" t="str">
        <f t="shared" si="6"/>
        <v>USD ( 63 ) / ( 58 )</v>
      </c>
      <c r="K73" s="222">
        <f>LOOKUP(1,0/($M73&amp;$N73&amp;$O73&amp;$P73&amp;$Q73=全球运价!$B$7:$B$1124&amp;全球运价!$C$7:$C$1124&amp;全球运价!$S$7:$S$1124&amp;全球运价!$L$7:$L$1124&amp;全球运价!$P$7:$P$1124),全球运价!D$7:D$1124)</f>
        <v>-63</v>
      </c>
      <c r="L73" s="222">
        <f>LOOKUP(1,0/($M73&amp;$N73&amp;$O73&amp;$P73&amp;$Q73=全球运价!$B$7:$B$1124&amp;全球运价!$C$7:$C$1124&amp;全球运价!$S$7:$S$1124&amp;全球运价!$L$7:$L$1124&amp;全球运价!$P$7:$P$1124),全球运价!E$7:E$1124)</f>
        <v>-58</v>
      </c>
      <c r="M73" s="698" t="s">
        <v>1518</v>
      </c>
      <c r="N73" s="40" t="s">
        <v>1518</v>
      </c>
      <c r="O73" s="40" t="s">
        <v>3508</v>
      </c>
      <c r="P73" s="29" t="s">
        <v>3484</v>
      </c>
      <c r="Q73" s="40" t="s">
        <v>3570</v>
      </c>
    </row>
    <row r="74" spans="1:18" s="40" customFormat="1" ht="19.5" customHeight="1">
      <c r="A74" s="193" t="s">
        <v>30</v>
      </c>
      <c r="B74" s="729" t="s">
        <v>3668</v>
      </c>
      <c r="C74" s="911" t="s">
        <v>1058</v>
      </c>
      <c r="D74" s="933"/>
      <c r="E74" s="912"/>
      <c r="F74" s="382" t="s">
        <v>1059</v>
      </c>
      <c r="G74" s="164" t="s">
        <v>8</v>
      </c>
      <c r="H74" s="231" t="s">
        <v>663</v>
      </c>
      <c r="I74" s="699" t="str">
        <f t="shared" si="0"/>
        <v/>
      </c>
      <c r="J74" s="222" t="str">
        <f t="shared" si="6"/>
        <v>USD ( 23 ) / ( 18 )</v>
      </c>
      <c r="K74" s="222">
        <f>LOOKUP(1,0/($M74&amp;$N74&amp;$O74&amp;$P74&amp;$Q74=全球运价!$B$7:$B$1124&amp;全球运价!$C$7:$C$1124&amp;全球运价!$S$7:$S$1124&amp;全球运价!$L$7:$L$1124&amp;全球运价!$P$7:$P$1124),全球运价!D$7:D$1124)</f>
        <v>-23</v>
      </c>
      <c r="L74" s="222">
        <f>LOOKUP(1,0/($M74&amp;$N74&amp;$O74&amp;$P74&amp;$Q74=全球运价!$B$7:$B$1124&amp;全球运价!$C$7:$C$1124&amp;全球运价!$S$7:$S$1124&amp;全球运价!$L$7:$L$1124&amp;全球运价!$P$7:$P$1124),全球运价!E$7:E$1124)</f>
        <v>-18</v>
      </c>
      <c r="M74" s="698" t="s">
        <v>1518</v>
      </c>
      <c r="N74" s="40" t="s">
        <v>1518</v>
      </c>
      <c r="O74" s="40" t="s">
        <v>3508</v>
      </c>
      <c r="P74" s="29" t="s">
        <v>3486</v>
      </c>
      <c r="Q74" s="40" t="s">
        <v>3570</v>
      </c>
    </row>
    <row r="75" spans="1:18" s="40" customFormat="1" ht="19.5" customHeight="1">
      <c r="A75" s="193" t="s">
        <v>3160</v>
      </c>
      <c r="B75" s="729" t="s">
        <v>3437</v>
      </c>
      <c r="C75" s="911" t="s">
        <v>2837</v>
      </c>
      <c r="D75" s="933"/>
      <c r="E75" s="912"/>
      <c r="F75" s="382" t="s">
        <v>2838</v>
      </c>
      <c r="G75" s="164" t="s">
        <v>8</v>
      </c>
      <c r="H75" s="231" t="s">
        <v>3161</v>
      </c>
      <c r="I75" s="699" t="str">
        <f t="shared" si="0"/>
        <v/>
      </c>
      <c r="J75" s="222" t="str">
        <f t="shared" si="6"/>
        <v>USD ( 61 ) / ( 56 )</v>
      </c>
      <c r="K75" s="222">
        <f>LOOKUP(1,0/($M75&amp;$N75&amp;$O75&amp;$P75&amp;$Q75=全球运价!$B$7:$B$1124&amp;全球运价!$C$7:$C$1124&amp;全球运价!$S$7:$S$1124&amp;全球运价!$L$7:$L$1124&amp;全球运价!$P$7:$P$1124),全球运价!D$7:D$1124)</f>
        <v>-61</v>
      </c>
      <c r="L75" s="222">
        <f>LOOKUP(1,0/($M75&amp;$N75&amp;$O75&amp;$P75&amp;$Q75=全球运价!$B$7:$B$1124&amp;全球运价!$C$7:$C$1124&amp;全球运价!$S$7:$S$1124&amp;全球运价!$L$7:$L$1124&amp;全球运价!$P$7:$P$1124),全球运价!E$7:E$1124)</f>
        <v>-56</v>
      </c>
      <c r="M75" s="698" t="s">
        <v>1216</v>
      </c>
      <c r="N75" s="40" t="s">
        <v>1216</v>
      </c>
      <c r="O75" s="40" t="s">
        <v>3508</v>
      </c>
      <c r="P75" s="29" t="s">
        <v>3484</v>
      </c>
      <c r="Q75" s="40" t="s">
        <v>3570</v>
      </c>
    </row>
    <row r="76" spans="1:18" s="40" customFormat="1" ht="19.5" customHeight="1">
      <c r="A76" s="193" t="s">
        <v>704</v>
      </c>
      <c r="B76" s="729" t="s">
        <v>3687</v>
      </c>
      <c r="C76" s="911" t="s">
        <v>2837</v>
      </c>
      <c r="D76" s="933"/>
      <c r="E76" s="912"/>
      <c r="F76" s="382" t="s">
        <v>2838</v>
      </c>
      <c r="G76" s="164" t="s">
        <v>8</v>
      </c>
      <c r="H76" s="231" t="s">
        <v>3161</v>
      </c>
      <c r="I76" s="699" t="str">
        <f t="shared" si="0"/>
        <v/>
      </c>
      <c r="J76" s="222" t="str">
        <f t="shared" si="6"/>
        <v>USD ( 21 ) / ( 16 )</v>
      </c>
      <c r="K76" s="222">
        <f>LOOKUP(1,0/($M76&amp;$N76&amp;$O76&amp;$P76&amp;$Q76=全球运价!$B$7:$B$1124&amp;全球运价!$C$7:$C$1124&amp;全球运价!$S$7:$S$1124&amp;全球运价!$L$7:$L$1124&amp;全球运价!$P$7:$P$1124),全球运价!D$7:D$1124)</f>
        <v>-21</v>
      </c>
      <c r="L76" s="222">
        <f>LOOKUP(1,0/($M76&amp;$N76&amp;$O76&amp;$P76&amp;$Q76=全球运价!$B$7:$B$1124&amp;全球运价!$C$7:$C$1124&amp;全球运价!$S$7:$S$1124&amp;全球运价!$L$7:$L$1124&amp;全球运价!$P$7:$P$1124),全球运价!E$7:E$1124)</f>
        <v>-16</v>
      </c>
      <c r="M76" s="698" t="s">
        <v>1216</v>
      </c>
      <c r="N76" s="40" t="s">
        <v>1216</v>
      </c>
      <c r="O76" s="40" t="s">
        <v>3508</v>
      </c>
      <c r="P76" s="29" t="s">
        <v>3486</v>
      </c>
      <c r="Q76" s="40" t="s">
        <v>3570</v>
      </c>
    </row>
    <row r="77" spans="1:18" s="40" customFormat="1" ht="19.5" customHeight="1">
      <c r="A77" s="193" t="s">
        <v>3026</v>
      </c>
      <c r="B77" s="729" t="s">
        <v>3677</v>
      </c>
      <c r="C77" s="911" t="s">
        <v>2654</v>
      </c>
      <c r="D77" s="933"/>
      <c r="E77" s="912"/>
      <c r="F77" s="382" t="s">
        <v>2656</v>
      </c>
      <c r="G77" s="164" t="s">
        <v>8</v>
      </c>
      <c r="H77" s="204">
        <v>33</v>
      </c>
      <c r="I77" s="699" t="str">
        <f t="shared" si="0"/>
        <v/>
      </c>
      <c r="J77" s="222" t="str">
        <f t="shared" si="6"/>
        <v>USD ( 14 ) / ( 9 )</v>
      </c>
      <c r="K77" s="222">
        <f>LOOKUP(1,0/($M77&amp;$N77&amp;$O77&amp;$P77&amp;$Q77=全球运价!$B$7:$B$1124&amp;全球运价!$C$7:$C$1124&amp;全球运价!$S$7:$S$1124&amp;全球运价!$L$7:$L$1124&amp;全球运价!$P$7:$P$1124),全球运价!D$7:D$1124)</f>
        <v>-14</v>
      </c>
      <c r="L77" s="222">
        <f>LOOKUP(1,0/($M77&amp;$N77&amp;$O77&amp;$P77&amp;$Q77=全球运价!$B$7:$B$1124&amp;全球运价!$C$7:$C$1124&amp;全球运价!$S$7:$S$1124&amp;全球运价!$L$7:$L$1124&amp;全球运价!$P$7:$P$1124),全球运价!E$7:E$1124)</f>
        <v>-9</v>
      </c>
      <c r="M77" s="40" t="s">
        <v>1088</v>
      </c>
      <c r="N77" s="40" t="s">
        <v>1088</v>
      </c>
      <c r="O77" s="40" t="s">
        <v>3508</v>
      </c>
      <c r="P77" s="29" t="s">
        <v>3484</v>
      </c>
      <c r="Q77" s="40" t="s">
        <v>3568</v>
      </c>
    </row>
    <row r="78" spans="1:18" s="40" customFormat="1" ht="19.5" customHeight="1">
      <c r="A78" s="193" t="s">
        <v>31</v>
      </c>
      <c r="B78" s="697" t="s">
        <v>3678</v>
      </c>
      <c r="C78" s="911" t="s">
        <v>2655</v>
      </c>
      <c r="D78" s="933"/>
      <c r="E78" s="912"/>
      <c r="F78" s="370" t="s">
        <v>2657</v>
      </c>
      <c r="G78" s="164" t="s">
        <v>8</v>
      </c>
      <c r="H78" s="204">
        <v>33</v>
      </c>
      <c r="I78" s="699" t="str">
        <f t="shared" si="0"/>
        <v/>
      </c>
      <c r="J78" s="222" t="str">
        <f t="shared" si="6"/>
        <v>USD 16 / 21</v>
      </c>
      <c r="K78" s="222">
        <f>LOOKUP(1,0/($M78&amp;$N78&amp;$O78&amp;$P78&amp;$Q78=全球运价!$B$7:$B$1124&amp;全球运价!$C$7:$C$1124&amp;全球运价!$S$7:$S$1124&amp;全球运价!$L$7:$L$1124&amp;全球运价!$P$7:$P$1124),全球运价!D$7:D$1124)</f>
        <v>16</v>
      </c>
      <c r="L78" s="222">
        <f>LOOKUP(1,0/($M78&amp;$N78&amp;$O78&amp;$P78&amp;$Q78=全球运价!$B$7:$B$1124&amp;全球运价!$C$7:$C$1124&amp;全球运价!$S$7:$S$1124&amp;全球运价!$L$7:$L$1124&amp;全球运价!$P$7:$P$1124),全球运价!E$7:E$1124)</f>
        <v>21</v>
      </c>
      <c r="M78" s="40" t="s">
        <v>1088</v>
      </c>
      <c r="N78" s="40" t="s">
        <v>1088</v>
      </c>
      <c r="O78" s="40" t="s">
        <v>3508</v>
      </c>
      <c r="P78" s="29" t="s">
        <v>3486</v>
      </c>
      <c r="Q78" s="40" t="s">
        <v>3568</v>
      </c>
    </row>
    <row r="79" spans="1:18" s="40" customFormat="1" ht="19.5" customHeight="1">
      <c r="A79" s="193" t="s">
        <v>3027</v>
      </c>
      <c r="B79" s="697" t="s">
        <v>3648</v>
      </c>
      <c r="C79" s="911" t="s">
        <v>2707</v>
      </c>
      <c r="D79" s="933"/>
      <c r="E79" s="912"/>
      <c r="F79" s="370" t="s">
        <v>2708</v>
      </c>
      <c r="G79" s="164" t="s">
        <v>8</v>
      </c>
      <c r="H79" s="166">
        <v>25</v>
      </c>
      <c r="I79" s="699" t="str">
        <f t="shared" si="0"/>
        <v/>
      </c>
      <c r="J79" s="222" t="str">
        <f t="shared" si="6"/>
        <v>USD ( 35 ) / ( 30 )</v>
      </c>
      <c r="K79" s="222">
        <f>LOOKUP(1,0/($M79&amp;$N79&amp;$O79&amp;$P79&amp;$Q79=全球运价!$B$7:$B$1124&amp;全球运价!$C$7:$C$1124&amp;全球运价!$S$7:$S$1124&amp;全球运价!$L$7:$L$1124&amp;全球运价!$P$7:$P$1124),全球运价!D$7:D$1124)</f>
        <v>-35</v>
      </c>
      <c r="L79" s="222">
        <f>LOOKUP(1,0/($M79&amp;$N79&amp;$O79&amp;$P79&amp;$Q79=全球运价!$B$7:$B$1124&amp;全球运价!$C$7:$C$1124&amp;全球运价!$S$7:$S$1124&amp;全球运价!$L$7:$L$1124&amp;全球运价!$P$7:$P$1124),全球运价!E$7:E$1124)</f>
        <v>-30</v>
      </c>
      <c r="M79" s="698" t="s">
        <v>1331</v>
      </c>
      <c r="N79" s="40" t="s">
        <v>1331</v>
      </c>
      <c r="O79" s="40" t="s">
        <v>3508</v>
      </c>
      <c r="P79" s="29" t="s">
        <v>3484</v>
      </c>
      <c r="Q79" s="40" t="s">
        <v>3568</v>
      </c>
    </row>
    <row r="80" spans="1:18" s="40" customFormat="1" ht="19.5" customHeight="1">
      <c r="A80" s="404" t="s">
        <v>2948</v>
      </c>
      <c r="B80" s="697" t="s">
        <v>3661</v>
      </c>
      <c r="C80" s="911" t="s">
        <v>2707</v>
      </c>
      <c r="D80" s="933"/>
      <c r="E80" s="912"/>
      <c r="F80" s="370" t="s">
        <v>2708</v>
      </c>
      <c r="G80" s="164" t="s">
        <v>8</v>
      </c>
      <c r="H80" s="168">
        <v>25</v>
      </c>
      <c r="I80" s="699" t="str">
        <f t="shared" si="0"/>
        <v/>
      </c>
      <c r="J80" s="222" t="str">
        <f t="shared" si="6"/>
        <v>USD ( 5 ) / 0</v>
      </c>
      <c r="K80" s="222">
        <f>LOOKUP(1,0/($M80&amp;$N80&amp;$O80&amp;$P80&amp;$Q80=全球运价!$B$7:$B$1124&amp;全球运价!$C$7:$C$1124&amp;全球运价!$S$7:$S$1124&amp;全球运价!$L$7:$L$1124&amp;全球运价!$P$7:$P$1124),全球运价!D$7:D$1124)</f>
        <v>-5</v>
      </c>
      <c r="L80" s="222">
        <f>LOOKUP(1,0/($M80&amp;$N80&amp;$O80&amp;$P80&amp;$Q80=全球运价!$B$7:$B$1124&amp;全球运价!$C$7:$C$1124&amp;全球运价!$S$7:$S$1124&amp;全球运价!$L$7:$L$1124&amp;全球运价!$P$7:$P$1124),全球运价!E$7:E$1124)</f>
        <v>0</v>
      </c>
      <c r="M80" s="698" t="s">
        <v>1331</v>
      </c>
      <c r="N80" s="40" t="s">
        <v>1331</v>
      </c>
      <c r="O80" s="40" t="s">
        <v>3508</v>
      </c>
      <c r="P80" s="29" t="s">
        <v>3486</v>
      </c>
      <c r="Q80" s="40" t="s">
        <v>3568</v>
      </c>
    </row>
    <row r="81" spans="1:18" s="40" customFormat="1" ht="19.5" customHeight="1">
      <c r="A81" s="167" t="s">
        <v>346</v>
      </c>
      <c r="B81" s="697" t="s">
        <v>3648</v>
      </c>
      <c r="C81" s="913" t="s">
        <v>2375</v>
      </c>
      <c r="D81" s="955"/>
      <c r="E81" s="914"/>
      <c r="F81" s="187" t="s">
        <v>376</v>
      </c>
      <c r="G81" s="164" t="s">
        <v>2949</v>
      </c>
      <c r="H81" s="168">
        <v>25</v>
      </c>
      <c r="I81" s="699" t="str">
        <f t="shared" si="0"/>
        <v/>
      </c>
      <c r="J81" s="222" t="str">
        <f t="shared" si="6"/>
        <v>USD ( 35 ) / ( 30 )</v>
      </c>
      <c r="K81" s="222">
        <f>LOOKUP(1,0/($M81&amp;$N81&amp;$O81&amp;$P81&amp;$Q81=全球运价!$B$7:$B$1124&amp;全球运价!$C$7:$C$1124&amp;全球运价!$S$7:$S$1124&amp;全球运价!$L$7:$L$1124&amp;全球运价!$P$7:$P$1124),全球运价!D$7:D$1124)</f>
        <v>-35</v>
      </c>
      <c r="L81" s="222">
        <f>LOOKUP(1,0/($M81&amp;$N81&amp;$O81&amp;$P81&amp;$Q81=全球运价!$B$7:$B$1124&amp;全球运价!$C$7:$C$1124&amp;全球运价!$S$7:$S$1124&amp;全球运价!$L$7:$L$1124&amp;全球运价!$P$7:$P$1124),全球运价!E$7:E$1124)</f>
        <v>-30</v>
      </c>
      <c r="M81" s="690" t="s">
        <v>1600</v>
      </c>
      <c r="N81" s="40" t="s">
        <v>1331</v>
      </c>
      <c r="O81" s="40" t="s">
        <v>3508</v>
      </c>
      <c r="P81" s="29" t="s">
        <v>3484</v>
      </c>
      <c r="Q81" s="40" t="s">
        <v>3568</v>
      </c>
    </row>
    <row r="82" spans="1:18" s="40" customFormat="1" ht="19.5" customHeight="1">
      <c r="A82" s="174" t="s">
        <v>32</v>
      </c>
      <c r="B82" s="697" t="s">
        <v>3661</v>
      </c>
      <c r="C82" s="913" t="s">
        <v>2375</v>
      </c>
      <c r="D82" s="955"/>
      <c r="E82" s="914"/>
      <c r="F82" s="187" t="s">
        <v>376</v>
      </c>
      <c r="G82" s="164" t="s">
        <v>2949</v>
      </c>
      <c r="H82" s="166">
        <v>25</v>
      </c>
      <c r="I82" s="699" t="str">
        <f t="shared" si="0"/>
        <v/>
      </c>
      <c r="J82" s="222" t="str">
        <f t="shared" si="6"/>
        <v>USD ( 5 ) / 0</v>
      </c>
      <c r="K82" s="222">
        <f>LOOKUP(1,0/($M82&amp;$N82&amp;$O82&amp;$P82&amp;$Q82=全球运价!$B$7:$B$1124&amp;全球运价!$C$7:$C$1124&amp;全球运价!$S$7:$S$1124&amp;全球运价!$L$7:$L$1124&amp;全球运价!$P$7:$P$1124),全球运价!D$7:D$1124)</f>
        <v>-5</v>
      </c>
      <c r="L82" s="222">
        <f>LOOKUP(1,0/($M82&amp;$N82&amp;$O82&amp;$P82&amp;$Q82=全球运价!$B$7:$B$1124&amp;全球运价!$C$7:$C$1124&amp;全球运价!$S$7:$S$1124&amp;全球运价!$L$7:$L$1124&amp;全球运价!$P$7:$P$1124),全球运价!E$7:E$1124)</f>
        <v>0</v>
      </c>
      <c r="M82" s="690" t="s">
        <v>1600</v>
      </c>
      <c r="N82" s="40" t="s">
        <v>1331</v>
      </c>
      <c r="O82" s="40" t="s">
        <v>3508</v>
      </c>
      <c r="P82" s="29" t="s">
        <v>3486</v>
      </c>
      <c r="Q82" s="40" t="s">
        <v>3568</v>
      </c>
    </row>
    <row r="83" spans="1:18" s="40" customFormat="1" ht="19.5" customHeight="1">
      <c r="A83" s="1001"/>
      <c r="B83" s="1001"/>
      <c r="C83" s="1001"/>
      <c r="D83" s="1001"/>
      <c r="E83" s="1001"/>
      <c r="F83" s="1001"/>
      <c r="G83" s="1001"/>
      <c r="H83" s="1002"/>
      <c r="I83" s="699"/>
      <c r="J83" s="222"/>
      <c r="K83" s="222"/>
      <c r="L83" s="222"/>
      <c r="M83" s="690"/>
      <c r="P83" s="29"/>
    </row>
    <row r="84" spans="1:18" s="40" customFormat="1" ht="19.5" customHeight="1">
      <c r="A84" s="997" t="s">
        <v>2440</v>
      </c>
      <c r="B84" s="997"/>
      <c r="C84" s="997"/>
      <c r="D84" s="997"/>
      <c r="E84" s="997"/>
      <c r="F84" s="997"/>
      <c r="G84" s="997"/>
      <c r="H84" s="998"/>
      <c r="I84" s="699" t="str">
        <f t="shared" si="0"/>
        <v/>
      </c>
      <c r="J84" s="222"/>
      <c r="K84" s="222"/>
      <c r="L84" s="222"/>
    </row>
    <row r="85" spans="1:18" s="40" customFormat="1" ht="19.5" customHeight="1">
      <c r="A85" s="997" t="s">
        <v>2436</v>
      </c>
      <c r="B85" s="997"/>
      <c r="C85" s="997"/>
      <c r="D85" s="997"/>
      <c r="E85" s="997"/>
      <c r="F85" s="997"/>
      <c r="G85" s="997"/>
      <c r="H85" s="998"/>
      <c r="I85" s="699" t="str">
        <f t="shared" si="0"/>
        <v/>
      </c>
      <c r="J85" s="222"/>
      <c r="K85" s="222"/>
      <c r="L85" s="222"/>
    </row>
    <row r="86" spans="1:18" s="41" customFormat="1" ht="19.5" customHeight="1" thickBot="1">
      <c r="A86" s="975" t="s">
        <v>2438</v>
      </c>
      <c r="B86" s="999"/>
      <c r="C86" s="999"/>
      <c r="D86" s="999"/>
      <c r="E86" s="999"/>
      <c r="F86" s="999"/>
      <c r="G86" s="999"/>
      <c r="H86" s="1000"/>
      <c r="I86" s="699" t="str">
        <f t="shared" si="0"/>
        <v/>
      </c>
      <c r="J86" s="222"/>
      <c r="K86" s="222"/>
      <c r="L86" s="222"/>
      <c r="M86" s="40"/>
      <c r="N86" s="40"/>
      <c r="O86" s="40"/>
      <c r="Q86" s="40"/>
    </row>
    <row r="87" spans="1:18" s="33" customFormat="1" ht="19.5" customHeight="1">
      <c r="A87" s="976"/>
      <c r="B87" s="977"/>
      <c r="C87" s="977"/>
      <c r="D87" s="977"/>
      <c r="E87" s="977"/>
      <c r="F87" s="977"/>
      <c r="G87" s="31"/>
      <c r="H87" s="32"/>
      <c r="I87" s="699" t="str">
        <f t="shared" si="0"/>
        <v/>
      </c>
      <c r="J87" s="222"/>
      <c r="K87" s="222"/>
      <c r="L87" s="222"/>
      <c r="M87" s="39"/>
      <c r="N87" s="40"/>
      <c r="O87" s="40"/>
      <c r="Q87" s="40"/>
    </row>
    <row r="88" spans="1:18" ht="19.5" customHeight="1">
      <c r="A88" s="181" t="s">
        <v>359</v>
      </c>
      <c r="B88" s="238" t="s">
        <v>2</v>
      </c>
      <c r="C88" s="932" t="s">
        <v>3</v>
      </c>
      <c r="D88" s="932"/>
      <c r="E88" s="932"/>
      <c r="F88" s="24" t="s">
        <v>4</v>
      </c>
      <c r="G88" s="24" t="s">
        <v>5</v>
      </c>
      <c r="H88" s="25" t="s">
        <v>6</v>
      </c>
      <c r="I88" s="699" t="str">
        <f t="shared" si="0"/>
        <v/>
      </c>
      <c r="J88" s="714" t="s">
        <v>3676</v>
      </c>
      <c r="K88" s="222" t="s">
        <v>3609</v>
      </c>
      <c r="L88" s="222" t="s">
        <v>3610</v>
      </c>
      <c r="M88" s="73" t="s">
        <v>3479</v>
      </c>
      <c r="N88" s="73" t="s">
        <v>3578</v>
      </c>
      <c r="O88" s="73" t="s">
        <v>3579</v>
      </c>
      <c r="P88" s="73" t="s">
        <v>3580</v>
      </c>
      <c r="Q88" s="73" t="s">
        <v>3557</v>
      </c>
      <c r="R88" s="696"/>
    </row>
    <row r="89" spans="1:18" s="40" customFormat="1" ht="19.5" customHeight="1">
      <c r="A89" s="163" t="s">
        <v>33</v>
      </c>
      <c r="B89" s="697" t="s">
        <v>3438</v>
      </c>
      <c r="C89" s="911" t="s">
        <v>20</v>
      </c>
      <c r="D89" s="933"/>
      <c r="E89" s="912"/>
      <c r="F89" s="187" t="s">
        <v>579</v>
      </c>
      <c r="G89" s="164" t="s">
        <v>8</v>
      </c>
      <c r="H89" s="166">
        <v>17</v>
      </c>
      <c r="I89" s="699" t="str">
        <f t="shared" si="0"/>
        <v/>
      </c>
      <c r="J89" s="222" t="str">
        <f t="shared" ref="J89:J93" si="7">"USD "&amp;IF(K89&lt;0,"( "&amp;-K89&amp;" )",K89)&amp;" / "&amp;IF(L89&lt;0,"( "&amp;-L89&amp;" )",L89)</f>
        <v>USD ( 10 ) / ( 5 )</v>
      </c>
      <c r="K89" s="222">
        <f>LOOKUP(1,0/($M89&amp;$N89&amp;$O89&amp;$P89&amp;$Q89=全球运价!$B$7:$B$1798&amp;全球运价!$C$7:$C$1798&amp;全球运价!$S$7:$S$1798&amp;全球运价!$L$7:$L$1798&amp;全球运价!$P$7:$P$1798),全球运价!D$7:D$1798)</f>
        <v>-10</v>
      </c>
      <c r="L89" s="222">
        <f>LOOKUP(1,0/($M89&amp;$N89&amp;$O89&amp;$P89&amp;$Q89=全球运价!$B$7:$B$1798&amp;全球运价!$C$7:$C$1798&amp;全球运价!$S$7:$S$1798&amp;全球运价!$L$7:$L$1798&amp;全球运价!$P$7:$P$1798),全球运价!E$7:E$1798)</f>
        <v>-5</v>
      </c>
      <c r="M89" s="690" t="s">
        <v>1098</v>
      </c>
      <c r="N89" s="40" t="s">
        <v>1098</v>
      </c>
      <c r="O89" s="40" t="s">
        <v>3508</v>
      </c>
      <c r="P89" s="40" t="s">
        <v>3491</v>
      </c>
      <c r="Q89" s="40" t="s">
        <v>3568</v>
      </c>
    </row>
    <row r="90" spans="1:18" s="40" customFormat="1" ht="19.5" customHeight="1">
      <c r="A90" s="193" t="s">
        <v>2772</v>
      </c>
      <c r="B90" s="697" t="s">
        <v>3679</v>
      </c>
      <c r="C90" s="911" t="s">
        <v>20</v>
      </c>
      <c r="D90" s="933"/>
      <c r="E90" s="912"/>
      <c r="F90" s="187" t="s">
        <v>579</v>
      </c>
      <c r="G90" s="375" t="s">
        <v>34</v>
      </c>
      <c r="H90" s="166">
        <v>35</v>
      </c>
      <c r="I90" s="699" t="str">
        <f t="shared" si="0"/>
        <v/>
      </c>
      <c r="J90" s="222" t="str">
        <f t="shared" si="7"/>
        <v>USD 150 / 155</v>
      </c>
      <c r="K90" s="222">
        <f>LOOKUP(1,0/($M90&amp;$N90&amp;$O90&amp;$P90&amp;$Q90=全球运价!$B$7:$B$1798&amp;全球运价!$C$7:$C$1798&amp;全球运价!$S$7:$S$1798&amp;全球运价!$L$7:$L$1798&amp;全球运价!$P$7:$P$1798),全球运价!D$7:D$1798)</f>
        <v>150</v>
      </c>
      <c r="L90" s="222">
        <f>LOOKUP(1,0/($M90&amp;$N90&amp;$O90&amp;$P90&amp;$Q90=全球运价!$B$7:$B$1798&amp;全球运价!$C$7:$C$1798&amp;全球运价!$S$7:$S$1798&amp;全球运价!$L$7:$L$1798&amp;全球运价!$P$7:$P$1798),全球运价!E$7:E$1798)</f>
        <v>155</v>
      </c>
      <c r="M90" s="698" t="s">
        <v>1717</v>
      </c>
      <c r="N90" s="40" t="s">
        <v>1098</v>
      </c>
      <c r="O90" s="40" t="s">
        <v>3508</v>
      </c>
      <c r="P90" s="40" t="s">
        <v>3491</v>
      </c>
      <c r="Q90" s="40" t="s">
        <v>3568</v>
      </c>
    </row>
    <row r="91" spans="1:18" s="40" customFormat="1" ht="19.5" customHeight="1">
      <c r="A91" s="163" t="s">
        <v>351</v>
      </c>
      <c r="B91" s="697" t="s">
        <v>3650</v>
      </c>
      <c r="C91" s="911" t="s">
        <v>20</v>
      </c>
      <c r="D91" s="933"/>
      <c r="E91" s="912"/>
      <c r="F91" s="187" t="s">
        <v>459</v>
      </c>
      <c r="G91" s="236" t="s">
        <v>34</v>
      </c>
      <c r="H91" s="166">
        <v>28</v>
      </c>
      <c r="I91" s="699" t="str">
        <f t="shared" si="0"/>
        <v/>
      </c>
      <c r="J91" s="222" t="str">
        <f t="shared" si="7"/>
        <v>USD 20 / 25</v>
      </c>
      <c r="K91" s="222">
        <f>LOOKUP(1,0/($M91&amp;$N91&amp;$O91&amp;$P91&amp;$Q91=全球运价!$B$7:$B$1798&amp;全球运价!$C$7:$C$1798&amp;全球运价!$S$7:$S$1798&amp;全球运价!$L$7:$L$1798&amp;全球运价!$P$7:$P$1798),全球运价!D$7:D$1798)</f>
        <v>20</v>
      </c>
      <c r="L91" s="222">
        <f>LOOKUP(1,0/($M91&amp;$N91&amp;$O91&amp;$P91&amp;$Q91=全球运价!$B$7:$B$1798&amp;全球运价!$C$7:$C$1798&amp;全球运价!$S$7:$S$1798&amp;全球运价!$L$7:$L$1798&amp;全球运价!$P$7:$P$1798),全球运价!E$7:E$1798)</f>
        <v>25</v>
      </c>
      <c r="M91" s="690" t="s">
        <v>1268</v>
      </c>
      <c r="N91" s="40" t="s">
        <v>1098</v>
      </c>
      <c r="O91" s="40" t="s">
        <v>3508</v>
      </c>
      <c r="P91" s="40" t="s">
        <v>3491</v>
      </c>
      <c r="Q91" s="40" t="s">
        <v>3568</v>
      </c>
    </row>
    <row r="92" spans="1:18" s="40" customFormat="1" ht="19.5" customHeight="1">
      <c r="A92" s="167" t="s">
        <v>352</v>
      </c>
      <c r="B92" s="697" t="s">
        <v>3650</v>
      </c>
      <c r="C92" s="911" t="s">
        <v>20</v>
      </c>
      <c r="D92" s="933"/>
      <c r="E92" s="912"/>
      <c r="F92" s="187" t="s">
        <v>459</v>
      </c>
      <c r="G92" s="169" t="s">
        <v>34</v>
      </c>
      <c r="H92" s="168">
        <v>28</v>
      </c>
      <c r="I92" s="699" t="str">
        <f t="shared" si="0"/>
        <v/>
      </c>
      <c r="J92" s="222" t="str">
        <f t="shared" si="7"/>
        <v>USD 20 / 25</v>
      </c>
      <c r="K92" s="222">
        <f>LOOKUP(1,0/($M92&amp;$N92&amp;$O92&amp;$P92&amp;$Q92=全球运价!$B$7:$B$1798&amp;全球运价!$C$7:$C$1798&amp;全球运价!$S$7:$S$1798&amp;全球运价!$L$7:$L$1798&amp;全球运价!$P$7:$P$1798),全球运价!D$7:D$1798)</f>
        <v>20</v>
      </c>
      <c r="L92" s="222">
        <f>LOOKUP(1,0/($M92&amp;$N92&amp;$O92&amp;$P92&amp;$Q92=全球运价!$B$7:$B$1798&amp;全球运价!$C$7:$C$1798&amp;全球运价!$S$7:$S$1798&amp;全球运价!$L$7:$L$1798&amp;全球运价!$P$7:$P$1798),全球运价!E$7:E$1798)</f>
        <v>25</v>
      </c>
      <c r="M92" s="690" t="s">
        <v>1488</v>
      </c>
      <c r="N92" s="40" t="s">
        <v>1098</v>
      </c>
      <c r="O92" s="40" t="s">
        <v>3508</v>
      </c>
      <c r="P92" s="40" t="s">
        <v>3491</v>
      </c>
      <c r="Q92" s="40" t="s">
        <v>3568</v>
      </c>
    </row>
    <row r="93" spans="1:18" s="40" customFormat="1" ht="19.5" customHeight="1">
      <c r="A93" s="163" t="s">
        <v>35</v>
      </c>
      <c r="B93" s="697" t="s">
        <v>3680</v>
      </c>
      <c r="C93" s="923" t="s">
        <v>2437</v>
      </c>
      <c r="D93" s="924"/>
      <c r="E93" s="925"/>
      <c r="F93" s="348" t="s">
        <v>459</v>
      </c>
      <c r="G93" s="349" t="s">
        <v>34</v>
      </c>
      <c r="H93" s="166">
        <v>28</v>
      </c>
      <c r="I93" s="699" t="str">
        <f t="shared" ref="I93:I166" si="8">IF(J93="","",IF(J93="SYSTEM PRICE","",IF(B93=J93,"","check")))</f>
        <v/>
      </c>
      <c r="J93" s="222" t="str">
        <f t="shared" si="7"/>
        <v>USD 59 / 64</v>
      </c>
      <c r="K93" s="222">
        <f>LOOKUP(1,0/($M93&amp;$N93&amp;$O93&amp;$P93&amp;$Q93=全球运价!$B$7:$B$1798&amp;全球运价!$C$7:$C$1798&amp;全球运价!$S$7:$S$1798&amp;全球运价!$L$7:$L$1798&amp;全球运价!$P$7:$P$1798),全球运价!D$7:D$1798)</f>
        <v>59</v>
      </c>
      <c r="L93" s="222">
        <f>LOOKUP(1,0/($M93&amp;$N93&amp;$O93&amp;$P93&amp;$Q93=全球运价!$B$7:$B$1798&amp;全球运价!$C$7:$C$1798&amp;全球运价!$S$7:$S$1798&amp;全球运价!$L$7:$L$1798&amp;全球运价!$P$7:$P$1798),全球运价!E$7:E$1798)</f>
        <v>64</v>
      </c>
      <c r="M93" s="690" t="s">
        <v>2618</v>
      </c>
      <c r="N93" s="40" t="s">
        <v>1098</v>
      </c>
      <c r="O93" s="40" t="s">
        <v>3508</v>
      </c>
      <c r="P93" s="40" t="s">
        <v>3491</v>
      </c>
      <c r="Q93" s="40" t="s">
        <v>3568</v>
      </c>
    </row>
    <row r="94" spans="1:18" s="40" customFormat="1" ht="19.5" customHeight="1">
      <c r="A94" s="997" t="s">
        <v>2440</v>
      </c>
      <c r="B94" s="997"/>
      <c r="C94" s="997"/>
      <c r="D94" s="997"/>
      <c r="E94" s="997"/>
      <c r="F94" s="997"/>
      <c r="G94" s="997"/>
      <c r="H94" s="998"/>
      <c r="I94" s="699" t="str">
        <f t="shared" si="8"/>
        <v/>
      </c>
      <c r="J94" s="222"/>
      <c r="K94" s="222"/>
      <c r="L94" s="222"/>
    </row>
    <row r="95" spans="1:18" s="41" customFormat="1" ht="19.5" customHeight="1" thickBot="1">
      <c r="A95" s="975" t="s">
        <v>2439</v>
      </c>
      <c r="B95" s="999"/>
      <c r="C95" s="999"/>
      <c r="D95" s="999"/>
      <c r="E95" s="999"/>
      <c r="F95" s="999"/>
      <c r="G95" s="999"/>
      <c r="H95" s="1000"/>
      <c r="I95" s="699" t="str">
        <f t="shared" si="8"/>
        <v/>
      </c>
      <c r="J95" s="222"/>
      <c r="K95" s="222"/>
      <c r="L95" s="222"/>
      <c r="M95" s="40"/>
      <c r="N95" s="40"/>
      <c r="O95" s="40"/>
      <c r="Q95" s="40"/>
    </row>
    <row r="96" spans="1:18" s="33" customFormat="1" ht="19.5" customHeight="1">
      <c r="A96" s="976"/>
      <c r="B96" s="977"/>
      <c r="C96" s="977"/>
      <c r="D96" s="977"/>
      <c r="E96" s="977"/>
      <c r="F96" s="977"/>
      <c r="G96" s="31"/>
      <c r="H96" s="32"/>
      <c r="I96" s="699" t="str">
        <f t="shared" si="8"/>
        <v/>
      </c>
      <c r="J96" s="222"/>
      <c r="K96" s="222"/>
      <c r="L96" s="222"/>
      <c r="M96" s="39"/>
      <c r="N96" s="40"/>
      <c r="O96" s="40"/>
      <c r="Q96" s="40"/>
    </row>
    <row r="97" spans="1:18" ht="19.5" customHeight="1">
      <c r="A97" s="181" t="s">
        <v>2763</v>
      </c>
      <c r="B97" s="238" t="s">
        <v>2</v>
      </c>
      <c r="C97" s="1030" t="s">
        <v>78</v>
      </c>
      <c r="D97" s="1030"/>
      <c r="E97" s="238" t="s">
        <v>3</v>
      </c>
      <c r="F97" s="24" t="s">
        <v>4</v>
      </c>
      <c r="G97" s="24" t="s">
        <v>5</v>
      </c>
      <c r="H97" s="25" t="s">
        <v>6</v>
      </c>
      <c r="I97" s="699" t="str">
        <f t="shared" si="8"/>
        <v/>
      </c>
      <c r="J97" s="222" t="s">
        <v>3676</v>
      </c>
      <c r="K97" s="222" t="s">
        <v>3609</v>
      </c>
      <c r="L97" s="222" t="s">
        <v>3610</v>
      </c>
      <c r="M97" s="73" t="s">
        <v>3479</v>
      </c>
      <c r="N97" s="73" t="s">
        <v>3578</v>
      </c>
      <c r="O97" s="73" t="s">
        <v>3579</v>
      </c>
      <c r="P97" s="73" t="s">
        <v>3580</v>
      </c>
      <c r="Q97" s="73" t="s">
        <v>3557</v>
      </c>
      <c r="R97" s="696"/>
    </row>
    <row r="98" spans="1:18" s="40" customFormat="1" ht="19.5" customHeight="1">
      <c r="A98" s="193" t="s">
        <v>356</v>
      </c>
      <c r="B98" s="397" t="s">
        <v>3633</v>
      </c>
      <c r="C98" s="913">
        <v>0</v>
      </c>
      <c r="D98" s="914"/>
      <c r="E98" s="357" t="s">
        <v>66</v>
      </c>
      <c r="F98" s="184" t="s">
        <v>368</v>
      </c>
      <c r="G98" s="170" t="s">
        <v>8</v>
      </c>
      <c r="H98" s="166">
        <v>25</v>
      </c>
      <c r="I98" s="699" t="str">
        <f t="shared" si="8"/>
        <v/>
      </c>
      <c r="J98" s="222" t="str">
        <f t="shared" ref="J98:J116" si="9">"USD "&amp;IF(K98&lt;0,"( "&amp;-K98&amp;" )",K98)&amp;" / "&amp;IF(L98&lt;0,"( "&amp;-L98&amp;" )",L98)</f>
        <v>USD ( 25 ) / ( 20 )</v>
      </c>
      <c r="K98" s="222">
        <f>LOOKUP(1,0/($M98&amp;$N98&amp;$O98&amp;$P98&amp;$Q98=全球运价!$B$7:$B$1798&amp;全球运价!$C$7:$C$1798&amp;全球运价!$S$7:$S$1798&amp;全球运价!$L$7:$L$1798&amp;全球运价!$P$7:$P$1798),全球运价!D$7:D$1798)</f>
        <v>-25</v>
      </c>
      <c r="L98" s="222">
        <f>LOOKUP(1,0/($M98&amp;$N98&amp;$O98&amp;$P98&amp;$Q98=全球运价!$B$7:$B$1798&amp;全球运价!$C$7:$C$1798&amp;全球运价!$S$7:$S$1798&amp;全球运价!$L$7:$L$1798&amp;全球运价!$P$7:$P$1798),全球运价!E$7:E$1798)</f>
        <v>-20</v>
      </c>
      <c r="M98" s="698" t="s">
        <v>1239</v>
      </c>
      <c r="N98" s="40" t="s">
        <v>1239</v>
      </c>
      <c r="O98" s="40" t="s">
        <v>3508</v>
      </c>
      <c r="P98" s="40" t="s">
        <v>3491</v>
      </c>
      <c r="Q98" s="40" t="s">
        <v>3568</v>
      </c>
    </row>
    <row r="99" spans="1:18" s="40" customFormat="1" ht="19.5" customHeight="1">
      <c r="A99" s="163" t="s">
        <v>3187</v>
      </c>
      <c r="B99" s="397" t="s">
        <v>3634</v>
      </c>
      <c r="C99" s="913">
        <v>0</v>
      </c>
      <c r="D99" s="914"/>
      <c r="E99" s="407" t="s">
        <v>3188</v>
      </c>
      <c r="F99" s="408" t="s">
        <v>3180</v>
      </c>
      <c r="G99" s="170" t="s">
        <v>8</v>
      </c>
      <c r="H99" s="166" t="s">
        <v>329</v>
      </c>
      <c r="I99" s="699" t="str">
        <f t="shared" si="8"/>
        <v/>
      </c>
      <c r="J99" s="222" t="str">
        <f t="shared" si="9"/>
        <v>USD ( 24 ) / ( 19 )</v>
      </c>
      <c r="K99" s="222">
        <f>LOOKUP(1,0/($M99&amp;$N99&amp;$O99&amp;$P99&amp;$Q99=全球运价!$B$7:$B$1798&amp;全球运价!$C$7:$C$1798&amp;全球运价!$S$7:$S$1798&amp;全球运价!$L$7:$L$1798&amp;全球运价!$P$7:$P$1798),全球运价!D$7:D$1798)</f>
        <v>-24</v>
      </c>
      <c r="L99" s="222">
        <f>LOOKUP(1,0/($M99&amp;$N99&amp;$O99&amp;$P99&amp;$Q99=全球运价!$B$7:$B$1798&amp;全球运价!$C$7:$C$1798&amp;全球运价!$S$7:$S$1798&amp;全球运价!$L$7:$L$1798&amp;全球运价!$P$7:$P$1798),全球运价!E$7:E$1798)</f>
        <v>-19</v>
      </c>
      <c r="M99" s="690" t="s">
        <v>3492</v>
      </c>
      <c r="N99" s="40" t="s">
        <v>3492</v>
      </c>
      <c r="O99" s="40" t="s">
        <v>3508</v>
      </c>
      <c r="P99" s="40" t="s">
        <v>3491</v>
      </c>
      <c r="Q99" s="40" t="s">
        <v>3568</v>
      </c>
    </row>
    <row r="100" spans="1:18" s="40" customFormat="1" ht="19.5" customHeight="1">
      <c r="A100" s="163" t="s">
        <v>377</v>
      </c>
      <c r="B100" s="397" t="s">
        <v>3635</v>
      </c>
      <c r="C100" s="913" t="s">
        <v>314</v>
      </c>
      <c r="D100" s="914"/>
      <c r="E100" s="407" t="s">
        <v>3188</v>
      </c>
      <c r="F100" s="408" t="s">
        <v>3180</v>
      </c>
      <c r="G100" s="170" t="s">
        <v>8</v>
      </c>
      <c r="H100" s="166" t="s">
        <v>329</v>
      </c>
      <c r="I100" s="699" t="str">
        <f t="shared" si="8"/>
        <v/>
      </c>
      <c r="J100" s="222" t="str">
        <f t="shared" si="9"/>
        <v>USD ( 70 ) / ( 65 )</v>
      </c>
      <c r="K100" s="222">
        <f>LOOKUP(1,0/($M100&amp;$N100&amp;$O100&amp;$P100&amp;$Q100=全球运价!$B$7:$B$1798&amp;全球运价!$C$7:$C$1798&amp;全球运价!$S$7:$S$1798&amp;全球运价!$L$7:$L$1798&amp;全球运价!$P$7:$P$1798),全球运价!D$7:D$1798)</f>
        <v>-70</v>
      </c>
      <c r="L100" s="222">
        <f>LOOKUP(1,0/($M100&amp;$N100&amp;$O100&amp;$P100&amp;$Q100=全球运价!$B$7:$B$1798&amp;全球运价!$C$7:$C$1798&amp;全球运价!$S$7:$S$1798&amp;全球运价!$L$7:$L$1798&amp;全球运价!$P$7:$P$1798),全球运价!E$7:E$1798)</f>
        <v>-65</v>
      </c>
      <c r="M100" s="690" t="s">
        <v>3492</v>
      </c>
      <c r="N100" s="40" t="s">
        <v>3492</v>
      </c>
      <c r="O100" s="40" t="s">
        <v>3506</v>
      </c>
      <c r="P100" s="40" t="s">
        <v>3491</v>
      </c>
      <c r="Q100" s="40" t="s">
        <v>3568</v>
      </c>
    </row>
    <row r="101" spans="1:18" s="40" customFormat="1" ht="19.5" customHeight="1">
      <c r="A101" s="163" t="s">
        <v>37</v>
      </c>
      <c r="B101" s="397" t="s">
        <v>3094</v>
      </c>
      <c r="C101" s="913">
        <v>0</v>
      </c>
      <c r="D101" s="914"/>
      <c r="E101" s="407" t="s">
        <v>3188</v>
      </c>
      <c r="F101" s="408" t="s">
        <v>3180</v>
      </c>
      <c r="G101" s="239" t="s">
        <v>36</v>
      </c>
      <c r="H101" s="166">
        <v>25</v>
      </c>
      <c r="I101" s="699" t="str">
        <f t="shared" si="8"/>
        <v/>
      </c>
      <c r="J101" s="222" t="str">
        <f t="shared" si="9"/>
        <v>USD ( 7 ) / ( 2 )</v>
      </c>
      <c r="K101" s="222">
        <f>LOOKUP(1,0/($M101&amp;$N101&amp;$O101&amp;$P101&amp;$Q101=全球运价!$B$7:$B$1798&amp;全球运价!$C$7:$C$1798&amp;全球运价!$S$7:$S$1798&amp;全球运价!$L$7:$L$1798&amp;全球运价!$P$7:$P$1798),全球运价!D$7:D$1798)</f>
        <v>-7</v>
      </c>
      <c r="L101" s="222">
        <f>LOOKUP(1,0/($M101&amp;$N101&amp;$O101&amp;$P101&amp;$Q101=全球运价!$B$7:$B$1798&amp;全球运价!$C$7:$C$1798&amp;全球运价!$S$7:$S$1798&amp;全球运价!$L$7:$L$1798&amp;全球运价!$P$7:$P$1798),全球运价!E$7:E$1798)</f>
        <v>-2</v>
      </c>
      <c r="M101" s="690" t="s">
        <v>1407</v>
      </c>
      <c r="N101" s="40" t="s">
        <v>1071</v>
      </c>
      <c r="O101" s="40" t="s">
        <v>3508</v>
      </c>
      <c r="P101" s="40" t="s">
        <v>3491</v>
      </c>
      <c r="Q101" s="40" t="s">
        <v>3568</v>
      </c>
    </row>
    <row r="102" spans="1:18" s="40" customFormat="1" ht="19.5" customHeight="1">
      <c r="A102" s="163" t="s">
        <v>271</v>
      </c>
      <c r="B102" s="397" t="s">
        <v>3095</v>
      </c>
      <c r="C102" s="913" t="s">
        <v>314</v>
      </c>
      <c r="D102" s="914"/>
      <c r="E102" s="407" t="s">
        <v>3188</v>
      </c>
      <c r="F102" s="408" t="s">
        <v>3180</v>
      </c>
      <c r="G102" s="239" t="s">
        <v>36</v>
      </c>
      <c r="H102" s="166">
        <v>25</v>
      </c>
      <c r="I102" s="699" t="str">
        <f t="shared" si="8"/>
        <v/>
      </c>
      <c r="J102" s="222" t="str">
        <f t="shared" si="9"/>
        <v>USD ( 53 ) / ( 48 )</v>
      </c>
      <c r="K102" s="222">
        <f>LOOKUP(1,0/($M102&amp;$N102&amp;$O102&amp;$P102&amp;$Q102=全球运价!$B$7:$B$1798&amp;全球运价!$C$7:$C$1798&amp;全球运价!$S$7:$S$1798&amp;全球运价!$L$7:$L$1798&amp;全球运价!$P$7:$P$1798),全球运价!D$7:D$1798)</f>
        <v>-53</v>
      </c>
      <c r="L102" s="222">
        <f>LOOKUP(1,0/($M102&amp;$N102&amp;$O102&amp;$P102&amp;$Q102=全球运价!$B$7:$B$1798&amp;全球运价!$C$7:$C$1798&amp;全球运价!$S$7:$S$1798&amp;全球运价!$L$7:$L$1798&amp;全球运价!$P$7:$P$1798),全球运价!E$7:E$1798)</f>
        <v>-48</v>
      </c>
      <c r="M102" s="690" t="s">
        <v>1407</v>
      </c>
      <c r="N102" s="40" t="s">
        <v>1071</v>
      </c>
      <c r="O102" s="40" t="s">
        <v>3506</v>
      </c>
      <c r="P102" s="40" t="s">
        <v>3491</v>
      </c>
      <c r="Q102" s="40" t="s">
        <v>3568</v>
      </c>
    </row>
    <row r="103" spans="1:18" s="40" customFormat="1" ht="19.5" customHeight="1">
      <c r="A103" s="163" t="s">
        <v>608</v>
      </c>
      <c r="B103" s="397" t="s">
        <v>3636</v>
      </c>
      <c r="C103" s="913">
        <v>0</v>
      </c>
      <c r="D103" s="914"/>
      <c r="E103" s="407" t="s">
        <v>3188</v>
      </c>
      <c r="F103" s="408" t="s">
        <v>3180</v>
      </c>
      <c r="G103" s="239" t="s">
        <v>36</v>
      </c>
      <c r="H103" s="166">
        <v>28</v>
      </c>
      <c r="I103" s="699" t="str">
        <f t="shared" si="8"/>
        <v/>
      </c>
      <c r="J103" s="222" t="str">
        <f t="shared" si="9"/>
        <v>USD 5 / 10</v>
      </c>
      <c r="K103" s="222">
        <f>LOOKUP(1,0/($M103&amp;$N103&amp;$O103&amp;$P103&amp;$Q103=全球运价!$B$7:$B$1798&amp;全球运价!$C$7:$C$1798&amp;全球运价!$S$7:$S$1798&amp;全球运价!$L$7:$L$1798&amp;全球运价!$P$7:$P$1798),全球运价!D$7:D$1798)</f>
        <v>5</v>
      </c>
      <c r="L103" s="222">
        <f>LOOKUP(1,0/($M103&amp;$N103&amp;$O103&amp;$P103&amp;$Q103=全球运价!$B$7:$B$1798&amp;全球运价!$C$7:$C$1798&amp;全球运价!$S$7:$S$1798&amp;全球运价!$L$7:$L$1798&amp;全球运价!$P$7:$P$1798),全球运价!E$7:E$1798)</f>
        <v>10</v>
      </c>
      <c r="M103" s="690" t="s">
        <v>3621</v>
      </c>
      <c r="N103" s="40" t="s">
        <v>1071</v>
      </c>
      <c r="O103" s="40" t="s">
        <v>3508</v>
      </c>
      <c r="P103" s="40" t="s">
        <v>3491</v>
      </c>
      <c r="Q103" s="40" t="s">
        <v>3568</v>
      </c>
    </row>
    <row r="104" spans="1:18" s="40" customFormat="1" ht="19.5" customHeight="1">
      <c r="A104" s="163" t="s">
        <v>609</v>
      </c>
      <c r="B104" s="397" t="s">
        <v>3096</v>
      </c>
      <c r="C104" s="913" t="s">
        <v>314</v>
      </c>
      <c r="D104" s="914"/>
      <c r="E104" s="407" t="s">
        <v>3188</v>
      </c>
      <c r="F104" s="408" t="s">
        <v>3180</v>
      </c>
      <c r="G104" s="239" t="s">
        <v>36</v>
      </c>
      <c r="H104" s="166">
        <v>28</v>
      </c>
      <c r="I104" s="699" t="str">
        <f t="shared" si="8"/>
        <v/>
      </c>
      <c r="J104" s="222" t="str">
        <f t="shared" si="9"/>
        <v>USD ( 41 ) / ( 36 )</v>
      </c>
      <c r="K104" s="222">
        <f>LOOKUP(1,0/($M104&amp;$N104&amp;$O104&amp;$P104&amp;$Q104=全球运价!$B$7:$B$1798&amp;全球运价!$C$7:$C$1798&amp;全球运价!$S$7:$S$1798&amp;全球运价!$L$7:$L$1798&amp;全球运价!$P$7:$P$1798),全球运价!D$7:D$1798)</f>
        <v>-41</v>
      </c>
      <c r="L104" s="222">
        <f>LOOKUP(1,0/($M104&amp;$N104&amp;$O104&amp;$P104&amp;$Q104=全球运价!$B$7:$B$1798&amp;全球运价!$C$7:$C$1798&amp;全球运价!$S$7:$S$1798&amp;全球运价!$L$7:$L$1798&amp;全球运价!$P$7:$P$1798),全球运价!E$7:E$1798)</f>
        <v>-36</v>
      </c>
      <c r="M104" s="690" t="s">
        <v>3620</v>
      </c>
      <c r="N104" s="40" t="s">
        <v>1071</v>
      </c>
      <c r="O104" s="40" t="s">
        <v>3506</v>
      </c>
      <c r="P104" s="40" t="s">
        <v>3491</v>
      </c>
      <c r="Q104" s="40" t="s">
        <v>3568</v>
      </c>
    </row>
    <row r="105" spans="1:18" s="40" customFormat="1" ht="19.5" customHeight="1">
      <c r="A105" s="193" t="s">
        <v>293</v>
      </c>
      <c r="B105" s="397" t="s">
        <v>3097</v>
      </c>
      <c r="C105" s="913">
        <v>0</v>
      </c>
      <c r="D105" s="914"/>
      <c r="E105" s="407" t="s">
        <v>3188</v>
      </c>
      <c r="F105" s="408" t="s">
        <v>3180</v>
      </c>
      <c r="G105" s="239" t="s">
        <v>36</v>
      </c>
      <c r="H105" s="166">
        <v>90</v>
      </c>
      <c r="I105" s="699" t="str">
        <f t="shared" si="8"/>
        <v/>
      </c>
      <c r="J105" s="222" t="str">
        <f t="shared" si="9"/>
        <v>USD 260 / 265</v>
      </c>
      <c r="K105" s="222">
        <f>LOOKUP(1,0/($M105&amp;$N105&amp;$O105&amp;$P105&amp;$Q105=全球运价!$B$7:$B$1798&amp;全球运价!$C$7:$C$1798&amp;全球运价!$S$7:$S$1798&amp;全球运价!$L$7:$L$1798&amp;全球运价!$P$7:$P$1798),全球运价!D$7:D$1798)</f>
        <v>260</v>
      </c>
      <c r="L105" s="222">
        <f>LOOKUP(1,0/($M105&amp;$N105&amp;$O105&amp;$P105&amp;$Q105=全球运价!$B$7:$B$1798&amp;全球运价!$C$7:$C$1798&amp;全球运价!$S$7:$S$1798&amp;全球运价!$L$7:$L$1798&amp;全球运价!$P$7:$P$1798),全球运价!E$7:E$1798)</f>
        <v>265</v>
      </c>
      <c r="M105" s="698" t="s">
        <v>3493</v>
      </c>
      <c r="N105" s="40" t="s">
        <v>1071</v>
      </c>
      <c r="O105" s="40" t="s">
        <v>3508</v>
      </c>
      <c r="P105" s="40" t="s">
        <v>3491</v>
      </c>
      <c r="Q105" s="40" t="s">
        <v>3568</v>
      </c>
    </row>
    <row r="106" spans="1:18" s="40" customFormat="1" ht="19.5" customHeight="1">
      <c r="A106" s="193" t="s">
        <v>375</v>
      </c>
      <c r="B106" s="397" t="s">
        <v>3097</v>
      </c>
      <c r="C106" s="913">
        <v>0</v>
      </c>
      <c r="D106" s="914"/>
      <c r="E106" s="407" t="s">
        <v>3188</v>
      </c>
      <c r="F106" s="408" t="s">
        <v>3180</v>
      </c>
      <c r="G106" s="239" t="s">
        <v>36</v>
      </c>
      <c r="H106" s="166">
        <v>60</v>
      </c>
      <c r="I106" s="699" t="str">
        <f t="shared" si="8"/>
        <v/>
      </c>
      <c r="J106" s="222" t="str">
        <f t="shared" si="9"/>
        <v>USD 260 / 265</v>
      </c>
      <c r="K106" s="222">
        <f>LOOKUP(1,0/($M106&amp;$N106&amp;$O106&amp;$P106&amp;$Q106=全球运价!$B$7:$B$1798&amp;全球运价!$C$7:$C$1798&amp;全球运价!$S$7:$S$1798&amp;全球运价!$L$7:$L$1798&amp;全球运价!$P$7:$P$1798),全球运价!D$7:D$1798)</f>
        <v>260</v>
      </c>
      <c r="L106" s="222">
        <f>LOOKUP(1,0/($M106&amp;$N106&amp;$O106&amp;$P106&amp;$Q106=全球运价!$B$7:$B$1798&amp;全球运价!$C$7:$C$1798&amp;全球运价!$S$7:$S$1798&amp;全球运价!$L$7:$L$1798&amp;全球运价!$P$7:$P$1798),全球运价!E$7:E$1798)</f>
        <v>265</v>
      </c>
      <c r="M106" s="698" t="s">
        <v>3494</v>
      </c>
      <c r="N106" s="40" t="s">
        <v>1071</v>
      </c>
      <c r="O106" s="40" t="s">
        <v>3508</v>
      </c>
      <c r="P106" s="40" t="s">
        <v>3491</v>
      </c>
      <c r="Q106" s="40" t="s">
        <v>3568</v>
      </c>
    </row>
    <row r="107" spans="1:18" s="40" customFormat="1" ht="19.5" customHeight="1">
      <c r="A107" s="193" t="s">
        <v>295</v>
      </c>
      <c r="B107" s="397" t="s">
        <v>3098</v>
      </c>
      <c r="C107" s="913">
        <v>0</v>
      </c>
      <c r="D107" s="914"/>
      <c r="E107" s="407" t="s">
        <v>3188</v>
      </c>
      <c r="F107" s="408" t="s">
        <v>3180</v>
      </c>
      <c r="G107" s="239" t="s">
        <v>36</v>
      </c>
      <c r="H107" s="166">
        <v>60</v>
      </c>
      <c r="I107" s="699" t="str">
        <f t="shared" si="8"/>
        <v/>
      </c>
      <c r="J107" s="222" t="str">
        <f t="shared" si="9"/>
        <v>USD 240 / 245</v>
      </c>
      <c r="K107" s="222">
        <f>LOOKUP(1,0/($M107&amp;$N107&amp;$O107&amp;$P107&amp;$Q107=全球运价!$B$7:$B$1798&amp;全球运价!$C$7:$C$1798&amp;全球运价!$S$7:$S$1798&amp;全球运价!$L$7:$L$1798&amp;全球运价!$P$7:$P$1798),全球运价!D$7:D$1798)</f>
        <v>240</v>
      </c>
      <c r="L107" s="222">
        <f>LOOKUP(1,0/($M107&amp;$N107&amp;$O107&amp;$P107&amp;$Q107=全球运价!$B$7:$B$1798&amp;全球运价!$C$7:$C$1798&amp;全球运价!$S$7:$S$1798&amp;全球运价!$L$7:$L$1798&amp;全球运价!$P$7:$P$1798),全球运价!E$7:E$1798)</f>
        <v>245</v>
      </c>
      <c r="M107" s="698" t="s">
        <v>1765</v>
      </c>
      <c r="N107" s="40" t="s">
        <v>1071</v>
      </c>
      <c r="O107" s="40" t="s">
        <v>3508</v>
      </c>
      <c r="P107" s="40" t="s">
        <v>3491</v>
      </c>
      <c r="Q107" s="40" t="s">
        <v>3568</v>
      </c>
    </row>
    <row r="108" spans="1:18" s="40" customFormat="1" ht="19.5" customHeight="1">
      <c r="A108" s="193" t="s">
        <v>374</v>
      </c>
      <c r="B108" s="782" t="s">
        <v>3099</v>
      </c>
      <c r="C108" s="913">
        <v>0</v>
      </c>
      <c r="D108" s="914"/>
      <c r="E108" s="407" t="s">
        <v>3188</v>
      </c>
      <c r="F108" s="408" t="s">
        <v>3180</v>
      </c>
      <c r="G108" s="239" t="s">
        <v>36</v>
      </c>
      <c r="H108" s="166">
        <v>60</v>
      </c>
      <c r="I108" s="699" t="str">
        <f t="shared" si="8"/>
        <v/>
      </c>
      <c r="J108" s="222" t="str">
        <f t="shared" si="9"/>
        <v>USD 265 / 270</v>
      </c>
      <c r="K108" s="222">
        <f>LOOKUP(1,0/($M108&amp;$N108&amp;$O108&amp;$P108&amp;$Q108=全球运价!$B$7:$B$1798&amp;全球运价!$C$7:$C$1798&amp;全球运价!$S$7:$S$1798&amp;全球运价!$L$7:$L$1798&amp;全球运价!$P$7:$P$1798),全球运价!D$7:D$1798)</f>
        <v>265</v>
      </c>
      <c r="L108" s="222">
        <f>LOOKUP(1,0/($M108&amp;$N108&amp;$O108&amp;$P108&amp;$Q108=全球运价!$B$7:$B$1798&amp;全球运价!$C$7:$C$1798&amp;全球运价!$S$7:$S$1798&amp;全球运价!$L$7:$L$1798&amp;全球运价!$P$7:$P$1798),全球运价!E$7:E$1798)</f>
        <v>270</v>
      </c>
      <c r="M108" s="698" t="s">
        <v>1771</v>
      </c>
      <c r="N108" s="40" t="s">
        <v>1071</v>
      </c>
      <c r="O108" s="40" t="s">
        <v>3508</v>
      </c>
      <c r="P108" s="40" t="s">
        <v>3491</v>
      </c>
      <c r="Q108" s="40" t="s">
        <v>3568</v>
      </c>
    </row>
    <row r="109" spans="1:18" s="40" customFormat="1" ht="19.5" customHeight="1">
      <c r="A109" s="163" t="s">
        <v>38</v>
      </c>
      <c r="B109" s="782" t="s">
        <v>3934</v>
      </c>
      <c r="C109" s="913">
        <v>0</v>
      </c>
      <c r="D109" s="914"/>
      <c r="E109" s="198" t="s">
        <v>66</v>
      </c>
      <c r="F109" s="190" t="s">
        <v>730</v>
      </c>
      <c r="G109" s="170" t="s">
        <v>8</v>
      </c>
      <c r="H109" s="166">
        <v>45</v>
      </c>
      <c r="I109" s="699" t="str">
        <f t="shared" si="8"/>
        <v/>
      </c>
      <c r="J109" s="222" t="str">
        <f t="shared" si="9"/>
        <v>USD 183 / 188</v>
      </c>
      <c r="K109" s="222">
        <f>LOOKUP(1,0/($M109&amp;$N109&amp;$O109&amp;$P109&amp;$Q109=全球运价!$B$7:$B$1798&amp;全球运价!$C$7:$C$1798&amp;全球运价!$S$7:$S$1798&amp;全球运价!$L$7:$L$1798&amp;全球运价!$P$7:$P$1798),全球运价!D$7:D$1798)</f>
        <v>183</v>
      </c>
      <c r="L109" s="222">
        <f>LOOKUP(1,0/($M109&amp;$N109&amp;$O109&amp;$P109&amp;$Q109=全球运价!$B$7:$B$1798&amp;全球运价!$C$7:$C$1798&amp;全球运价!$S$7:$S$1798&amp;全球运价!$L$7:$L$1798&amp;全球运价!$P$7:$P$1798),全球运价!E$7:E$1798)</f>
        <v>188</v>
      </c>
      <c r="M109" s="698" t="s">
        <v>3622</v>
      </c>
      <c r="N109" s="40" t="s">
        <v>1737</v>
      </c>
      <c r="O109" s="40" t="s">
        <v>3508</v>
      </c>
      <c r="P109" s="40" t="s">
        <v>3491</v>
      </c>
      <c r="Q109" s="40" t="s">
        <v>3568</v>
      </c>
    </row>
    <row r="110" spans="1:18" s="40" customFormat="1" ht="19.5" customHeight="1">
      <c r="A110" s="163" t="s">
        <v>39</v>
      </c>
      <c r="B110" s="782" t="s">
        <v>3935</v>
      </c>
      <c r="C110" s="913">
        <v>0</v>
      </c>
      <c r="D110" s="914"/>
      <c r="E110" s="198" t="s">
        <v>66</v>
      </c>
      <c r="F110" s="190" t="s">
        <v>730</v>
      </c>
      <c r="G110" s="170" t="s">
        <v>8</v>
      </c>
      <c r="H110" s="166">
        <v>45</v>
      </c>
      <c r="I110" s="699" t="str">
        <f t="shared" si="8"/>
        <v/>
      </c>
      <c r="J110" s="222" t="str">
        <f t="shared" si="9"/>
        <v>USD 153 / 158</v>
      </c>
      <c r="K110" s="222">
        <f>LOOKUP(1,0/($M110&amp;$N110&amp;$O110&amp;$P110&amp;$Q110=全球运价!$B$7:$B$1798&amp;全球运价!$C$7:$C$1798&amp;全球运价!$S$7:$S$1798&amp;全球运价!$L$7:$L$1798&amp;全球运价!$P$7:$P$1798),全球运价!D$7:D$1798)</f>
        <v>153</v>
      </c>
      <c r="L110" s="222">
        <f>LOOKUP(1,0/($M110&amp;$N110&amp;$O110&amp;$P110&amp;$Q110=全球运价!$B$7:$B$1798&amp;全球运价!$C$7:$C$1798&amp;全球运价!$S$7:$S$1798&amp;全球运价!$L$7:$L$1798&amp;全球运价!$P$7:$P$1798),全球运价!E$7:E$1798)</f>
        <v>158</v>
      </c>
      <c r="M110" s="698" t="s">
        <v>3615</v>
      </c>
      <c r="N110" s="40" t="s">
        <v>1137</v>
      </c>
      <c r="O110" s="40" t="s">
        <v>3508</v>
      </c>
      <c r="P110" s="40" t="s">
        <v>3491</v>
      </c>
      <c r="Q110" s="40" t="s">
        <v>3568</v>
      </c>
    </row>
    <row r="111" spans="1:18" s="40" customFormat="1" ht="19.5" customHeight="1">
      <c r="A111" s="163" t="s">
        <v>466</v>
      </c>
      <c r="B111" s="782" t="s">
        <v>3935</v>
      </c>
      <c r="C111" s="913">
        <v>0</v>
      </c>
      <c r="D111" s="914"/>
      <c r="E111" s="198" t="s">
        <v>66</v>
      </c>
      <c r="F111" s="190" t="s">
        <v>730</v>
      </c>
      <c r="G111" s="170" t="s">
        <v>8</v>
      </c>
      <c r="H111" s="166">
        <v>45</v>
      </c>
      <c r="I111" s="699" t="str">
        <f t="shared" si="8"/>
        <v/>
      </c>
      <c r="J111" s="222" t="str">
        <f t="shared" si="9"/>
        <v>USD 153 / 158</v>
      </c>
      <c r="K111" s="222">
        <f>LOOKUP(1,0/($M111&amp;$N111&amp;$O111&amp;$P111&amp;$Q111=全球运价!$B$7:$B$1798&amp;全球运价!$C$7:$C$1798&amp;全球运价!$S$7:$S$1798&amp;全球运价!$L$7:$L$1798&amp;全球运价!$P$7:$P$1798),全球运价!D$7:D$1798)</f>
        <v>153</v>
      </c>
      <c r="L111" s="222">
        <f>LOOKUP(1,0/($M111&amp;$N111&amp;$O111&amp;$P111&amp;$Q111=全球运价!$B$7:$B$1798&amp;全球运价!$C$7:$C$1798&amp;全球运价!$S$7:$S$1798&amp;全球运价!$L$7:$L$1798&amp;全球运价!$P$7:$P$1798),全球运价!E$7:E$1798)</f>
        <v>158</v>
      </c>
      <c r="M111" s="690" t="s">
        <v>3616</v>
      </c>
      <c r="N111" s="40" t="s">
        <v>1448</v>
      </c>
      <c r="O111" s="40" t="s">
        <v>3508</v>
      </c>
      <c r="P111" s="40" t="s">
        <v>3491</v>
      </c>
      <c r="Q111" s="40" t="s">
        <v>3568</v>
      </c>
    </row>
    <row r="112" spans="1:18" s="40" customFormat="1" ht="19.5" customHeight="1">
      <c r="A112" s="163" t="s">
        <v>467</v>
      </c>
      <c r="B112" s="782" t="s">
        <v>3935</v>
      </c>
      <c r="C112" s="913">
        <v>0</v>
      </c>
      <c r="D112" s="914"/>
      <c r="E112" s="198" t="s">
        <v>66</v>
      </c>
      <c r="F112" s="190" t="s">
        <v>730</v>
      </c>
      <c r="G112" s="170" t="s">
        <v>8</v>
      </c>
      <c r="H112" s="166">
        <v>45</v>
      </c>
      <c r="I112" s="699" t="str">
        <f t="shared" si="8"/>
        <v/>
      </c>
      <c r="J112" s="222" t="str">
        <f t="shared" si="9"/>
        <v>USD 153 / 158</v>
      </c>
      <c r="K112" s="222">
        <f>LOOKUP(1,0/($M112&amp;$N112&amp;$O112&amp;$P112&amp;$Q112=全球运价!$B$7:$B$1798&amp;全球运价!$C$7:$C$1798&amp;全球运价!$S$7:$S$1798&amp;全球运价!$L$7:$L$1798&amp;全球运价!$P$7:$P$1798),全球运价!D$7:D$1798)</f>
        <v>153</v>
      </c>
      <c r="L112" s="222">
        <f>LOOKUP(1,0/($M112&amp;$N112&amp;$O112&amp;$P112&amp;$Q112=全球运价!$B$7:$B$1798&amp;全球运价!$C$7:$C$1798&amp;全球运价!$S$7:$S$1798&amp;全球运价!$L$7:$L$1798&amp;全球运价!$P$7:$P$1798),全球运价!E$7:E$1798)</f>
        <v>158</v>
      </c>
      <c r="M112" s="690" t="s">
        <v>3617</v>
      </c>
      <c r="N112" s="40" t="s">
        <v>1743</v>
      </c>
      <c r="O112" s="40" t="s">
        <v>3508</v>
      </c>
      <c r="P112" s="40" t="s">
        <v>3491</v>
      </c>
      <c r="Q112" s="40" t="s">
        <v>3568</v>
      </c>
    </row>
    <row r="113" spans="1:18" s="40" customFormat="1" ht="19.5" customHeight="1">
      <c r="A113" s="163" t="s">
        <v>2768</v>
      </c>
      <c r="B113" s="783" t="s">
        <v>3307</v>
      </c>
      <c r="C113" s="978"/>
      <c r="D113" s="978"/>
      <c r="E113" s="372" t="s">
        <v>66</v>
      </c>
      <c r="F113" s="374" t="s">
        <v>1117</v>
      </c>
      <c r="G113" s="170" t="s">
        <v>8</v>
      </c>
      <c r="H113" s="165" t="s">
        <v>2764</v>
      </c>
      <c r="I113" s="699" t="str">
        <f t="shared" si="8"/>
        <v/>
      </c>
      <c r="J113" s="222" t="str">
        <f t="shared" si="9"/>
        <v>USD 40 / 45</v>
      </c>
      <c r="K113" s="222">
        <f>LOOKUP(1,0/($M113&amp;$N113&amp;$O113&amp;$P113&amp;$Q113=全球运价!$B$7:$B$1798&amp;全球运价!$C$7:$C$1798&amp;全球运价!$S$7:$S$1798&amp;全球运价!$L$7:$L$1798&amp;全球运价!$P$7:$P$1798),全球运价!D$7:D$1798)</f>
        <v>40</v>
      </c>
      <c r="L113" s="222">
        <f>LOOKUP(1,0/($M113&amp;$N113&amp;$O113&amp;$P113&amp;$Q113=全球运价!$B$7:$B$1798&amp;全球运价!$C$7:$C$1798&amp;全球运价!$S$7:$S$1798&amp;全球运价!$L$7:$L$1798&amp;全球运价!$P$7:$P$1798),全球运价!E$7:E$1798)</f>
        <v>45</v>
      </c>
      <c r="M113" s="690" t="s">
        <v>3623</v>
      </c>
      <c r="N113" s="40" t="s">
        <v>1617</v>
      </c>
      <c r="O113" s="40" t="s">
        <v>3508</v>
      </c>
      <c r="P113" s="40" t="s">
        <v>3491</v>
      </c>
      <c r="Q113" s="40" t="s">
        <v>3568</v>
      </c>
    </row>
    <row r="114" spans="1:18" s="40" customFormat="1" ht="19.5" customHeight="1">
      <c r="A114" s="163" t="s">
        <v>294</v>
      </c>
      <c r="B114" s="372" t="s">
        <v>3679</v>
      </c>
      <c r="C114" s="913">
        <v>0</v>
      </c>
      <c r="D114" s="914"/>
      <c r="E114" s="372" t="s">
        <v>66</v>
      </c>
      <c r="F114" s="374" t="s">
        <v>1117</v>
      </c>
      <c r="G114" s="373" t="s">
        <v>2765</v>
      </c>
      <c r="H114" s="166" t="s">
        <v>2766</v>
      </c>
      <c r="I114" s="699" t="str">
        <f t="shared" si="8"/>
        <v/>
      </c>
      <c r="J114" s="222" t="str">
        <f t="shared" si="9"/>
        <v>USD 150 / 155</v>
      </c>
      <c r="K114" s="222">
        <f>LOOKUP(1,0/($M114&amp;$N114&amp;$O114&amp;$P114&amp;$Q114=全球运价!$B$7:$B$1798&amp;全球运价!$C$7:$C$1798&amp;全球运价!$S$7:$S$1798&amp;全球运价!$L$7:$L$1798&amp;全球运价!$P$7:$P$1798),全球运价!D$7:D$1798)</f>
        <v>150</v>
      </c>
      <c r="L114" s="222">
        <f>LOOKUP(1,0/($M114&amp;$N114&amp;$O114&amp;$P114&amp;$Q114=全球运价!$B$7:$B$1798&amp;全球运价!$C$7:$C$1798&amp;全球运价!$S$7:$S$1798&amp;全球运价!$L$7:$L$1798&amp;全球运价!$P$7:$P$1798),全球运价!E$7:E$1798)</f>
        <v>155</v>
      </c>
      <c r="M114" s="690" t="s">
        <v>1616</v>
      </c>
      <c r="N114" s="40" t="s">
        <v>1617</v>
      </c>
      <c r="O114" s="40" t="s">
        <v>3508</v>
      </c>
      <c r="P114" s="40" t="s">
        <v>3491</v>
      </c>
      <c r="Q114" s="40" t="s">
        <v>3568</v>
      </c>
    </row>
    <row r="115" spans="1:18" s="40" customFormat="1" ht="19.5" customHeight="1">
      <c r="A115" s="174" t="s">
        <v>2769</v>
      </c>
      <c r="B115" s="374" t="s">
        <v>313</v>
      </c>
      <c r="C115" s="972"/>
      <c r="D115" s="974"/>
      <c r="E115" s="372" t="s">
        <v>66</v>
      </c>
      <c r="F115" s="374" t="s">
        <v>1117</v>
      </c>
      <c r="G115" s="373" t="s">
        <v>2765</v>
      </c>
      <c r="H115" s="166">
        <v>25</v>
      </c>
      <c r="I115" s="699" t="str">
        <f t="shared" si="8"/>
        <v/>
      </c>
      <c r="J115" s="222" t="str">
        <f t="shared" si="9"/>
        <v>USD 138 / 143</v>
      </c>
      <c r="K115" s="222">
        <f>LOOKUP(1,0/($M115&amp;$N115&amp;$O115&amp;$P115&amp;$Q115=全球运价!$B$7:$B$1798&amp;全球运价!$C$7:$C$1798&amp;全球运价!$S$7:$S$1798&amp;全球运价!$L$7:$L$1798&amp;全球运价!$P$7:$P$1798),全球运价!D$7:D$1798)</f>
        <v>138</v>
      </c>
      <c r="L115" s="222">
        <f>LOOKUP(1,0/($M115&amp;$N115&amp;$O115&amp;$P115&amp;$Q115=全球运价!$B$7:$B$1798&amp;全球运价!$C$7:$C$1798&amp;全球运价!$S$7:$S$1798&amp;全球运价!$L$7:$L$1798&amp;全球运价!$P$7:$P$1798),全球运价!E$7:E$1798)</f>
        <v>143</v>
      </c>
      <c r="M115" s="690" t="s">
        <v>3618</v>
      </c>
      <c r="N115" s="40" t="s">
        <v>1617</v>
      </c>
      <c r="O115" s="40" t="s">
        <v>3508</v>
      </c>
      <c r="P115" s="40" t="s">
        <v>3491</v>
      </c>
      <c r="Q115" s="40" t="s">
        <v>3568</v>
      </c>
    </row>
    <row r="116" spans="1:18" s="40" customFormat="1" ht="19.5" customHeight="1">
      <c r="A116" s="174" t="s">
        <v>2770</v>
      </c>
      <c r="B116" s="372" t="s">
        <v>2771</v>
      </c>
      <c r="C116" s="978"/>
      <c r="D116" s="978"/>
      <c r="E116" s="372" t="s">
        <v>66</v>
      </c>
      <c r="F116" s="374" t="s">
        <v>1117</v>
      </c>
      <c r="G116" s="373" t="s">
        <v>2765</v>
      </c>
      <c r="H116" s="166">
        <v>22</v>
      </c>
      <c r="I116" s="699" t="str">
        <f t="shared" si="8"/>
        <v/>
      </c>
      <c r="J116" s="222" t="str">
        <f t="shared" si="9"/>
        <v>USD 150 / 155</v>
      </c>
      <c r="K116" s="222">
        <f>LOOKUP(1,0/($M116&amp;$N116&amp;$O116&amp;$P116&amp;$Q116=全球运价!$B$7:$B$1798&amp;全球运价!$C$7:$C$1798&amp;全球运价!$S$7:$S$1798&amp;全球运价!$L$7:$L$1798&amp;全球运价!$P$7:$P$1798),全球运价!D$7:D$1798)</f>
        <v>150</v>
      </c>
      <c r="L116" s="222">
        <f>LOOKUP(1,0/($M116&amp;$N116&amp;$O116&amp;$P116&amp;$Q116=全球运价!$B$7:$B$1798&amp;全球运价!$C$7:$C$1798&amp;全球运价!$S$7:$S$1798&amp;全球运价!$L$7:$L$1798&amp;全球运价!$P$7:$P$1798),全球运价!E$7:E$1798)</f>
        <v>155</v>
      </c>
      <c r="M116" s="690" t="s">
        <v>3619</v>
      </c>
      <c r="N116" s="40" t="s">
        <v>1617</v>
      </c>
      <c r="O116" s="40" t="s">
        <v>3508</v>
      </c>
      <c r="P116" s="40" t="s">
        <v>3491</v>
      </c>
      <c r="Q116" s="40" t="s">
        <v>3568</v>
      </c>
    </row>
    <row r="117" spans="1:18" s="205" customFormat="1" ht="19.5" customHeight="1">
      <c r="A117" s="1031"/>
      <c r="B117" s="1032"/>
      <c r="C117" s="1032"/>
      <c r="D117" s="1032"/>
      <c r="E117" s="1032"/>
      <c r="F117" s="1032"/>
      <c r="G117" s="1032"/>
      <c r="H117" s="1033"/>
      <c r="I117" s="699" t="str">
        <f t="shared" ref="I117" si="10">IF(J117="","",IF(J117="SYSTEM PRICE","",IF(B117=J117,"","check")))</f>
        <v/>
      </c>
      <c r="J117" s="222"/>
      <c r="K117" s="222"/>
      <c r="L117" s="222"/>
      <c r="M117" s="710"/>
      <c r="N117" s="40"/>
      <c r="O117" s="40"/>
      <c r="P117" s="711"/>
      <c r="Q117" s="40"/>
    </row>
    <row r="118" spans="1:18" s="28" customFormat="1" ht="19.5" customHeight="1">
      <c r="A118" s="982" t="s">
        <v>610</v>
      </c>
      <c r="B118" s="983"/>
      <c r="C118" s="983"/>
      <c r="D118" s="983"/>
      <c r="E118" s="983"/>
      <c r="F118" s="983"/>
      <c r="G118" s="983"/>
      <c r="H118" s="984"/>
      <c r="I118" s="699" t="str">
        <f t="shared" si="8"/>
        <v/>
      </c>
      <c r="J118" s="222"/>
      <c r="K118" s="222"/>
      <c r="L118" s="222"/>
      <c r="N118" s="40"/>
      <c r="O118" s="40"/>
      <c r="Q118" s="40"/>
    </row>
    <row r="119" spans="1:18" s="28" customFormat="1" ht="19.5" customHeight="1" thickBot="1">
      <c r="A119" s="42" t="s">
        <v>40</v>
      </c>
      <c r="B119" s="36"/>
      <c r="C119" s="36"/>
      <c r="D119" s="36"/>
      <c r="E119" s="43"/>
      <c r="F119" s="36"/>
      <c r="G119" s="36"/>
      <c r="H119" s="44"/>
      <c r="I119" s="699" t="str">
        <f t="shared" si="8"/>
        <v/>
      </c>
      <c r="J119" s="222"/>
      <c r="K119" s="222"/>
      <c r="L119" s="222"/>
      <c r="N119" s="40"/>
      <c r="O119" s="40"/>
      <c r="Q119" s="40"/>
    </row>
    <row r="120" spans="1:18" s="33" customFormat="1" ht="19.5" customHeight="1">
      <c r="A120" s="976"/>
      <c r="B120" s="977"/>
      <c r="C120" s="977"/>
      <c r="D120" s="977"/>
      <c r="E120" s="977"/>
      <c r="F120" s="977"/>
      <c r="G120" s="31"/>
      <c r="H120" s="32"/>
      <c r="I120" s="699" t="str">
        <f t="shared" si="8"/>
        <v/>
      </c>
      <c r="J120" s="222"/>
      <c r="K120" s="222"/>
      <c r="L120" s="222"/>
      <c r="M120" s="39"/>
      <c r="N120" s="40"/>
      <c r="O120" s="40"/>
      <c r="Q120" s="40"/>
    </row>
    <row r="121" spans="1:18" ht="19.5" customHeight="1">
      <c r="A121" s="181" t="s">
        <v>41</v>
      </c>
      <c r="B121" s="238" t="s">
        <v>2</v>
      </c>
      <c r="C121" s="932" t="s">
        <v>3</v>
      </c>
      <c r="D121" s="932"/>
      <c r="E121" s="932"/>
      <c r="F121" s="24" t="s">
        <v>4</v>
      </c>
      <c r="G121" s="24" t="s">
        <v>5</v>
      </c>
      <c r="H121" s="25" t="s">
        <v>6</v>
      </c>
      <c r="I121" s="699" t="str">
        <f t="shared" si="8"/>
        <v/>
      </c>
      <c r="J121" s="714" t="s">
        <v>3676</v>
      </c>
      <c r="K121" s="222" t="s">
        <v>3609</v>
      </c>
      <c r="L121" s="222" t="s">
        <v>3610</v>
      </c>
      <c r="M121" s="73" t="s">
        <v>3479</v>
      </c>
      <c r="N121" s="73" t="s">
        <v>3578</v>
      </c>
      <c r="O121" s="73" t="s">
        <v>3579</v>
      </c>
      <c r="P121" s="73" t="s">
        <v>3580</v>
      </c>
      <c r="Q121" s="73" t="s">
        <v>3557</v>
      </c>
      <c r="R121" s="696"/>
    </row>
    <row r="122" spans="1:18" s="40" customFormat="1" ht="19.5" customHeight="1">
      <c r="A122" s="379" t="s">
        <v>3129</v>
      </c>
      <c r="B122" s="1364" t="s">
        <v>4111</v>
      </c>
      <c r="C122" s="913" t="s">
        <v>3023</v>
      </c>
      <c r="D122" s="955"/>
      <c r="E122" s="914"/>
      <c r="F122" s="328" t="s">
        <v>3024</v>
      </c>
      <c r="G122" s="164" t="s">
        <v>8</v>
      </c>
      <c r="H122" s="231" t="s">
        <v>2349</v>
      </c>
      <c r="I122" s="699" t="str">
        <f t="shared" si="8"/>
        <v/>
      </c>
      <c r="J122" s="222" t="str">
        <f t="shared" ref="J122:J124" si="11">"USD "&amp;IF(K122&lt;0,"( "&amp;-K122&amp;" )",K122)&amp;" / "&amp;IF(L122&lt;0,"( "&amp;-L122&amp;" )",L122)</f>
        <v>USD 69 / 93</v>
      </c>
      <c r="K122" s="222">
        <f>LOOKUP(1,0/($M122&amp;$N122&amp;$O122&amp;$P122&amp;$Q122=全球运价!$B$7:$B$1798&amp;全球运价!$C$7:$C$1798&amp;全球运价!$S$7:$S$1798&amp;全球运价!$L$7:$L$1798&amp;全球运价!$P$7:$P$1798),全球运价!D$7:D$1798)</f>
        <v>69</v>
      </c>
      <c r="L122" s="222">
        <f>LOOKUP(1,0/($M122&amp;$N122&amp;$O122&amp;$P122&amp;$Q122=全球运价!$B$7:$B$1798&amp;全球运价!$C$7:$C$1798&amp;全球运价!$S$7:$S$1798&amp;全球运价!$L$7:$L$1798&amp;全球运价!$P$7:$P$1798),全球运价!E$7:E$1798)</f>
        <v>93</v>
      </c>
      <c r="M122" s="40" t="s">
        <v>196</v>
      </c>
      <c r="N122" s="40" t="s">
        <v>196</v>
      </c>
      <c r="O122" s="40" t="s">
        <v>3508</v>
      </c>
      <c r="P122" s="40" t="s">
        <v>3491</v>
      </c>
      <c r="Q122" s="40" t="s">
        <v>3568</v>
      </c>
    </row>
    <row r="123" spans="1:18" s="40" customFormat="1" ht="19.5" customHeight="1">
      <c r="A123" s="379" t="s">
        <v>3130</v>
      </c>
      <c r="B123" s="1364" t="s">
        <v>4112</v>
      </c>
      <c r="C123" s="913" t="s">
        <v>3216</v>
      </c>
      <c r="D123" s="955"/>
      <c r="E123" s="914"/>
      <c r="F123" s="328" t="s">
        <v>2399</v>
      </c>
      <c r="G123" s="164" t="s">
        <v>8</v>
      </c>
      <c r="H123" s="231" t="s">
        <v>2350</v>
      </c>
      <c r="I123" s="699" t="str">
        <f t="shared" si="8"/>
        <v/>
      </c>
      <c r="J123" s="222" t="str">
        <f t="shared" si="11"/>
        <v>USD 99 / 123</v>
      </c>
      <c r="K123" s="222">
        <f>LOOKUP(1,0/($M123&amp;$N123&amp;$O123&amp;$P123&amp;$Q123=全球运价!$B$7:$B$1798&amp;全球运价!$C$7:$C$1798&amp;全球运价!$S$7:$S$1798&amp;全球运价!$L$7:$L$1798&amp;全球运价!$P$7:$P$1798),全球运价!D$7:D$1798)</f>
        <v>99</v>
      </c>
      <c r="L123" s="222">
        <f>LOOKUP(1,0/($M123&amp;$N123&amp;$O123&amp;$P123&amp;$Q123=全球运价!$B$7:$B$1798&amp;全球运价!$C$7:$C$1798&amp;全球运价!$S$7:$S$1798&amp;全球运价!$L$7:$L$1798&amp;全球运价!$P$7:$P$1798),全球运价!E$7:E$1798)</f>
        <v>123</v>
      </c>
      <c r="M123" s="40" t="s">
        <v>756</v>
      </c>
      <c r="N123" s="40" t="s">
        <v>756</v>
      </c>
      <c r="O123" s="40" t="s">
        <v>3508</v>
      </c>
      <c r="P123" s="40" t="s">
        <v>3491</v>
      </c>
      <c r="Q123" s="40" t="s">
        <v>3568</v>
      </c>
    </row>
    <row r="124" spans="1:18" s="40" customFormat="1" ht="19.5" customHeight="1">
      <c r="A124" s="379" t="s">
        <v>3131</v>
      </c>
      <c r="B124" s="1364" t="s">
        <v>4113</v>
      </c>
      <c r="C124" s="913" t="s">
        <v>3216</v>
      </c>
      <c r="D124" s="955"/>
      <c r="E124" s="914"/>
      <c r="F124" s="328" t="s">
        <v>2400</v>
      </c>
      <c r="G124" s="164" t="s">
        <v>8</v>
      </c>
      <c r="H124" s="231" t="s">
        <v>2350</v>
      </c>
      <c r="I124" s="699" t="str">
        <f t="shared" si="8"/>
        <v/>
      </c>
      <c r="J124" s="222" t="str">
        <f t="shared" si="11"/>
        <v>USD 99 / 127</v>
      </c>
      <c r="K124" s="222">
        <f>LOOKUP(1,0/($M124&amp;$N124&amp;$O124&amp;$P124&amp;$Q124=全球运价!$B$7:$B$1798&amp;全球运价!$C$7:$C$1798&amp;全球运价!$S$7:$S$1798&amp;全球运价!$L$7:$L$1798&amp;全球运价!$P$7:$P$1798),全球运价!D$7:D$1798)</f>
        <v>99</v>
      </c>
      <c r="L124" s="222">
        <f>LOOKUP(1,0/($M124&amp;$N124&amp;$O124&amp;$P124&amp;$Q124=全球运价!$B$7:$B$1798&amp;全球运价!$C$7:$C$1798&amp;全球运价!$S$7:$S$1798&amp;全球运价!$L$7:$L$1798&amp;全球运价!$P$7:$P$1798),全球运价!E$7:E$1798)</f>
        <v>127</v>
      </c>
      <c r="M124" s="68" t="s">
        <v>1750</v>
      </c>
      <c r="N124" s="40" t="s">
        <v>1750</v>
      </c>
      <c r="O124" s="40" t="s">
        <v>3508</v>
      </c>
      <c r="P124" s="40" t="s">
        <v>3491</v>
      </c>
      <c r="Q124" s="40" t="s">
        <v>3568</v>
      </c>
    </row>
    <row r="125" spans="1:18" s="205" customFormat="1" ht="19.5" customHeight="1">
      <c r="A125" s="1031" t="s">
        <v>4114</v>
      </c>
      <c r="B125" s="1032"/>
      <c r="C125" s="1032"/>
      <c r="D125" s="1032"/>
      <c r="E125" s="1032"/>
      <c r="F125" s="1032"/>
      <c r="G125" s="1032"/>
      <c r="H125" s="1033"/>
      <c r="I125" s="699" t="str">
        <f t="shared" si="8"/>
        <v/>
      </c>
      <c r="J125" s="222"/>
      <c r="K125" s="222"/>
      <c r="L125" s="222"/>
      <c r="M125" s="710"/>
      <c r="N125" s="40"/>
      <c r="O125" s="40"/>
      <c r="P125" s="711"/>
      <c r="Q125" s="40"/>
    </row>
    <row r="126" spans="1:18" s="28" customFormat="1" ht="19.5" customHeight="1">
      <c r="A126" s="988" t="s">
        <v>3215</v>
      </c>
      <c r="B126" s="989"/>
      <c r="C126" s="989"/>
      <c r="D126" s="989"/>
      <c r="E126" s="989"/>
      <c r="F126" s="989"/>
      <c r="G126" s="989"/>
      <c r="H126" s="990"/>
      <c r="I126" s="699" t="str">
        <f t="shared" si="8"/>
        <v/>
      </c>
      <c r="J126" s="222"/>
      <c r="K126" s="222"/>
      <c r="L126" s="222"/>
      <c r="N126" s="40"/>
      <c r="O126" s="40"/>
      <c r="Q126" s="40"/>
    </row>
    <row r="127" spans="1:18" s="40" customFormat="1" ht="19.5" customHeight="1" thickBot="1">
      <c r="A127" s="926" t="s">
        <v>2721</v>
      </c>
      <c r="B127" s="927"/>
      <c r="C127" s="927"/>
      <c r="D127" s="927"/>
      <c r="E127" s="927"/>
      <c r="F127" s="927"/>
      <c r="G127" s="927"/>
      <c r="H127" s="928"/>
      <c r="I127" s="699" t="str">
        <f t="shared" si="8"/>
        <v/>
      </c>
      <c r="J127" s="222"/>
      <c r="K127" s="222"/>
      <c r="L127" s="222"/>
    </row>
    <row r="128" spans="1:18" s="40" customFormat="1" ht="19.5" customHeight="1">
      <c r="A128" s="959"/>
      <c r="B128" s="960"/>
      <c r="C128" s="960"/>
      <c r="D128" s="960"/>
      <c r="E128" s="960"/>
      <c r="F128" s="960"/>
      <c r="G128" s="60"/>
      <c r="H128" s="61"/>
      <c r="I128" s="699" t="str">
        <f t="shared" si="8"/>
        <v/>
      </c>
      <c r="J128" s="222"/>
      <c r="K128" s="222"/>
      <c r="L128" s="222"/>
    </row>
    <row r="129" spans="1:19" ht="19.5" customHeight="1">
      <c r="A129" s="181" t="s">
        <v>42</v>
      </c>
      <c r="B129" s="286" t="s">
        <v>2</v>
      </c>
      <c r="C129" s="932" t="s">
        <v>3</v>
      </c>
      <c r="D129" s="932"/>
      <c r="E129" s="932"/>
      <c r="F129" s="24" t="s">
        <v>4</v>
      </c>
      <c r="G129" s="24" t="s">
        <v>5</v>
      </c>
      <c r="H129" s="25" t="s">
        <v>6</v>
      </c>
      <c r="I129" s="699" t="str">
        <f t="shared" si="8"/>
        <v/>
      </c>
      <c r="J129" s="714" t="s">
        <v>3676</v>
      </c>
      <c r="K129" s="222" t="s">
        <v>3609</v>
      </c>
      <c r="L129" s="222" t="s">
        <v>3610</v>
      </c>
      <c r="M129" s="73" t="s">
        <v>3479</v>
      </c>
      <c r="N129" s="73" t="s">
        <v>3578</v>
      </c>
      <c r="O129" s="73" t="s">
        <v>3579</v>
      </c>
      <c r="P129" s="73" t="s">
        <v>3580</v>
      </c>
      <c r="Q129" s="73" t="s">
        <v>3557</v>
      </c>
      <c r="R129" s="696" t="s">
        <v>4</v>
      </c>
    </row>
    <row r="130" spans="1:19" s="47" customFormat="1" ht="19.5" customHeight="1">
      <c r="A130" s="162" t="s">
        <v>2939</v>
      </c>
      <c r="B130" s="1364" t="s">
        <v>4129</v>
      </c>
      <c r="C130" s="934" t="s">
        <v>2394</v>
      </c>
      <c r="D130" s="935"/>
      <c r="E130" s="936"/>
      <c r="F130" s="336" t="s">
        <v>2395</v>
      </c>
      <c r="G130" s="164" t="s">
        <v>8</v>
      </c>
      <c r="H130" s="204" t="s">
        <v>715</v>
      </c>
      <c r="I130" s="699" t="str">
        <f t="shared" si="8"/>
        <v/>
      </c>
      <c r="J130" s="222" t="str">
        <f t="shared" ref="J130:J131" si="12">"USD "&amp;IF(K130&lt;0,"( "&amp;-K130&amp;" )",K130)&amp;" / "&amp;IF(L130&lt;0,"( "&amp;-L130&amp;" )",L130)</f>
        <v>USD 42 / 52</v>
      </c>
      <c r="K130" s="222">
        <f>LOOKUP(1,0/($M130&amp;$N130&amp;$O130&amp;$P130&amp;$Q130&amp;$R130=全球运价!$B$7:$B$1124&amp;全球运价!$C$7:$C$1124&amp;全球运价!$S$7:$S$1124&amp;全球运价!$L$7:$L$1124&amp;全球运价!$P$7:$P$1124&amp;全球运价!$J$7:$J$1124),全球运价!D$7:D$1124)</f>
        <v>42</v>
      </c>
      <c r="L130" s="222">
        <f>LOOKUP(1,0/($M130&amp;$N130&amp;$O130&amp;$P130&amp;$Q130&amp;$R130=全球运价!$B$7:$B$1124&amp;全球运价!$C$7:$C$1124&amp;全球运价!$S$7:$S$1124&amp;全球运价!$L$7:$L$1124&amp;全球运价!$P$7:$P$1124&amp;全球运价!$J$7:$J$1124),全球运价!E$7:E$1124)</f>
        <v>52</v>
      </c>
      <c r="M130" s="721" t="s">
        <v>1482</v>
      </c>
      <c r="N130" s="40" t="s">
        <v>1482</v>
      </c>
      <c r="O130" s="40" t="s">
        <v>3508</v>
      </c>
      <c r="P130" s="40" t="s">
        <v>3495</v>
      </c>
      <c r="Q130" s="40" t="s">
        <v>3571</v>
      </c>
      <c r="R130" s="753" t="s">
        <v>3033</v>
      </c>
    </row>
    <row r="131" spans="1:19" s="47" customFormat="1" ht="19.5" customHeight="1">
      <c r="A131" s="162" t="s">
        <v>360</v>
      </c>
      <c r="B131" s="1364" t="s">
        <v>3936</v>
      </c>
      <c r="C131" s="934" t="s">
        <v>2394</v>
      </c>
      <c r="D131" s="935"/>
      <c r="E131" s="936"/>
      <c r="F131" s="336" t="s">
        <v>2395</v>
      </c>
      <c r="G131" s="164" t="s">
        <v>8</v>
      </c>
      <c r="H131" s="204" t="s">
        <v>715</v>
      </c>
      <c r="I131" s="699" t="str">
        <f t="shared" si="8"/>
        <v/>
      </c>
      <c r="J131" s="222" t="str">
        <f t="shared" si="12"/>
        <v>USD 47 / 57</v>
      </c>
      <c r="K131" s="222">
        <f>LOOKUP(1,0/($M131&amp;$N131&amp;$O131&amp;$P131&amp;$Q131&amp;$R131=全球运价!$B$7:$B$1124&amp;全球运价!$C$7:$C$1124&amp;全球运价!$S$7:$S$1124&amp;全球运价!$L$7:$L$1124&amp;全球运价!$P$7:$P$1124&amp;全球运价!$J$7:$J$1124),全球运价!D$7:D$1124)</f>
        <v>47</v>
      </c>
      <c r="L131" s="222">
        <f>LOOKUP(1,0/($M131&amp;$N131&amp;$O131&amp;$P131&amp;$Q131&amp;$R131=全球运价!$B$7:$B$1124&amp;全球运价!$C$7:$C$1124&amp;全球运价!$S$7:$S$1124&amp;全球运价!$L$7:$L$1124&amp;全球运价!$P$7:$P$1124&amp;全球运价!$J$7:$J$1124),全球运价!E$7:E$1124)</f>
        <v>57</v>
      </c>
      <c r="M131" s="721" t="s">
        <v>1482</v>
      </c>
      <c r="N131" s="40" t="s">
        <v>1482</v>
      </c>
      <c r="O131" s="40" t="s">
        <v>3508</v>
      </c>
      <c r="P131" s="40" t="s">
        <v>3486</v>
      </c>
      <c r="Q131" s="40" t="s">
        <v>3572</v>
      </c>
      <c r="R131" s="753" t="s">
        <v>3033</v>
      </c>
    </row>
    <row r="132" spans="1:19" s="205" customFormat="1" ht="19.5" customHeight="1">
      <c r="A132" s="1031" t="s">
        <v>4114</v>
      </c>
      <c r="B132" s="1032"/>
      <c r="C132" s="1032"/>
      <c r="D132" s="1032"/>
      <c r="E132" s="1032"/>
      <c r="F132" s="1032"/>
      <c r="G132" s="1032"/>
      <c r="H132" s="1033"/>
      <c r="I132" s="699" t="str">
        <f t="shared" ref="I132" si="13">IF(J132="","",IF(J132="SYSTEM PRICE","",IF(B132=J132,"","check")))</f>
        <v/>
      </c>
      <c r="J132" s="222"/>
      <c r="K132" s="222"/>
      <c r="L132" s="222"/>
      <c r="M132" s="710"/>
      <c r="N132" s="40"/>
      <c r="O132" s="40"/>
      <c r="P132" s="711"/>
      <c r="Q132" s="40"/>
    </row>
    <row r="133" spans="1:19" s="29" customFormat="1" ht="19.5" customHeight="1">
      <c r="A133" s="956" t="s">
        <v>688</v>
      </c>
      <c r="B133" s="957"/>
      <c r="C133" s="957"/>
      <c r="D133" s="957"/>
      <c r="E133" s="957"/>
      <c r="F133" s="957"/>
      <c r="G133" s="957"/>
      <c r="H133" s="958"/>
      <c r="I133" s="699" t="str">
        <f t="shared" si="8"/>
        <v/>
      </c>
      <c r="J133" s="222"/>
      <c r="K133" s="222"/>
      <c r="L133" s="222"/>
      <c r="M133" s="40"/>
      <c r="N133" s="40"/>
      <c r="O133" s="40"/>
      <c r="Q133" s="40"/>
    </row>
    <row r="134" spans="1:19" s="29" customFormat="1" ht="19.5" customHeight="1">
      <c r="A134" s="303" t="s">
        <v>689</v>
      </c>
      <c r="B134" s="304"/>
      <c r="C134" s="304"/>
      <c r="D134" s="304"/>
      <c r="E134" s="304"/>
      <c r="F134" s="304"/>
      <c r="G134" s="304"/>
      <c r="H134" s="305"/>
      <c r="I134" s="699" t="str">
        <f t="shared" si="8"/>
        <v/>
      </c>
      <c r="J134" s="222"/>
      <c r="K134" s="222"/>
      <c r="L134" s="222"/>
      <c r="M134" s="40"/>
      <c r="N134" s="40"/>
      <c r="O134" s="40"/>
      <c r="Q134" s="40"/>
    </row>
    <row r="135" spans="1:19" s="28" customFormat="1" ht="19.5" customHeight="1" thickBot="1">
      <c r="A135" s="962" t="s">
        <v>550</v>
      </c>
      <c r="B135" s="963"/>
      <c r="C135" s="963"/>
      <c r="D135" s="963"/>
      <c r="E135" s="963"/>
      <c r="F135" s="963"/>
      <c r="G135" s="963"/>
      <c r="H135" s="964"/>
      <c r="I135" s="699" t="str">
        <f t="shared" si="8"/>
        <v/>
      </c>
      <c r="J135" s="222"/>
      <c r="K135" s="222"/>
      <c r="L135" s="222"/>
      <c r="N135" s="40"/>
      <c r="O135" s="40"/>
      <c r="Q135" s="40"/>
    </row>
    <row r="136" spans="1:19" s="40" customFormat="1" ht="19.5" customHeight="1">
      <c r="A136" s="959"/>
      <c r="B136" s="960"/>
      <c r="C136" s="960"/>
      <c r="D136" s="960"/>
      <c r="E136" s="960"/>
      <c r="F136" s="960"/>
      <c r="G136" s="738"/>
      <c r="H136" s="61"/>
      <c r="I136" s="699" t="str">
        <f t="shared" ref="I136:I142" si="14">IF(J136="","",IF(J136="SYSTEM PRICE","",IF(B136=J136,"","check")))</f>
        <v/>
      </c>
      <c r="J136" s="222"/>
      <c r="K136" s="222"/>
      <c r="L136" s="222"/>
    </row>
    <row r="137" spans="1:19" ht="19.5" customHeight="1">
      <c r="A137" s="181" t="s">
        <v>42</v>
      </c>
      <c r="B137" s="737" t="s">
        <v>2</v>
      </c>
      <c r="C137" s="932" t="s">
        <v>3</v>
      </c>
      <c r="D137" s="932"/>
      <c r="E137" s="932"/>
      <c r="F137" s="24" t="s">
        <v>4</v>
      </c>
      <c r="G137" s="24" t="s">
        <v>5</v>
      </c>
      <c r="H137" s="25" t="s">
        <v>6</v>
      </c>
      <c r="I137" s="699" t="str">
        <f t="shared" si="14"/>
        <v/>
      </c>
      <c r="J137" s="714" t="s">
        <v>3676</v>
      </c>
      <c r="K137" s="222" t="s">
        <v>3609</v>
      </c>
      <c r="L137" s="222" t="s">
        <v>3610</v>
      </c>
      <c r="M137" s="73" t="s">
        <v>3479</v>
      </c>
      <c r="N137" s="73" t="s">
        <v>3578</v>
      </c>
      <c r="O137" s="73" t="s">
        <v>3579</v>
      </c>
      <c r="P137" s="73" t="s">
        <v>3580</v>
      </c>
      <c r="Q137" s="73" t="s">
        <v>3557</v>
      </c>
      <c r="R137" s="696" t="s">
        <v>4</v>
      </c>
    </row>
    <row r="138" spans="1:19" s="39" customFormat="1" ht="19.5" customHeight="1">
      <c r="A138" s="193" t="s">
        <v>2939</v>
      </c>
      <c r="B138" s="775" t="s">
        <v>3915</v>
      </c>
      <c r="C138" s="911" t="s">
        <v>3724</v>
      </c>
      <c r="D138" s="933"/>
      <c r="E138" s="912"/>
      <c r="F138" s="187" t="s">
        <v>474</v>
      </c>
      <c r="G138" s="188" t="s">
        <v>8</v>
      </c>
      <c r="H138" s="204">
        <v>11</v>
      </c>
      <c r="I138" s="699" t="str">
        <f t="shared" si="14"/>
        <v/>
      </c>
      <c r="J138" s="222" t="str">
        <f t="shared" ref="J138:J139" si="15">"USD "&amp;IF(K138&lt;0,"( "&amp;-K138&amp;" )",K138)&amp;" / "&amp;IF(L138&lt;0,"( "&amp;-L138&amp;" )",L138)</f>
        <v>USD 73 / 83</v>
      </c>
      <c r="K138" s="222">
        <f>LOOKUP(1,0/($M138&amp;$N138&amp;$O138&amp;$P138&amp;$Q138&amp;$R138=全球运价!$B$7:$B$1124&amp;全球运价!$C$7:$C$1124&amp;全球运价!$S$7:$S$1124&amp;全球运价!$L$7:$L$1124&amp;全球运价!$P$7:$P$1124&amp;全球运价!$J$7:$J$1124),全球运价!D$7:D$1124)</f>
        <v>73</v>
      </c>
      <c r="L138" s="222">
        <f>LOOKUP(1,0/($M138&amp;$N138&amp;$O138&amp;$P138&amp;$Q138&amp;$R138=全球运价!$B$7:$B$1124&amp;全球运价!$C$7:$C$1124&amp;全球运价!$S$7:$S$1124&amp;全球运价!$L$7:$L$1124&amp;全球运价!$P$7:$P$1124&amp;全球运价!$J$7:$J$1124),全球运价!E$7:E$1124)</f>
        <v>83</v>
      </c>
      <c r="M138" s="721" t="s">
        <v>1482</v>
      </c>
      <c r="N138" s="40" t="s">
        <v>1482</v>
      </c>
      <c r="O138" s="40" t="s">
        <v>3505</v>
      </c>
      <c r="P138" s="40" t="s">
        <v>3484</v>
      </c>
      <c r="Q138" s="40" t="s">
        <v>3560</v>
      </c>
      <c r="R138" s="39" t="s">
        <v>3725</v>
      </c>
    </row>
    <row r="139" spans="1:19" s="39" customFormat="1" ht="19.5" customHeight="1">
      <c r="A139" s="193" t="s">
        <v>360</v>
      </c>
      <c r="B139" s="775" t="s">
        <v>3916</v>
      </c>
      <c r="C139" s="961" t="s">
        <v>2409</v>
      </c>
      <c r="D139" s="961"/>
      <c r="E139" s="961"/>
      <c r="F139" s="187" t="s">
        <v>474</v>
      </c>
      <c r="G139" s="188" t="s">
        <v>8</v>
      </c>
      <c r="H139" s="204">
        <v>11</v>
      </c>
      <c r="I139" s="699" t="str">
        <f t="shared" si="14"/>
        <v/>
      </c>
      <c r="J139" s="222" t="str">
        <f t="shared" si="15"/>
        <v>USD 78 / 88</v>
      </c>
      <c r="K139" s="222">
        <f>LOOKUP(1,0/($M139&amp;$N139&amp;$O139&amp;$P139&amp;$Q139&amp;$R139=全球运价!$B$7:$B$1124&amp;全球运价!$C$7:$C$1124&amp;全球运价!$S$7:$S$1124&amp;全球运价!$L$7:$L$1124&amp;全球运价!$P$7:$P$1124&amp;全球运价!$J$7:$J$1124),全球运价!D$7:D$1124)</f>
        <v>78</v>
      </c>
      <c r="L139" s="222">
        <f>LOOKUP(1,0/($M139&amp;$N139&amp;$O139&amp;$P139&amp;$Q139&amp;$R139=全球运价!$B$7:$B$1124&amp;全球运价!$C$7:$C$1124&amp;全球运价!$S$7:$S$1124&amp;全球运价!$L$7:$L$1124&amp;全球运价!$P$7:$P$1124&amp;全球运价!$J$7:$J$1124),全球运价!E$7:E$1124)</f>
        <v>88</v>
      </c>
      <c r="M139" s="721" t="s">
        <v>1482</v>
      </c>
      <c r="N139" s="40" t="s">
        <v>1482</v>
      </c>
      <c r="O139" s="40" t="s">
        <v>3505</v>
      </c>
      <c r="P139" s="40" t="s">
        <v>3486</v>
      </c>
      <c r="Q139" s="40" t="s">
        <v>3560</v>
      </c>
      <c r="R139" s="39" t="s">
        <v>3725</v>
      </c>
    </row>
    <row r="140" spans="1:19" s="205" customFormat="1" ht="19.5" customHeight="1">
      <c r="A140" s="997"/>
      <c r="B140" s="997"/>
      <c r="C140" s="997"/>
      <c r="D140" s="997"/>
      <c r="E140" s="997"/>
      <c r="F140" s="997"/>
      <c r="G140" s="997"/>
      <c r="H140" s="998"/>
      <c r="I140" s="699" t="str">
        <f t="shared" si="14"/>
        <v/>
      </c>
      <c r="J140" s="222"/>
      <c r="K140" s="222"/>
      <c r="L140" s="222"/>
      <c r="M140" s="710"/>
      <c r="N140" s="40"/>
      <c r="O140" s="40"/>
      <c r="P140" s="711"/>
      <c r="Q140" s="40"/>
    </row>
    <row r="141" spans="1:19" s="29" customFormat="1" ht="18.75" customHeight="1">
      <c r="A141" s="956" t="s">
        <v>707</v>
      </c>
      <c r="B141" s="957"/>
      <c r="C141" s="957"/>
      <c r="D141" s="957"/>
      <c r="E141" s="957"/>
      <c r="F141" s="957"/>
      <c r="G141" s="957"/>
      <c r="H141" s="958"/>
      <c r="I141" s="699" t="str">
        <f t="shared" si="14"/>
        <v/>
      </c>
      <c r="J141" s="222"/>
      <c r="K141" s="222"/>
      <c r="L141" s="222"/>
      <c r="M141" s="40"/>
      <c r="N141" s="40"/>
      <c r="O141" s="40"/>
      <c r="Q141" s="40"/>
    </row>
    <row r="142" spans="1:19" s="28" customFormat="1" ht="19.5" customHeight="1" thickBot="1">
      <c r="A142" s="926" t="s">
        <v>2408</v>
      </c>
      <c r="B142" s="927"/>
      <c r="C142" s="927"/>
      <c r="D142" s="927"/>
      <c r="E142" s="927"/>
      <c r="F142" s="927"/>
      <c r="G142" s="927"/>
      <c r="H142" s="928"/>
      <c r="I142" s="699" t="str">
        <f t="shared" si="14"/>
        <v/>
      </c>
      <c r="J142" s="222"/>
      <c r="K142" s="222"/>
      <c r="L142" s="222"/>
      <c r="N142" s="40"/>
      <c r="O142" s="40"/>
      <c r="Q142" s="40"/>
      <c r="R142" s="40"/>
      <c r="S142" s="40"/>
    </row>
    <row r="143" spans="1:19" s="40" customFormat="1" ht="19.5" customHeight="1">
      <c r="A143" s="959"/>
      <c r="B143" s="960"/>
      <c r="C143" s="960"/>
      <c r="D143" s="960"/>
      <c r="E143" s="960"/>
      <c r="F143" s="960"/>
      <c r="G143" s="60"/>
      <c r="H143" s="61"/>
      <c r="I143" s="699" t="str">
        <f t="shared" si="8"/>
        <v/>
      </c>
      <c r="J143" s="222"/>
      <c r="K143" s="222"/>
      <c r="L143" s="222"/>
    </row>
    <row r="144" spans="1:19" ht="19.5" customHeight="1">
      <c r="A144" s="181" t="s">
        <v>42</v>
      </c>
      <c r="B144" s="286" t="s">
        <v>2</v>
      </c>
      <c r="C144" s="932" t="s">
        <v>3</v>
      </c>
      <c r="D144" s="932"/>
      <c r="E144" s="932"/>
      <c r="F144" s="24" t="s">
        <v>4</v>
      </c>
      <c r="G144" s="24" t="s">
        <v>5</v>
      </c>
      <c r="H144" s="25" t="s">
        <v>6</v>
      </c>
      <c r="I144" s="699" t="str">
        <f t="shared" si="8"/>
        <v/>
      </c>
      <c r="J144" s="714" t="s">
        <v>3676</v>
      </c>
      <c r="K144" s="222" t="s">
        <v>3609</v>
      </c>
      <c r="L144" s="222" t="s">
        <v>3610</v>
      </c>
      <c r="M144" s="73" t="s">
        <v>3479</v>
      </c>
      <c r="N144" s="73" t="s">
        <v>3578</v>
      </c>
      <c r="O144" s="73" t="s">
        <v>3579</v>
      </c>
      <c r="P144" s="73" t="s">
        <v>3580</v>
      </c>
      <c r="Q144" s="73" t="s">
        <v>3557</v>
      </c>
      <c r="R144" s="696" t="s">
        <v>4</v>
      </c>
    </row>
    <row r="145" spans="1:19" s="39" customFormat="1" ht="19.5" customHeight="1">
      <c r="A145" s="193" t="s">
        <v>3034</v>
      </c>
      <c r="B145" s="775" t="s">
        <v>3674</v>
      </c>
      <c r="C145" s="913" t="s">
        <v>43</v>
      </c>
      <c r="D145" s="955"/>
      <c r="E145" s="914"/>
      <c r="F145" s="287" t="s">
        <v>44</v>
      </c>
      <c r="G145" s="164" t="s">
        <v>8</v>
      </c>
      <c r="H145" s="166">
        <v>11</v>
      </c>
      <c r="I145" s="699" t="str">
        <f t="shared" si="8"/>
        <v/>
      </c>
      <c r="J145" s="222" t="str">
        <f t="shared" ref="J145:J146" si="16">"USD "&amp;IF(K145&lt;0,"( "&amp;-K145&amp;" )",K145)&amp;" / "&amp;IF(L145&lt;0,"( "&amp;-L145&amp;" )",L145)</f>
        <v>USD 67 / 77</v>
      </c>
      <c r="K145" s="222">
        <f>LOOKUP(1,0/($M145&amp;$N145&amp;$O145&amp;$P145&amp;$Q145&amp;$R145=全球运价!$B$7:$B$1124&amp;全球运价!$C$7:$C$1124&amp;全球运价!$S$7:$S$1124&amp;全球运价!$L$7:$L$1124&amp;全球运价!$P$7:$P$1124&amp;全球运价!$J$7:$J$1124),全球运价!D$7:D$1124)</f>
        <v>67</v>
      </c>
      <c r="L145" s="222">
        <f>LOOKUP(1,0/($M145&amp;$N145&amp;$O145&amp;$P145&amp;$Q145&amp;$R145=全球运价!$B$7:$B$1124&amp;全球运价!$C$7:$C$1124&amp;全球运价!$S$7:$S$1124&amp;全球运价!$L$7:$L$1124&amp;全球运价!$P$7:$P$1124&amp;全球运价!$J$7:$J$1124),全球运价!E$7:E$1124)</f>
        <v>77</v>
      </c>
      <c r="M145" s="721" t="s">
        <v>1482</v>
      </c>
      <c r="N145" s="40" t="s">
        <v>1482</v>
      </c>
      <c r="O145" s="40" t="s">
        <v>3508</v>
      </c>
      <c r="P145" s="40" t="s">
        <v>3495</v>
      </c>
      <c r="Q145" s="40" t="s">
        <v>3572</v>
      </c>
      <c r="R145" s="39" t="s">
        <v>1382</v>
      </c>
    </row>
    <row r="146" spans="1:19" s="39" customFormat="1" ht="19.5" customHeight="1">
      <c r="A146" s="193" t="s">
        <v>360</v>
      </c>
      <c r="B146" s="775" t="s">
        <v>3745</v>
      </c>
      <c r="C146" s="915" t="s">
        <v>43</v>
      </c>
      <c r="D146" s="915"/>
      <c r="E146" s="915"/>
      <c r="F146" s="287" t="s">
        <v>44</v>
      </c>
      <c r="G146" s="164" t="s">
        <v>8</v>
      </c>
      <c r="H146" s="166">
        <v>11</v>
      </c>
      <c r="I146" s="699" t="str">
        <f t="shared" si="8"/>
        <v/>
      </c>
      <c r="J146" s="222" t="str">
        <f t="shared" si="16"/>
        <v>USD 72 / 82</v>
      </c>
      <c r="K146" s="222">
        <f>LOOKUP(1,0/($M146&amp;$N146&amp;$O146&amp;$P146&amp;$Q146&amp;$R146=全球运价!$B$7:$B$1124&amp;全球运价!$C$7:$C$1124&amp;全球运价!$S$7:$S$1124&amp;全球运价!$L$7:$L$1124&amp;全球运价!$P$7:$P$1124&amp;全球运价!$J$7:$J$1124),全球运价!D$7:D$1124)</f>
        <v>72</v>
      </c>
      <c r="L146" s="222">
        <f>LOOKUP(1,0/($M146&amp;$N146&amp;$O146&amp;$P146&amp;$Q146&amp;$R146=全球运价!$B$7:$B$1124&amp;全球运价!$C$7:$C$1124&amp;全球运价!$S$7:$S$1124&amp;全球运价!$L$7:$L$1124&amp;全球运价!$P$7:$P$1124&amp;全球运价!$J$7:$J$1124),全球运价!E$7:E$1124)</f>
        <v>82</v>
      </c>
      <c r="M146" s="721" t="s">
        <v>1482</v>
      </c>
      <c r="N146" s="40" t="s">
        <v>1482</v>
      </c>
      <c r="O146" s="40" t="s">
        <v>3508</v>
      </c>
      <c r="P146" s="40" t="s">
        <v>3486</v>
      </c>
      <c r="Q146" s="40" t="s">
        <v>3572</v>
      </c>
      <c r="R146" s="39" t="s">
        <v>1382</v>
      </c>
    </row>
    <row r="147" spans="1:19" s="205" customFormat="1" ht="19.5" customHeight="1">
      <c r="A147" s="997"/>
      <c r="B147" s="997"/>
      <c r="C147" s="997"/>
      <c r="D147" s="997"/>
      <c r="E147" s="997"/>
      <c r="F147" s="997"/>
      <c r="G147" s="997"/>
      <c r="H147" s="998"/>
      <c r="I147" s="699" t="str">
        <f t="shared" si="8"/>
        <v/>
      </c>
      <c r="J147" s="222"/>
      <c r="K147" s="222"/>
      <c r="L147" s="222"/>
      <c r="M147" s="710"/>
      <c r="N147" s="40"/>
      <c r="O147" s="40"/>
      <c r="P147" s="711"/>
      <c r="Q147" s="40"/>
    </row>
    <row r="148" spans="1:19" s="29" customFormat="1" ht="18.75" customHeight="1">
      <c r="A148" s="956" t="s">
        <v>707</v>
      </c>
      <c r="B148" s="957"/>
      <c r="C148" s="957"/>
      <c r="D148" s="957"/>
      <c r="E148" s="957"/>
      <c r="F148" s="957"/>
      <c r="G148" s="957"/>
      <c r="H148" s="958"/>
      <c r="I148" s="699" t="str">
        <f t="shared" si="8"/>
        <v/>
      </c>
      <c r="J148" s="222"/>
      <c r="K148" s="222"/>
      <c r="L148" s="222"/>
      <c r="M148" s="40"/>
      <c r="N148" s="40"/>
      <c r="O148" s="40"/>
      <c r="Q148" s="40"/>
    </row>
    <row r="149" spans="1:19" s="28" customFormat="1" ht="19.5" customHeight="1" thickBot="1">
      <c r="A149" s="962" t="s">
        <v>2408</v>
      </c>
      <c r="B149" s="963"/>
      <c r="C149" s="963"/>
      <c r="D149" s="963"/>
      <c r="E149" s="963"/>
      <c r="F149" s="963"/>
      <c r="G149" s="963"/>
      <c r="H149" s="964"/>
      <c r="I149" s="699" t="str">
        <f t="shared" si="8"/>
        <v/>
      </c>
      <c r="J149" s="222"/>
      <c r="K149" s="222"/>
      <c r="L149" s="222"/>
      <c r="N149" s="40"/>
      <c r="O149" s="40"/>
      <c r="Q149" s="40"/>
      <c r="R149" s="40"/>
      <c r="S149" s="40"/>
    </row>
    <row r="150" spans="1:19" s="40" customFormat="1" ht="19.5" customHeight="1">
      <c r="A150" s="946"/>
      <c r="B150" s="947"/>
      <c r="C150" s="947"/>
      <c r="D150" s="947"/>
      <c r="E150" s="947"/>
      <c r="F150" s="947"/>
      <c r="G150" s="947"/>
      <c r="H150" s="1029"/>
      <c r="I150" s="699" t="str">
        <f t="shared" si="8"/>
        <v/>
      </c>
      <c r="J150" s="222"/>
      <c r="K150" s="222"/>
      <c r="L150" s="222"/>
    </row>
    <row r="151" spans="1:19" s="46" customFormat="1" ht="19.5" customHeight="1">
      <c r="A151" s="181" t="s">
        <v>45</v>
      </c>
      <c r="B151" s="286" t="s">
        <v>2</v>
      </c>
      <c r="C151" s="932" t="s">
        <v>3</v>
      </c>
      <c r="D151" s="932"/>
      <c r="E151" s="932"/>
      <c r="F151" s="24" t="s">
        <v>4</v>
      </c>
      <c r="G151" s="24" t="s">
        <v>5</v>
      </c>
      <c r="H151" s="25" t="s">
        <v>6</v>
      </c>
      <c r="I151" s="699" t="str">
        <f t="shared" si="8"/>
        <v/>
      </c>
      <c r="J151" s="714" t="s">
        <v>3676</v>
      </c>
      <c r="K151" s="222" t="s">
        <v>3609</v>
      </c>
      <c r="L151" s="222" t="s">
        <v>3610</v>
      </c>
      <c r="M151" s="73" t="s">
        <v>3479</v>
      </c>
      <c r="N151" s="73" t="s">
        <v>3578</v>
      </c>
      <c r="O151" s="73" t="s">
        <v>3579</v>
      </c>
      <c r="P151" s="73" t="s">
        <v>3580</v>
      </c>
      <c r="Q151" s="73" t="s">
        <v>3557</v>
      </c>
      <c r="R151" s="696"/>
      <c r="S151" s="40"/>
    </row>
    <row r="152" spans="1:19" s="46" customFormat="1" ht="19.5" customHeight="1">
      <c r="A152" s="173" t="s">
        <v>3088</v>
      </c>
      <c r="B152" s="1364" t="s">
        <v>3937</v>
      </c>
      <c r="C152" s="913" t="s">
        <v>2446</v>
      </c>
      <c r="D152" s="955"/>
      <c r="E152" s="914"/>
      <c r="F152" s="352" t="s">
        <v>2448</v>
      </c>
      <c r="G152" s="164" t="s">
        <v>8</v>
      </c>
      <c r="H152" s="231" t="s">
        <v>703</v>
      </c>
      <c r="I152" s="699" t="str">
        <f t="shared" si="8"/>
        <v/>
      </c>
      <c r="J152" s="222" t="str">
        <f t="shared" ref="J152:J159" si="17">"USD "&amp;IF(K152&lt;0,"( "&amp;-K152&amp;" )",K152)&amp;" / "&amp;IF(L152&lt;0,"( "&amp;-L152&amp;" )",L152)</f>
        <v>USD 54 / 59</v>
      </c>
      <c r="K152" s="222">
        <f>LOOKUP(1,0/($M152&amp;$N152&amp;$O152&amp;$P152&amp;$Q152=全球运价!$B$7:$B$1124&amp;全球运价!$C$7:$C$1124&amp;全球运价!$S$7:$S$1124&amp;全球运价!$L$7:$L$1124&amp;全球运价!$P$7:$P$1124),全球运价!D$7:D$1124)</f>
        <v>54</v>
      </c>
      <c r="L152" s="222">
        <f>LOOKUP(1,0/($M152&amp;$N152&amp;$O152&amp;$P152&amp;$Q152=全球运价!$B$7:$B$1124&amp;全球运价!$C$7:$C$1124&amp;全球运价!$S$7:$S$1124&amp;全球运价!$L$7:$L$1124&amp;全球运价!$P$7:$P$1124),全球运价!E$7:E$1124)</f>
        <v>59</v>
      </c>
      <c r="M152" s="40" t="s">
        <v>1158</v>
      </c>
      <c r="N152" s="40" t="s">
        <v>1158</v>
      </c>
      <c r="O152" s="40" t="s">
        <v>3508</v>
      </c>
      <c r="P152" s="40" t="s">
        <v>3486</v>
      </c>
      <c r="Q152" s="40" t="s">
        <v>3572</v>
      </c>
      <c r="R152" s="40"/>
      <c r="S152" s="40"/>
    </row>
    <row r="153" spans="1:19" s="46" customFormat="1" ht="19.5" customHeight="1">
      <c r="A153" s="173" t="s">
        <v>606</v>
      </c>
      <c r="B153" s="1364" t="s">
        <v>3811</v>
      </c>
      <c r="C153" s="913" t="s">
        <v>2446</v>
      </c>
      <c r="D153" s="955"/>
      <c r="E153" s="914"/>
      <c r="F153" s="352" t="s">
        <v>2448</v>
      </c>
      <c r="G153" s="164" t="s">
        <v>8</v>
      </c>
      <c r="H153" s="231" t="s">
        <v>703</v>
      </c>
      <c r="I153" s="699" t="str">
        <f t="shared" si="8"/>
        <v/>
      </c>
      <c r="J153" s="222" t="str">
        <f t="shared" si="17"/>
        <v>USD 49 / 54</v>
      </c>
      <c r="K153" s="222">
        <f>LOOKUP(1,0/($M153&amp;$N153&amp;$O153&amp;$P153&amp;$Q153=全球运价!$B$7:$B$1124&amp;全球运价!$C$7:$C$1124&amp;全球运价!$S$7:$S$1124&amp;全球运价!$L$7:$L$1124&amp;全球运价!$P$7:$P$1124),全球运价!D$7:D$1124)</f>
        <v>49</v>
      </c>
      <c r="L153" s="222">
        <f>LOOKUP(1,0/($M153&amp;$N153&amp;$O153&amp;$P153&amp;$Q153=全球运价!$B$7:$B$1124&amp;全球运价!$C$7:$C$1124&amp;全球运价!$S$7:$S$1124&amp;全球运价!$L$7:$L$1124&amp;全球运价!$P$7:$P$1124),全球运价!E$7:E$1124)</f>
        <v>54</v>
      </c>
      <c r="M153" s="40" t="s">
        <v>1158</v>
      </c>
      <c r="N153" s="40" t="s">
        <v>1158</v>
      </c>
      <c r="O153" s="40" t="s">
        <v>3508</v>
      </c>
      <c r="P153" s="40" t="s">
        <v>3495</v>
      </c>
      <c r="Q153" s="40" t="s">
        <v>3573</v>
      </c>
      <c r="R153" s="40"/>
      <c r="S153" s="40"/>
    </row>
    <row r="154" spans="1:19" s="46" customFormat="1" ht="19.5" customHeight="1">
      <c r="A154" s="173" t="s">
        <v>3089</v>
      </c>
      <c r="B154" s="1364" t="s">
        <v>3937</v>
      </c>
      <c r="C154" s="913" t="s">
        <v>680</v>
      </c>
      <c r="D154" s="955"/>
      <c r="E154" s="914"/>
      <c r="F154" s="352" t="s">
        <v>2351</v>
      </c>
      <c r="G154" s="287" t="s">
        <v>404</v>
      </c>
      <c r="H154" s="231" t="s">
        <v>703</v>
      </c>
      <c r="I154" s="699" t="str">
        <f t="shared" si="8"/>
        <v/>
      </c>
      <c r="J154" s="222" t="str">
        <f t="shared" si="17"/>
        <v>USD 54 / 59</v>
      </c>
      <c r="K154" s="222">
        <f>LOOKUP(1,0/($M154&amp;$N154&amp;$O154&amp;$P154&amp;$Q154=全球运价!$B$7:$B$1124&amp;全球运价!$C$7:$C$1124&amp;全球运价!$S$7:$S$1124&amp;全球运价!$L$7:$L$1124&amp;全球运价!$P$7:$P$1124),全球运价!D$7:D$1124)</f>
        <v>54</v>
      </c>
      <c r="L154" s="222">
        <f>LOOKUP(1,0/($M154&amp;$N154&amp;$O154&amp;$P154&amp;$Q154=全球运价!$B$7:$B$1124&amp;全球运价!$C$7:$C$1124&amp;全球运价!$S$7:$S$1124&amp;全球运价!$L$7:$L$1124&amp;全球运价!$P$7:$P$1124),全球运价!E$7:E$1124)</f>
        <v>59</v>
      </c>
      <c r="M154" s="40" t="s">
        <v>1563</v>
      </c>
      <c r="N154" s="40" t="s">
        <v>1158</v>
      </c>
      <c r="O154" s="40" t="s">
        <v>3508</v>
      </c>
      <c r="P154" s="40" t="s">
        <v>3499</v>
      </c>
      <c r="Q154" s="40" t="s">
        <v>3572</v>
      </c>
      <c r="R154" s="40"/>
      <c r="S154" s="40"/>
    </row>
    <row r="155" spans="1:19" s="46" customFormat="1" ht="19.5" customHeight="1">
      <c r="A155" s="163" t="s">
        <v>2821</v>
      </c>
      <c r="B155" s="1364" t="s">
        <v>3937</v>
      </c>
      <c r="C155" s="913" t="s">
        <v>680</v>
      </c>
      <c r="D155" s="955"/>
      <c r="E155" s="914"/>
      <c r="F155" s="352" t="s">
        <v>2351</v>
      </c>
      <c r="G155" s="287" t="s">
        <v>404</v>
      </c>
      <c r="H155" s="231" t="s">
        <v>703</v>
      </c>
      <c r="I155" s="699" t="str">
        <f t="shared" si="8"/>
        <v/>
      </c>
      <c r="J155" s="222" t="str">
        <f t="shared" si="17"/>
        <v>USD 54 / 59</v>
      </c>
      <c r="K155" s="222">
        <f>LOOKUP(1,0/($M155&amp;$N155&amp;$O155&amp;$P155&amp;$Q155=全球运价!$B$7:$B$1124&amp;全球运价!$C$7:$C$1124&amp;全球运价!$S$7:$S$1124&amp;全球运价!$L$7:$L$1124&amp;全球运价!$P$7:$P$1124),全球运价!D$7:D$1124)</f>
        <v>54</v>
      </c>
      <c r="L155" s="222">
        <f>LOOKUP(1,0/($M155&amp;$N155&amp;$O155&amp;$P155&amp;$Q155=全球运价!$B$7:$B$1124&amp;全球运价!$C$7:$C$1124&amp;全球运价!$S$7:$S$1124&amp;全球运价!$L$7:$L$1124&amp;全球运价!$P$7:$P$1124),全球运价!E$7:E$1124)</f>
        <v>59</v>
      </c>
      <c r="M155" s="40" t="s">
        <v>1316</v>
      </c>
      <c r="N155" s="40" t="s">
        <v>1158</v>
      </c>
      <c r="O155" s="40" t="s">
        <v>3508</v>
      </c>
      <c r="P155" s="40" t="s">
        <v>3499</v>
      </c>
      <c r="Q155" s="40" t="s">
        <v>3572</v>
      </c>
      <c r="R155" s="40"/>
      <c r="S155" s="40"/>
    </row>
    <row r="156" spans="1:19" s="28" customFormat="1" ht="19.5" customHeight="1">
      <c r="A156" s="163" t="s">
        <v>2730</v>
      </c>
      <c r="B156" s="1364" t="s">
        <v>3937</v>
      </c>
      <c r="C156" s="913" t="s">
        <v>680</v>
      </c>
      <c r="D156" s="955"/>
      <c r="E156" s="914"/>
      <c r="F156" s="352" t="s">
        <v>2351</v>
      </c>
      <c r="G156" s="287" t="s">
        <v>404</v>
      </c>
      <c r="H156" s="231" t="s">
        <v>703</v>
      </c>
      <c r="I156" s="699" t="str">
        <f t="shared" si="8"/>
        <v/>
      </c>
      <c r="J156" s="222" t="str">
        <f t="shared" si="17"/>
        <v>USD 54 / 59</v>
      </c>
      <c r="K156" s="222">
        <f>LOOKUP(1,0/($M156&amp;$N156&amp;$O156&amp;$P156&amp;$Q156=全球运价!$B$7:$B$1124&amp;全球运价!$C$7:$C$1124&amp;全球运价!$S$7:$S$1124&amp;全球运价!$L$7:$L$1124&amp;全球运价!$P$7:$P$1124),全球运价!D$7:D$1124)</f>
        <v>54</v>
      </c>
      <c r="L156" s="222">
        <f>LOOKUP(1,0/($M156&amp;$N156&amp;$O156&amp;$P156&amp;$Q156=全球运价!$B$7:$B$1124&amp;全球运价!$C$7:$C$1124&amp;全球运价!$S$7:$S$1124&amp;全球运价!$L$7:$L$1124&amp;全球运价!$P$7:$P$1124),全球运价!E$7:E$1124)</f>
        <v>59</v>
      </c>
      <c r="M156" s="40" t="s">
        <v>1560</v>
      </c>
      <c r="N156" s="40" t="s">
        <v>1158</v>
      </c>
      <c r="O156" s="40" t="s">
        <v>3508</v>
      </c>
      <c r="P156" s="40" t="s">
        <v>3491</v>
      </c>
      <c r="Q156" s="40" t="s">
        <v>3572</v>
      </c>
      <c r="R156" s="40"/>
      <c r="S156" s="40"/>
    </row>
    <row r="157" spans="1:19" s="28" customFormat="1" ht="19.5" customHeight="1">
      <c r="A157" s="173" t="s">
        <v>3062</v>
      </c>
      <c r="B157" s="1364" t="s">
        <v>3922</v>
      </c>
      <c r="C157" s="913" t="s">
        <v>680</v>
      </c>
      <c r="D157" s="955"/>
      <c r="E157" s="914"/>
      <c r="F157" s="352" t="s">
        <v>2351</v>
      </c>
      <c r="G157" s="287" t="s">
        <v>404</v>
      </c>
      <c r="H157" s="231" t="s">
        <v>703</v>
      </c>
      <c r="I157" s="699" t="str">
        <f t="shared" si="8"/>
        <v/>
      </c>
      <c r="J157" s="222" t="str">
        <f t="shared" si="17"/>
        <v>USD 70 / 80</v>
      </c>
      <c r="K157" s="222">
        <f>LOOKUP(1,0/($M157&amp;$N157&amp;$O157&amp;$P157&amp;$Q157=全球运价!$B$7:$B$1124&amp;全球运价!$C$7:$C$1124&amp;全球运价!$S$7:$S$1124&amp;全球运价!$L$7:$L$1124&amp;全球运价!$P$7:$P$1124),全球运价!D$7:D$1124)</f>
        <v>70</v>
      </c>
      <c r="L157" s="222">
        <f>LOOKUP(1,0/($M157&amp;$N157&amp;$O157&amp;$P157&amp;$Q157=全球运价!$B$7:$B$1124&amp;全球运价!$C$7:$C$1124&amp;全球运价!$S$7:$S$1124&amp;全球运价!$L$7:$L$1124&amp;全球运价!$P$7:$P$1124),全球运价!E$7:E$1124)</f>
        <v>80</v>
      </c>
      <c r="M157" s="68" t="s">
        <v>388</v>
      </c>
      <c r="N157" s="40" t="s">
        <v>1158</v>
      </c>
      <c r="O157" s="40" t="s">
        <v>3508</v>
      </c>
      <c r="P157" s="40" t="s">
        <v>3491</v>
      </c>
      <c r="Q157" s="40" t="s">
        <v>3572</v>
      </c>
      <c r="R157" s="40"/>
      <c r="S157" s="40"/>
    </row>
    <row r="158" spans="1:19" s="28" customFormat="1" ht="19.5" customHeight="1">
      <c r="A158" s="173" t="s">
        <v>3060</v>
      </c>
      <c r="B158" s="1364" t="s">
        <v>3922</v>
      </c>
      <c r="C158" s="913" t="s">
        <v>680</v>
      </c>
      <c r="D158" s="955"/>
      <c r="E158" s="914"/>
      <c r="F158" s="352" t="s">
        <v>2351</v>
      </c>
      <c r="G158" s="287" t="s">
        <v>404</v>
      </c>
      <c r="H158" s="231" t="s">
        <v>703</v>
      </c>
      <c r="I158" s="699" t="str">
        <f t="shared" si="8"/>
        <v/>
      </c>
      <c r="J158" s="222" t="str">
        <f t="shared" si="17"/>
        <v>USD 70 / 80</v>
      </c>
      <c r="K158" s="222">
        <f>LOOKUP(1,0/($M158&amp;$N158&amp;$O158&amp;$P158&amp;$Q158=全球运价!$B$7:$B$1124&amp;全球运价!$C$7:$C$1124&amp;全球运价!$S$7:$S$1124&amp;全球运价!$L$7:$L$1124&amp;全球运价!$P$7:$P$1124),全球运价!D$7:D$1124)</f>
        <v>70</v>
      </c>
      <c r="L158" s="222">
        <f>LOOKUP(1,0/($M158&amp;$N158&amp;$O158&amp;$P158&amp;$Q158=全球运价!$B$7:$B$1124&amp;全球运价!$C$7:$C$1124&amp;全球运价!$S$7:$S$1124&amp;全球运价!$L$7:$L$1124&amp;全球运价!$P$7:$P$1124),全球运价!E$7:E$1124)</f>
        <v>80</v>
      </c>
      <c r="M158" s="68" t="s">
        <v>389</v>
      </c>
      <c r="N158" s="40" t="s">
        <v>1158</v>
      </c>
      <c r="O158" s="40" t="s">
        <v>3508</v>
      </c>
      <c r="P158" s="40" t="s">
        <v>3491</v>
      </c>
      <c r="Q158" s="40" t="s">
        <v>3572</v>
      </c>
      <c r="R158" s="40"/>
      <c r="S158" s="40"/>
    </row>
    <row r="159" spans="1:19" s="28" customFormat="1" ht="19.5" customHeight="1">
      <c r="A159" s="173" t="s">
        <v>3061</v>
      </c>
      <c r="B159" s="1364" t="s">
        <v>3922</v>
      </c>
      <c r="C159" s="913" t="s">
        <v>680</v>
      </c>
      <c r="D159" s="955"/>
      <c r="E159" s="914"/>
      <c r="F159" s="392" t="s">
        <v>2351</v>
      </c>
      <c r="G159" s="392" t="s">
        <v>404</v>
      </c>
      <c r="H159" s="231" t="s">
        <v>703</v>
      </c>
      <c r="I159" s="699" t="str">
        <f t="shared" si="8"/>
        <v/>
      </c>
      <c r="J159" s="222" t="str">
        <f t="shared" si="17"/>
        <v>USD 70 / 80</v>
      </c>
      <c r="K159" s="222">
        <f>LOOKUP(1,0/($M159&amp;$N159&amp;$O159&amp;$P159&amp;$Q159=全球运价!$B$7:$B$1124&amp;全球运价!$C$7:$C$1124&amp;全球运价!$S$7:$S$1124&amp;全球运价!$L$7:$L$1124&amp;全球运价!$P$7:$P$1124),全球运价!D$7:D$1124)</f>
        <v>70</v>
      </c>
      <c r="L159" s="222">
        <f>LOOKUP(1,0/($M159&amp;$N159&amp;$O159&amp;$P159&amp;$Q159=全球运价!$B$7:$B$1124&amp;全球运价!$C$7:$C$1124&amp;全球运价!$S$7:$S$1124&amp;全球运价!$L$7:$L$1124&amp;全球运价!$P$7:$P$1124),全球运价!E$7:E$1124)</f>
        <v>80</v>
      </c>
      <c r="M159" s="68" t="s">
        <v>3496</v>
      </c>
      <c r="N159" s="40" t="s">
        <v>1158</v>
      </c>
      <c r="O159" s="40" t="s">
        <v>3508</v>
      </c>
      <c r="P159" s="40" t="s">
        <v>3491</v>
      </c>
      <c r="Q159" s="40" t="s">
        <v>3572</v>
      </c>
      <c r="R159" s="40"/>
      <c r="S159" s="40"/>
    </row>
    <row r="160" spans="1:19" s="205" customFormat="1" ht="19.5" customHeight="1">
      <c r="A160" s="1031" t="s">
        <v>4114</v>
      </c>
      <c r="B160" s="1032"/>
      <c r="C160" s="1032"/>
      <c r="D160" s="1032"/>
      <c r="E160" s="1032"/>
      <c r="F160" s="1032"/>
      <c r="G160" s="1032"/>
      <c r="H160" s="1033"/>
      <c r="I160" s="699" t="str">
        <f t="shared" ref="I160" si="18">IF(J160="","",IF(J160="SYSTEM PRICE","",IF(B160=J160,"","check")))</f>
        <v/>
      </c>
      <c r="J160" s="222"/>
      <c r="K160" s="222"/>
      <c r="L160" s="222"/>
      <c r="M160" s="710"/>
      <c r="N160" s="40"/>
      <c r="O160" s="40"/>
      <c r="P160" s="711"/>
      <c r="Q160" s="40"/>
    </row>
    <row r="161" spans="1:20" s="29" customFormat="1" ht="19.5" customHeight="1">
      <c r="A161" s="956" t="s">
        <v>601</v>
      </c>
      <c r="B161" s="957"/>
      <c r="C161" s="957"/>
      <c r="D161" s="957"/>
      <c r="E161" s="957"/>
      <c r="F161" s="957"/>
      <c r="G161" s="957"/>
      <c r="H161" s="958"/>
      <c r="I161" s="699" t="str">
        <f t="shared" si="8"/>
        <v/>
      </c>
      <c r="J161" s="222"/>
      <c r="K161" s="222"/>
      <c r="L161" s="222"/>
      <c r="M161" s="40"/>
      <c r="N161" s="40"/>
      <c r="O161" s="40"/>
      <c r="Q161" s="40"/>
    </row>
    <row r="162" spans="1:20" s="28" customFormat="1" ht="19.5" customHeight="1">
      <c r="A162" s="217" t="s">
        <v>607</v>
      </c>
      <c r="B162" s="191"/>
      <c r="C162" s="191"/>
      <c r="D162" s="191"/>
      <c r="E162" s="191"/>
      <c r="F162" s="255"/>
      <c r="G162" s="255"/>
      <c r="H162" s="45"/>
      <c r="I162" s="699" t="str">
        <f t="shared" si="8"/>
        <v/>
      </c>
      <c r="J162" s="222"/>
      <c r="K162" s="222"/>
      <c r="L162" s="222"/>
      <c r="N162" s="40"/>
      <c r="O162" s="40"/>
      <c r="Q162" s="40"/>
      <c r="R162" s="40"/>
      <c r="S162" s="40"/>
      <c r="T162" s="40"/>
    </row>
    <row r="163" spans="1:20" s="28" customFormat="1" ht="19.5" customHeight="1" thickBot="1">
      <c r="A163" s="926" t="s">
        <v>538</v>
      </c>
      <c r="B163" s="927"/>
      <c r="C163" s="927"/>
      <c r="D163" s="927"/>
      <c r="E163" s="927"/>
      <c r="F163" s="927"/>
      <c r="G163" s="927"/>
      <c r="H163" s="928"/>
      <c r="I163" s="699" t="str">
        <f t="shared" si="8"/>
        <v/>
      </c>
      <c r="J163" s="222"/>
      <c r="K163" s="222"/>
      <c r="L163" s="222"/>
      <c r="M163" s="40"/>
      <c r="N163" s="40"/>
      <c r="O163" s="40"/>
      <c r="P163" s="40"/>
      <c r="Q163" s="40"/>
      <c r="R163" s="40"/>
      <c r="S163" s="40"/>
      <c r="T163" s="40"/>
    </row>
    <row r="164" spans="1:20" s="46" customFormat="1" ht="19.5" customHeight="1">
      <c r="A164" s="946"/>
      <c r="B164" s="947"/>
      <c r="C164" s="947"/>
      <c r="D164" s="947"/>
      <c r="E164" s="947"/>
      <c r="F164" s="947"/>
      <c r="G164" s="947"/>
      <c r="H164" s="1029"/>
      <c r="I164" s="699" t="str">
        <f t="shared" si="8"/>
        <v/>
      </c>
      <c r="J164" s="222"/>
      <c r="K164" s="222"/>
      <c r="L164" s="222"/>
      <c r="M164" s="40"/>
      <c r="N164" s="40"/>
      <c r="O164" s="40"/>
      <c r="P164" s="40"/>
      <c r="Q164" s="40"/>
      <c r="R164" s="40"/>
      <c r="S164" s="40"/>
      <c r="T164" s="40"/>
    </row>
    <row r="165" spans="1:20" s="46" customFormat="1" ht="19.5" customHeight="1">
      <c r="A165" s="181" t="s">
        <v>539</v>
      </c>
      <c r="B165" s="286" t="s">
        <v>2</v>
      </c>
      <c r="C165" s="932" t="s">
        <v>3</v>
      </c>
      <c r="D165" s="932"/>
      <c r="E165" s="932"/>
      <c r="F165" s="24" t="s">
        <v>4</v>
      </c>
      <c r="G165" s="24" t="s">
        <v>5</v>
      </c>
      <c r="H165" s="25" t="s">
        <v>6</v>
      </c>
      <c r="I165" s="699" t="str">
        <f t="shared" si="8"/>
        <v/>
      </c>
      <c r="J165" s="714" t="s">
        <v>3676</v>
      </c>
      <c r="K165" s="222" t="s">
        <v>3609</v>
      </c>
      <c r="L165" s="222" t="s">
        <v>3610</v>
      </c>
      <c r="M165" s="73" t="s">
        <v>3479</v>
      </c>
      <c r="N165" s="73" t="s">
        <v>3578</v>
      </c>
      <c r="O165" s="73" t="s">
        <v>3579</v>
      </c>
      <c r="P165" s="73" t="s">
        <v>3580</v>
      </c>
      <c r="Q165" s="73" t="s">
        <v>3557</v>
      </c>
      <c r="R165" s="696"/>
      <c r="S165" s="40"/>
      <c r="T165" s="40"/>
    </row>
    <row r="166" spans="1:20" s="175" customFormat="1" ht="19.5" customHeight="1">
      <c r="A166" s="173" t="s">
        <v>3497</v>
      </c>
      <c r="B166" s="1365" t="s">
        <v>4115</v>
      </c>
      <c r="C166" s="934" t="s">
        <v>738</v>
      </c>
      <c r="D166" s="935"/>
      <c r="E166" s="936"/>
      <c r="F166" s="327" t="s">
        <v>2345</v>
      </c>
      <c r="G166" s="170" t="s">
        <v>739</v>
      </c>
      <c r="H166" s="166">
        <v>22</v>
      </c>
      <c r="I166" s="699" t="str">
        <f t="shared" si="8"/>
        <v/>
      </c>
      <c r="J166" s="222" t="str">
        <f t="shared" ref="J166:J186" si="19">"USD "&amp;IF(K166&lt;0,"( "&amp;-K166&amp;" )",K166)&amp;" / "&amp;IF(L166&lt;0,"( "&amp;-L166&amp;" )",L166)</f>
        <v>USD 99 / 179</v>
      </c>
      <c r="K166" s="222">
        <f>LOOKUP(1,0/($M166&amp;$N166&amp;$O166&amp;$P166&amp;$Q166=全球运价!$B$7:$B$1798&amp;全球运价!$C$7:$C$1798&amp;全球运价!$S$7:$S$1798&amp;全球运价!$L$7:$L$1798&amp;全球运价!$P$7:$P$1798),全球运价!D$7:D$1798)</f>
        <v>99</v>
      </c>
      <c r="L166" s="222">
        <f>LOOKUP(1,0/($M166&amp;$N166&amp;$O166&amp;$P166&amp;$Q166=全球运价!$B$7:$B$1798&amp;全球运价!$C$7:$C$1798&amp;全球运价!$S$7:$S$1798&amp;全球运价!$L$7:$L$1798&amp;全球运价!$P$7:$P$1798),全球运价!E$7:E$1798)</f>
        <v>179</v>
      </c>
      <c r="M166" s="40" t="s">
        <v>3498</v>
      </c>
      <c r="N166" s="40" t="s">
        <v>420</v>
      </c>
      <c r="O166" s="40" t="s">
        <v>3508</v>
      </c>
      <c r="P166" s="40" t="s">
        <v>3491</v>
      </c>
      <c r="Q166" s="40" t="s">
        <v>3572</v>
      </c>
      <c r="R166" s="40"/>
      <c r="S166" s="40"/>
      <c r="T166" s="40"/>
    </row>
    <row r="167" spans="1:20" s="40" customFormat="1" ht="19.5" customHeight="1">
      <c r="A167" s="194" t="s">
        <v>3006</v>
      </c>
      <c r="B167" s="1364" t="s">
        <v>4116</v>
      </c>
      <c r="C167" s="934" t="s">
        <v>1055</v>
      </c>
      <c r="D167" s="935"/>
      <c r="E167" s="936"/>
      <c r="F167" s="327" t="s">
        <v>2348</v>
      </c>
      <c r="G167" s="170" t="s">
        <v>8</v>
      </c>
      <c r="H167" s="166">
        <v>28</v>
      </c>
      <c r="I167" s="699" t="str">
        <f t="shared" ref="I167:I231" si="20">IF(J167="","",IF(J167="SYSTEM PRICE","",IF(B167=J167,"","check")))</f>
        <v/>
      </c>
      <c r="J167" s="222" t="str">
        <f t="shared" si="19"/>
        <v>USD 73 / 113</v>
      </c>
      <c r="K167" s="222">
        <f>LOOKUP(1,0/($M167&amp;$N167&amp;$O167&amp;$P167&amp;$Q167=全球运价!$B$7:$B$1798&amp;全球运价!$C$7:$C$1798&amp;全球运价!$S$7:$S$1798&amp;全球运价!$L$7:$L$1798&amp;全球运价!$P$7:$P$1798),全球运价!D$7:D$1798)</f>
        <v>73</v>
      </c>
      <c r="L167" s="222">
        <f>LOOKUP(1,0/($M167&amp;$N167&amp;$O167&amp;$P167&amp;$Q167=全球运价!$B$7:$B$1798&amp;全球运价!$C$7:$C$1798&amp;全球运价!$S$7:$S$1798&amp;全球运价!$L$7:$L$1798&amp;全球运价!$P$7:$P$1798),全球运价!E$7:E$1798)</f>
        <v>113</v>
      </c>
      <c r="M167" s="694" t="s">
        <v>387</v>
      </c>
      <c r="N167" s="40" t="s">
        <v>387</v>
      </c>
      <c r="O167" s="40" t="s">
        <v>3508</v>
      </c>
      <c r="P167" s="40" t="s">
        <v>3491</v>
      </c>
      <c r="Q167" s="40" t="s">
        <v>3572</v>
      </c>
    </row>
    <row r="168" spans="1:20" s="40" customFormat="1" ht="19.5" customHeight="1">
      <c r="A168" s="194" t="s">
        <v>3411</v>
      </c>
      <c r="B168" s="1364" t="s">
        <v>4117</v>
      </c>
      <c r="C168" s="934" t="s">
        <v>731</v>
      </c>
      <c r="D168" s="935"/>
      <c r="E168" s="936"/>
      <c r="F168" s="190" t="s">
        <v>3951</v>
      </c>
      <c r="G168" s="170" t="s">
        <v>8</v>
      </c>
      <c r="H168" s="166">
        <v>21</v>
      </c>
      <c r="I168" s="699" t="str">
        <f t="shared" si="20"/>
        <v/>
      </c>
      <c r="J168" s="222" t="str">
        <f t="shared" si="19"/>
        <v>USD 71 / 125</v>
      </c>
      <c r="K168" s="222">
        <f>LOOKUP(1,0/($M168&amp;$N168&amp;$O168&amp;$P168&amp;$Q168=全球运价!$B$7:$B$1798&amp;全球运价!$C$7:$C$1798&amp;全球运价!$S$7:$S$1798&amp;全球运价!$L$7:$L$1798&amp;全球运价!$P$7:$P$1798),全球运价!D$7:D$1798)</f>
        <v>71</v>
      </c>
      <c r="L168" s="222">
        <f>LOOKUP(1,0/($M168&amp;$N168&amp;$O168&amp;$P168&amp;$Q168=全球运价!$B$7:$B$1798&amp;全球运价!$C$7:$C$1798&amp;全球运价!$S$7:$S$1798&amp;全球运价!$L$7:$L$1798&amp;全球运价!$P$7:$P$1798),全球运价!E$7:E$1798)</f>
        <v>125</v>
      </c>
      <c r="M168" s="694" t="s">
        <v>390</v>
      </c>
      <c r="N168" s="40" t="s">
        <v>390</v>
      </c>
      <c r="O168" s="40" t="s">
        <v>3508</v>
      </c>
      <c r="P168" s="40" t="s">
        <v>3491</v>
      </c>
      <c r="Q168" s="40" t="s">
        <v>3572</v>
      </c>
    </row>
    <row r="169" spans="1:20" s="46" customFormat="1" ht="19.5" customHeight="1">
      <c r="A169" s="194" t="s">
        <v>3038</v>
      </c>
      <c r="B169" s="1364" t="s">
        <v>3938</v>
      </c>
      <c r="C169" s="913" t="s">
        <v>737</v>
      </c>
      <c r="D169" s="955"/>
      <c r="E169" s="914"/>
      <c r="F169" s="171" t="s">
        <v>675</v>
      </c>
      <c r="G169" s="170" t="s">
        <v>8</v>
      </c>
      <c r="H169" s="231" t="s">
        <v>379</v>
      </c>
      <c r="I169" s="699" t="str">
        <f t="shared" si="20"/>
        <v/>
      </c>
      <c r="J169" s="222" t="str">
        <f t="shared" si="19"/>
        <v>USD 53 / 58</v>
      </c>
      <c r="K169" s="222">
        <f>LOOKUP(1,0/($M169&amp;$N169&amp;$O169&amp;$P169&amp;$Q169=全球运价!$B$7:$B$1798&amp;全球运价!$C$7:$C$1798&amp;全球运价!$S$7:$S$1798&amp;全球运价!$L$7:$L$1798&amp;全球运价!$P$7:$P$1798),全球运价!D$7:D$1798)</f>
        <v>53</v>
      </c>
      <c r="L169" s="222">
        <f>LOOKUP(1,0/($M169&amp;$N169&amp;$O169&amp;$P169&amp;$Q169=全球运价!$B$7:$B$1798&amp;全球运价!$C$7:$C$1798&amp;全球运价!$S$7:$S$1798&amp;全球运价!$L$7:$L$1798&amp;全球运价!$P$7:$P$1798),全球运价!E$7:E$1798)</f>
        <v>58</v>
      </c>
      <c r="M169" s="46" t="s">
        <v>392</v>
      </c>
      <c r="N169" s="40" t="s">
        <v>392</v>
      </c>
      <c r="O169" s="40" t="s">
        <v>3508</v>
      </c>
      <c r="P169" s="40" t="s">
        <v>3486</v>
      </c>
      <c r="Q169" s="40" t="s">
        <v>3572</v>
      </c>
      <c r="R169" s="40"/>
      <c r="S169" s="40"/>
      <c r="T169" s="40"/>
    </row>
    <row r="170" spans="1:20" s="46" customFormat="1" ht="19.5" customHeight="1">
      <c r="A170" s="194" t="s">
        <v>2976</v>
      </c>
      <c r="B170" s="1364" t="s">
        <v>4118</v>
      </c>
      <c r="C170" s="913" t="s">
        <v>737</v>
      </c>
      <c r="D170" s="955"/>
      <c r="E170" s="914"/>
      <c r="F170" s="171" t="s">
        <v>2717</v>
      </c>
      <c r="G170" s="170" t="s">
        <v>8</v>
      </c>
      <c r="H170" s="231" t="s">
        <v>379</v>
      </c>
      <c r="I170" s="699" t="str">
        <f t="shared" si="20"/>
        <v/>
      </c>
      <c r="J170" s="222" t="str">
        <f t="shared" si="19"/>
        <v>USD 48 / 53</v>
      </c>
      <c r="K170" s="222">
        <f>LOOKUP(1,0/($M170&amp;$N170&amp;$O170&amp;$P170&amp;$Q170=全球运价!$B$7:$B$1798&amp;全球运价!$C$7:$C$1798&amp;全球运价!$S$7:$S$1798&amp;全球运价!$L$7:$L$1798&amp;全球运价!$P$7:$P$1798),全球运价!D$7:D$1798)</f>
        <v>48</v>
      </c>
      <c r="L170" s="222">
        <f>LOOKUP(1,0/($M170&amp;$N170&amp;$O170&amp;$P170&amp;$Q170=全球运价!$B$7:$B$1798&amp;全球运价!$C$7:$C$1798&amp;全球运价!$S$7:$S$1798&amp;全球运价!$L$7:$L$1798&amp;全球运价!$P$7:$P$1798),全球运价!E$7:E$1798)</f>
        <v>53</v>
      </c>
      <c r="M170" s="46" t="s">
        <v>392</v>
      </c>
      <c r="N170" s="40" t="s">
        <v>392</v>
      </c>
      <c r="O170" s="40" t="s">
        <v>3508</v>
      </c>
      <c r="P170" s="40" t="s">
        <v>3500</v>
      </c>
      <c r="Q170" s="40" t="s">
        <v>3572</v>
      </c>
      <c r="R170" s="40"/>
      <c r="S170" s="40"/>
      <c r="T170" s="40"/>
    </row>
    <row r="171" spans="1:20" s="40" customFormat="1" ht="19.5" customHeight="1">
      <c r="A171" s="194" t="s">
        <v>3412</v>
      </c>
      <c r="B171" s="1364" t="s">
        <v>3938</v>
      </c>
      <c r="C171" s="913" t="s">
        <v>737</v>
      </c>
      <c r="D171" s="955"/>
      <c r="E171" s="914"/>
      <c r="F171" s="171" t="s">
        <v>3065</v>
      </c>
      <c r="G171" s="170" t="s">
        <v>537</v>
      </c>
      <c r="H171" s="231" t="s">
        <v>379</v>
      </c>
      <c r="I171" s="699" t="str">
        <f t="shared" si="20"/>
        <v/>
      </c>
      <c r="J171" s="222" t="str">
        <f t="shared" si="19"/>
        <v>USD 53 / 58</v>
      </c>
      <c r="K171" s="222">
        <f>LOOKUP(1,0/($M171&amp;$N171&amp;$O171&amp;$P171&amp;$Q171=全球运价!$B$7:$B$1798&amp;全球运价!$C$7:$C$1798&amp;全球运价!$S$7:$S$1798&amp;全球运价!$L$7:$L$1798&amp;全球运价!$P$7:$P$1798),全球运价!D$7:D$1798)</f>
        <v>53</v>
      </c>
      <c r="L171" s="222">
        <f>LOOKUP(1,0/($M171&amp;$N171&amp;$O171&amp;$P171&amp;$Q171=全球运价!$B$7:$B$1798&amp;全球运价!$C$7:$C$1798&amp;全球运价!$S$7:$S$1798&amp;全球运价!$L$7:$L$1798&amp;全球运价!$P$7:$P$1798),全球运价!E$7:E$1798)</f>
        <v>58</v>
      </c>
      <c r="M171" s="40" t="s">
        <v>395</v>
      </c>
      <c r="N171" s="40" t="s">
        <v>392</v>
      </c>
      <c r="O171" s="40" t="s">
        <v>3508</v>
      </c>
      <c r="P171" s="40" t="s">
        <v>3486</v>
      </c>
      <c r="Q171" s="40" t="s">
        <v>3572</v>
      </c>
    </row>
    <row r="172" spans="1:20" s="40" customFormat="1" ht="19.5" customHeight="1">
      <c r="A172" s="194" t="s">
        <v>2977</v>
      </c>
      <c r="B172" s="1364" t="s">
        <v>4118</v>
      </c>
      <c r="C172" s="913" t="s">
        <v>737</v>
      </c>
      <c r="D172" s="955"/>
      <c r="E172" s="914"/>
      <c r="F172" s="171" t="s">
        <v>3065</v>
      </c>
      <c r="G172" s="170" t="s">
        <v>537</v>
      </c>
      <c r="H172" s="231" t="s">
        <v>379</v>
      </c>
      <c r="I172" s="699" t="str">
        <f t="shared" si="20"/>
        <v/>
      </c>
      <c r="J172" s="222" t="str">
        <f t="shared" si="19"/>
        <v>USD 48 / 53</v>
      </c>
      <c r="K172" s="222">
        <f>LOOKUP(1,0/($M172&amp;$N172&amp;$O172&amp;$P172&amp;$Q172=全球运价!$B$7:$B$1798&amp;全球运价!$C$7:$C$1798&amp;全球运价!$S$7:$S$1798&amp;全球运价!$L$7:$L$1798&amp;全球运价!$P$7:$P$1798),全球运价!D$7:D$1798)</f>
        <v>48</v>
      </c>
      <c r="L172" s="222">
        <f>LOOKUP(1,0/($M172&amp;$N172&amp;$O172&amp;$P172&amp;$Q172=全球运价!$B$7:$B$1798&amp;全球运价!$C$7:$C$1798&amp;全球运价!$S$7:$S$1798&amp;全球运价!$L$7:$L$1798&amp;全球运价!$P$7:$P$1798),全球运价!E$7:E$1798)</f>
        <v>53</v>
      </c>
      <c r="M172" s="40" t="s">
        <v>395</v>
      </c>
      <c r="N172" s="40" t="s">
        <v>392</v>
      </c>
      <c r="O172" s="40" t="s">
        <v>3508</v>
      </c>
      <c r="P172" s="40" t="s">
        <v>3500</v>
      </c>
      <c r="Q172" s="40" t="s">
        <v>3572</v>
      </c>
    </row>
    <row r="173" spans="1:20" s="40" customFormat="1" ht="19.5" customHeight="1">
      <c r="A173" s="194" t="s">
        <v>3413</v>
      </c>
      <c r="B173" s="1364" t="s">
        <v>3939</v>
      </c>
      <c r="C173" s="1026" t="s">
        <v>2396</v>
      </c>
      <c r="D173" s="1027"/>
      <c r="E173" s="1028"/>
      <c r="F173" s="331" t="s">
        <v>2397</v>
      </c>
      <c r="G173" s="170" t="s">
        <v>8</v>
      </c>
      <c r="H173" s="168" t="s">
        <v>2344</v>
      </c>
      <c r="I173" s="699" t="str">
        <f t="shared" si="20"/>
        <v/>
      </c>
      <c r="J173" s="222" t="str">
        <f t="shared" si="19"/>
        <v>USD 66 / 139</v>
      </c>
      <c r="K173" s="222">
        <f>LOOKUP(1,0/($M173&amp;$N173&amp;$O173&amp;$P173&amp;$Q173=全球运价!$B$7:$B$1798&amp;全球运价!$C$7:$C$1798&amp;全球运价!$S$7:$S$1798&amp;全球运价!$L$7:$L$1798&amp;全球运价!$P$7:$P$1798),全球运价!D$7:D$1798)</f>
        <v>66</v>
      </c>
      <c r="L173" s="222">
        <f>LOOKUP(1,0/($M173&amp;$N173&amp;$O173&amp;$P173&amp;$Q173=全球运价!$B$7:$B$1798&amp;全球运价!$C$7:$C$1798&amp;全球运价!$S$7:$S$1798&amp;全球运价!$L$7:$L$1798&amp;全球运价!$P$7:$P$1798),全球运价!E$7:E$1798)</f>
        <v>139</v>
      </c>
      <c r="M173" s="694" t="s">
        <v>391</v>
      </c>
      <c r="N173" s="40" t="s">
        <v>391</v>
      </c>
      <c r="O173" s="40" t="s">
        <v>3508</v>
      </c>
      <c r="P173" s="40" t="s">
        <v>3501</v>
      </c>
      <c r="Q173" s="40" t="s">
        <v>3572</v>
      </c>
    </row>
    <row r="174" spans="1:20" s="40" customFormat="1" ht="19.5" customHeight="1">
      <c r="A174" s="194" t="s">
        <v>708</v>
      </c>
      <c r="B174" s="1364" t="s">
        <v>4119</v>
      </c>
      <c r="C174" s="1026" t="s">
        <v>2396</v>
      </c>
      <c r="D174" s="1027"/>
      <c r="E174" s="1028"/>
      <c r="F174" s="331" t="s">
        <v>2398</v>
      </c>
      <c r="G174" s="170" t="s">
        <v>8</v>
      </c>
      <c r="H174" s="168" t="s">
        <v>2344</v>
      </c>
      <c r="I174" s="699" t="str">
        <f t="shared" si="20"/>
        <v/>
      </c>
      <c r="J174" s="222" t="str">
        <f t="shared" si="19"/>
        <v>USD 61 / 134</v>
      </c>
      <c r="K174" s="222">
        <f>LOOKUP(1,0/($M174&amp;$N174&amp;$O174&amp;$P174&amp;$Q174=全球运价!$B$7:$B$1798&amp;全球运价!$C$7:$C$1798&amp;全球运价!$S$7:$S$1798&amp;全球运价!$L$7:$L$1798&amp;全球运价!$P$7:$P$1798),全球运价!D$7:D$1798)</f>
        <v>61</v>
      </c>
      <c r="L174" s="222">
        <f>LOOKUP(1,0/($M174&amp;$N174&amp;$O174&amp;$P174&amp;$Q174=全球运价!$B$7:$B$1798&amp;全球运价!$C$7:$C$1798&amp;全球运价!$S$7:$S$1798&amp;全球运价!$L$7:$L$1798&amp;全球运价!$P$7:$P$1798),全球运价!E$7:E$1798)</f>
        <v>134</v>
      </c>
      <c r="M174" s="694" t="s">
        <v>391</v>
      </c>
      <c r="N174" s="40" t="s">
        <v>391</v>
      </c>
      <c r="O174" s="40" t="s">
        <v>3508</v>
      </c>
      <c r="P174" s="40" t="s">
        <v>3502</v>
      </c>
      <c r="Q174" s="40" t="s">
        <v>3572</v>
      </c>
    </row>
    <row r="175" spans="1:20" ht="19.5" customHeight="1">
      <c r="A175" s="194" t="s">
        <v>3414</v>
      </c>
      <c r="B175" s="1364" t="s">
        <v>3940</v>
      </c>
      <c r="C175" s="934" t="s">
        <v>2823</v>
      </c>
      <c r="D175" s="935"/>
      <c r="E175" s="936"/>
      <c r="F175" s="377" t="s">
        <v>3064</v>
      </c>
      <c r="G175" s="170" t="s">
        <v>8</v>
      </c>
      <c r="H175" s="166">
        <v>16</v>
      </c>
      <c r="I175" s="699" t="str">
        <f t="shared" si="20"/>
        <v/>
      </c>
      <c r="J175" s="222" t="str">
        <f t="shared" si="19"/>
        <v>USD 43 / 58</v>
      </c>
      <c r="K175" s="222">
        <f>LOOKUP(1,0/($M175&amp;$N175&amp;$O175&amp;$P175&amp;$Q175=全球运价!$B$7:$B$1798&amp;全球运价!$C$7:$C$1798&amp;全球运价!$S$7:$S$1798&amp;全球运价!$L$7:$L$1798&amp;全球运价!$P$7:$P$1798),全球运价!D$7:D$1798)</f>
        <v>43</v>
      </c>
      <c r="L175" s="222">
        <f>LOOKUP(1,0/($M175&amp;$N175&amp;$O175&amp;$P175&amp;$Q175=全球运价!$B$7:$B$1798&amp;全球运价!$C$7:$C$1798&amp;全球运价!$S$7:$S$1798&amp;全球运价!$L$7:$L$1798&amp;全球运价!$P$7:$P$1798),全球运价!E$7:E$1798)</f>
        <v>58</v>
      </c>
      <c r="M175" s="694" t="s">
        <v>394</v>
      </c>
      <c r="N175" s="40" t="s">
        <v>394</v>
      </c>
      <c r="O175" s="40" t="s">
        <v>3508</v>
      </c>
      <c r="P175" s="40" t="s">
        <v>3501</v>
      </c>
      <c r="Q175" s="40" t="s">
        <v>3572</v>
      </c>
      <c r="R175" s="40"/>
      <c r="S175" s="40"/>
      <c r="T175" s="40"/>
    </row>
    <row r="176" spans="1:20" s="371" customFormat="1" ht="19.5" customHeight="1">
      <c r="A176" s="194" t="s">
        <v>2978</v>
      </c>
      <c r="B176" s="1364" t="s">
        <v>4120</v>
      </c>
      <c r="C176" s="934" t="s">
        <v>2823</v>
      </c>
      <c r="D176" s="935"/>
      <c r="E176" s="936"/>
      <c r="F176" s="395" t="s">
        <v>3064</v>
      </c>
      <c r="G176" s="164" t="s">
        <v>8</v>
      </c>
      <c r="H176" s="166">
        <v>16</v>
      </c>
      <c r="I176" s="699" t="str">
        <f t="shared" si="20"/>
        <v/>
      </c>
      <c r="J176" s="222" t="str">
        <f t="shared" si="19"/>
        <v>USD 38 / 53</v>
      </c>
      <c r="K176" s="222">
        <f>LOOKUP(1,0/($M176&amp;$N176&amp;$O176&amp;$P176&amp;$Q176=全球运价!$B$7:$B$1798&amp;全球运价!$C$7:$C$1798&amp;全球运价!$S$7:$S$1798&amp;全球运价!$L$7:$L$1798&amp;全球运价!$P$7:$P$1798),全球运价!D$7:D$1798)</f>
        <v>38</v>
      </c>
      <c r="L176" s="222">
        <f>LOOKUP(1,0/($M176&amp;$N176&amp;$O176&amp;$P176&amp;$Q176=全球运价!$B$7:$B$1798&amp;全球运价!$C$7:$C$1798&amp;全球运价!$S$7:$S$1798&amp;全球运价!$L$7:$L$1798&amp;全球运价!$P$7:$P$1798),全球运价!E$7:E$1798)</f>
        <v>53</v>
      </c>
      <c r="M176" s="694" t="s">
        <v>394</v>
      </c>
      <c r="N176" s="40" t="s">
        <v>394</v>
      </c>
      <c r="O176" s="40" t="s">
        <v>3508</v>
      </c>
      <c r="P176" s="40" t="s">
        <v>3502</v>
      </c>
      <c r="Q176" s="40" t="s">
        <v>3572</v>
      </c>
      <c r="R176" s="40"/>
      <c r="S176" s="40"/>
      <c r="T176" s="40"/>
    </row>
    <row r="177" spans="1:20" s="28" customFormat="1" ht="19.5" customHeight="1">
      <c r="A177" s="194" t="s">
        <v>3127</v>
      </c>
      <c r="B177" s="1364" t="s">
        <v>3941</v>
      </c>
      <c r="C177" s="934" t="s">
        <v>2823</v>
      </c>
      <c r="D177" s="935"/>
      <c r="E177" s="936"/>
      <c r="F177" s="395" t="s">
        <v>3064</v>
      </c>
      <c r="G177" s="288" t="s">
        <v>2822</v>
      </c>
      <c r="H177" s="166">
        <v>16</v>
      </c>
      <c r="I177" s="699" t="str">
        <f t="shared" si="20"/>
        <v/>
      </c>
      <c r="J177" s="222" t="str">
        <f t="shared" si="19"/>
        <v>USD 48 / 68</v>
      </c>
      <c r="K177" s="222">
        <f>LOOKUP(1,0/($M177&amp;$N177&amp;$O177&amp;$P177&amp;$Q177=全球运价!$B$7:$B$1798&amp;全球运价!$C$7:$C$1798&amp;全球运价!$S$7:$S$1798&amp;全球运价!$L$7:$L$1798&amp;全球运价!$P$7:$P$1798),全球运价!D$7:D$1798)</f>
        <v>48</v>
      </c>
      <c r="L177" s="222">
        <f>LOOKUP(1,0/($M177&amp;$N177&amp;$O177&amp;$P177&amp;$Q177=全球运价!$B$7:$B$1798&amp;全球运价!$C$7:$C$1798&amp;全球运价!$S$7:$S$1798&amp;全球运价!$L$7:$L$1798&amp;全球运价!$P$7:$P$1798),全球运价!E$7:E$1798)</f>
        <v>68</v>
      </c>
      <c r="M177" s="694" t="s">
        <v>3503</v>
      </c>
      <c r="N177" s="40" t="s">
        <v>394</v>
      </c>
      <c r="O177" s="40" t="s">
        <v>3508</v>
      </c>
      <c r="P177" s="40" t="s">
        <v>3501</v>
      </c>
      <c r="Q177" s="40" t="s">
        <v>3572</v>
      </c>
      <c r="R177" s="40"/>
      <c r="S177" s="40"/>
      <c r="T177" s="40"/>
    </row>
    <row r="178" spans="1:20" s="28" customFormat="1" ht="19.5" customHeight="1">
      <c r="A178" s="194" t="s">
        <v>2979</v>
      </c>
      <c r="B178" s="1364" t="s">
        <v>4121</v>
      </c>
      <c r="C178" s="934" t="s">
        <v>2823</v>
      </c>
      <c r="D178" s="935"/>
      <c r="E178" s="936"/>
      <c r="F178" s="395" t="s">
        <v>3064</v>
      </c>
      <c r="G178" s="288" t="s">
        <v>47</v>
      </c>
      <c r="H178" s="166">
        <v>16</v>
      </c>
      <c r="I178" s="699" t="str">
        <f t="shared" si="20"/>
        <v/>
      </c>
      <c r="J178" s="222" t="str">
        <f t="shared" si="19"/>
        <v>USD 43 / 63</v>
      </c>
      <c r="K178" s="222">
        <f>LOOKUP(1,0/($M178&amp;$N178&amp;$O178&amp;$P178&amp;$Q178=全球运价!$B$7:$B$1798&amp;全球运价!$C$7:$C$1798&amp;全球运价!$S$7:$S$1798&amp;全球运价!$L$7:$L$1798&amp;全球运价!$P$7:$P$1798),全球运价!D$7:D$1798)</f>
        <v>43</v>
      </c>
      <c r="L178" s="222">
        <f>LOOKUP(1,0/($M178&amp;$N178&amp;$O178&amp;$P178&amp;$Q178=全球运价!$B$7:$B$1798&amp;全球运价!$C$7:$C$1798&amp;全球运价!$S$7:$S$1798&amp;全球运价!$L$7:$L$1798&amp;全球运价!$P$7:$P$1798),全球运价!E$7:E$1798)</f>
        <v>63</v>
      </c>
      <c r="M178" s="694" t="s">
        <v>3503</v>
      </c>
      <c r="N178" s="40" t="s">
        <v>394</v>
      </c>
      <c r="O178" s="40" t="s">
        <v>3508</v>
      </c>
      <c r="P178" s="40" t="s">
        <v>3502</v>
      </c>
      <c r="Q178" s="40" t="s">
        <v>3572</v>
      </c>
      <c r="R178" s="40"/>
      <c r="S178" s="40"/>
      <c r="T178" s="40"/>
    </row>
    <row r="179" spans="1:20" s="28" customFormat="1" ht="19.5" customHeight="1">
      <c r="A179" s="194" t="s">
        <v>3007</v>
      </c>
      <c r="B179" s="1364" t="s">
        <v>3942</v>
      </c>
      <c r="C179" s="934" t="s">
        <v>265</v>
      </c>
      <c r="D179" s="935"/>
      <c r="E179" s="936"/>
      <c r="F179" s="395" t="s">
        <v>3064</v>
      </c>
      <c r="G179" s="288" t="s">
        <v>47</v>
      </c>
      <c r="H179" s="166">
        <v>21</v>
      </c>
      <c r="I179" s="699" t="str">
        <f t="shared" si="20"/>
        <v/>
      </c>
      <c r="J179" s="222" t="str">
        <f t="shared" si="19"/>
        <v>USD 65 / 105</v>
      </c>
      <c r="K179" s="222">
        <f>LOOKUP(1,0/($M179&amp;$N179&amp;$O179&amp;$P179&amp;$Q179=全球运价!$B$7:$B$1798&amp;全球运价!$C$7:$C$1798&amp;全球运价!$S$7:$S$1798&amp;全球运价!$L$7:$L$1798&amp;全球运价!$P$7:$P$1798),全球运价!D$7:D$1798)</f>
        <v>65</v>
      </c>
      <c r="L179" s="222">
        <f>LOOKUP(1,0/($M179&amp;$N179&amp;$O179&amp;$P179&amp;$Q179=全球运价!$B$7:$B$1798&amp;全球运价!$C$7:$C$1798&amp;全球运价!$S$7:$S$1798&amp;全球运价!$L$7:$L$1798&amp;全球运价!$P$7:$P$1798),全球运价!E$7:E$1798)</f>
        <v>105</v>
      </c>
      <c r="M179" s="694" t="s">
        <v>3504</v>
      </c>
      <c r="N179" s="40" t="s">
        <v>394</v>
      </c>
      <c r="O179" s="40" t="s">
        <v>3508</v>
      </c>
      <c r="P179" s="40" t="s">
        <v>1091</v>
      </c>
      <c r="Q179" s="40" t="s">
        <v>3572</v>
      </c>
      <c r="R179" s="40"/>
      <c r="S179" s="40"/>
      <c r="T179" s="40"/>
    </row>
    <row r="180" spans="1:20" s="28" customFormat="1" ht="19.5" customHeight="1">
      <c r="A180" s="194" t="s">
        <v>3104</v>
      </c>
      <c r="B180" s="1364" t="s">
        <v>4122</v>
      </c>
      <c r="C180" s="934" t="s">
        <v>265</v>
      </c>
      <c r="D180" s="935"/>
      <c r="E180" s="936"/>
      <c r="F180" s="395" t="s">
        <v>3064</v>
      </c>
      <c r="G180" s="288" t="s">
        <v>47</v>
      </c>
      <c r="H180" s="166">
        <v>21</v>
      </c>
      <c r="I180" s="699" t="str">
        <f t="shared" si="20"/>
        <v/>
      </c>
      <c r="J180" s="222" t="str">
        <f t="shared" si="19"/>
        <v>USD 60 / 100</v>
      </c>
      <c r="K180" s="222">
        <f>LOOKUP(1,0/($M180&amp;$N180&amp;$O180&amp;$P180&amp;$Q180=全球运价!$B$7:$B$1798&amp;全球运价!$C$7:$C$1798&amp;全球运价!$S$7:$S$1798&amp;全球运价!$L$7:$L$1798&amp;全球运价!$P$7:$P$1798),全球运价!D$7:D$1798)</f>
        <v>60</v>
      </c>
      <c r="L180" s="222">
        <f>LOOKUP(1,0/($M180&amp;$N180&amp;$O180&amp;$P180&amp;$Q180=全球运价!$B$7:$B$1798&amp;全球运价!$C$7:$C$1798&amp;全球运价!$S$7:$S$1798&amp;全球运价!$L$7:$L$1798&amp;全球运价!$P$7:$P$1798),全球运价!E$7:E$1798)</f>
        <v>100</v>
      </c>
      <c r="M180" s="694" t="s">
        <v>3504</v>
      </c>
      <c r="N180" s="40" t="s">
        <v>394</v>
      </c>
      <c r="O180" s="40" t="s">
        <v>3508</v>
      </c>
      <c r="P180" s="40" t="s">
        <v>1092</v>
      </c>
      <c r="Q180" s="40" t="s">
        <v>3572</v>
      </c>
      <c r="R180" s="40"/>
      <c r="S180" s="40"/>
      <c r="T180" s="40"/>
    </row>
    <row r="181" spans="1:20" ht="19.5" customHeight="1">
      <c r="A181" s="194" t="s">
        <v>3035</v>
      </c>
      <c r="B181" s="1364" t="s">
        <v>4123</v>
      </c>
      <c r="C181" s="913" t="s">
        <v>2346</v>
      </c>
      <c r="D181" s="955"/>
      <c r="E181" s="914"/>
      <c r="F181" s="328" t="s">
        <v>2347</v>
      </c>
      <c r="G181" s="170" t="s">
        <v>8</v>
      </c>
      <c r="H181" s="166">
        <v>32</v>
      </c>
      <c r="I181" s="699" t="str">
        <f t="shared" si="20"/>
        <v/>
      </c>
      <c r="J181" s="222" t="str">
        <f t="shared" si="19"/>
        <v>USD 70 / 90</v>
      </c>
      <c r="K181" s="222">
        <f>LOOKUP(1,0/($M181&amp;$N181&amp;$O181&amp;$P181&amp;$Q181=全球运价!$B$7:$B$1798&amp;全球运价!$C$7:$C$1798&amp;全球运价!$S$7:$S$1798&amp;全球运价!$L$7:$L$1798&amp;全球运价!$P$7:$P$1798),全球运价!D$7:D$1798)</f>
        <v>70</v>
      </c>
      <c r="L181" s="222">
        <f>LOOKUP(1,0/($M181&amp;$N181&amp;$O181&amp;$P181&amp;$Q181=全球运价!$B$7:$B$1798&amp;全球运价!$C$7:$C$1798&amp;全球运价!$S$7:$S$1798&amp;全球运价!$L$7:$L$1798&amp;全球运价!$P$7:$P$1798),全球运价!E$7:E$1798)</f>
        <v>90</v>
      </c>
      <c r="M181" s="694" t="s">
        <v>3637</v>
      </c>
      <c r="N181" s="40" t="s">
        <v>386</v>
      </c>
      <c r="O181" s="40" t="s">
        <v>3508</v>
      </c>
      <c r="P181" s="40" t="s">
        <v>3491</v>
      </c>
      <c r="Q181" s="40" t="s">
        <v>3572</v>
      </c>
      <c r="R181" s="40"/>
      <c r="S181" s="40"/>
      <c r="T181" s="40"/>
    </row>
    <row r="182" spans="1:20" ht="19.5" customHeight="1">
      <c r="A182" s="295" t="s">
        <v>2731</v>
      </c>
      <c r="B182" s="1364" t="s">
        <v>4124</v>
      </c>
      <c r="C182" s="913" t="s">
        <v>286</v>
      </c>
      <c r="D182" s="955"/>
      <c r="E182" s="914"/>
      <c r="F182" s="328" t="s">
        <v>551</v>
      </c>
      <c r="G182" s="294" t="s">
        <v>633</v>
      </c>
      <c r="H182" s="165">
        <v>60</v>
      </c>
      <c r="I182" s="699" t="str">
        <f t="shared" si="20"/>
        <v/>
      </c>
      <c r="J182" s="222" t="str">
        <f t="shared" si="19"/>
        <v>USD 215 / 215</v>
      </c>
      <c r="K182" s="222">
        <f>LOOKUP(1,0/($M182&amp;$N182&amp;$O182&amp;$P182&amp;$Q182=全球运价!$B$7:$B$1798&amp;全球运价!$C$7:$C$1798&amp;全球运价!$S$7:$S$1798&amp;全球运价!$L$7:$L$1798&amp;全球运价!$P$7:$P$1798),全球运价!D$7:D$1798)</f>
        <v>215</v>
      </c>
      <c r="L182" s="222">
        <f>LOOKUP(1,0/($M182&amp;$N182&amp;$O182&amp;$P182&amp;$Q182=全球运价!$B$7:$B$1798&amp;全球运价!$C$7:$C$1798&amp;全球运价!$S$7:$S$1798&amp;全球运价!$L$7:$L$1798&amp;全球运价!$P$7:$P$1798),全球运价!E$7:E$1798)</f>
        <v>215</v>
      </c>
      <c r="M182" s="695" t="s">
        <v>3638</v>
      </c>
      <c r="N182" s="40" t="s">
        <v>386</v>
      </c>
      <c r="O182" s="40" t="s">
        <v>3508</v>
      </c>
      <c r="P182" s="40" t="s">
        <v>3491</v>
      </c>
      <c r="Q182" s="40" t="s">
        <v>3572</v>
      </c>
    </row>
    <row r="183" spans="1:20" s="40" customFormat="1" ht="19.5" customHeight="1">
      <c r="A183" s="173" t="s">
        <v>3305</v>
      </c>
      <c r="B183" s="1364" t="s">
        <v>4125</v>
      </c>
      <c r="C183" s="913" t="s">
        <v>286</v>
      </c>
      <c r="D183" s="955"/>
      <c r="E183" s="914"/>
      <c r="F183" s="187" t="s">
        <v>551</v>
      </c>
      <c r="G183" s="294" t="s">
        <v>633</v>
      </c>
      <c r="H183" s="165">
        <v>60</v>
      </c>
      <c r="I183" s="699" t="str">
        <f t="shared" si="20"/>
        <v/>
      </c>
      <c r="J183" s="222" t="str">
        <f t="shared" si="19"/>
        <v>USD 265 / 265</v>
      </c>
      <c r="K183" s="222">
        <f>LOOKUP(1,0/($M183&amp;$N183&amp;$O183&amp;$P183&amp;$Q183=全球运价!$B$7:$B$1798&amp;全球运价!$C$7:$C$1798&amp;全球运价!$S$7:$S$1798&amp;全球运价!$L$7:$L$1798&amp;全球运价!$P$7:$P$1798),全球运价!D$7:D$1798)</f>
        <v>265</v>
      </c>
      <c r="L183" s="222">
        <f>LOOKUP(1,0/($M183&amp;$N183&amp;$O183&amp;$P183&amp;$Q183=全球运价!$B$7:$B$1798&amp;全球运价!$C$7:$C$1798&amp;全球运价!$S$7:$S$1798&amp;全球运价!$L$7:$L$1798&amp;全球运价!$P$7:$P$1798),全球运价!E$7:E$1798)</f>
        <v>265</v>
      </c>
      <c r="M183" s="693" t="s">
        <v>3639</v>
      </c>
      <c r="N183" s="40" t="s">
        <v>386</v>
      </c>
      <c r="O183" s="40" t="s">
        <v>3508</v>
      </c>
      <c r="P183" s="40" t="s">
        <v>3491</v>
      </c>
      <c r="Q183" s="40" t="s">
        <v>3572</v>
      </c>
    </row>
    <row r="184" spans="1:20" s="28" customFormat="1" ht="19.5" customHeight="1">
      <c r="A184" s="173" t="s">
        <v>2950</v>
      </c>
      <c r="B184" s="1364" t="s">
        <v>4126</v>
      </c>
      <c r="C184" s="913" t="s">
        <v>286</v>
      </c>
      <c r="D184" s="955"/>
      <c r="E184" s="914"/>
      <c r="F184" s="187" t="s">
        <v>551</v>
      </c>
      <c r="G184" s="294" t="s">
        <v>633</v>
      </c>
      <c r="H184" s="165">
        <v>60</v>
      </c>
      <c r="I184" s="699" t="str">
        <f t="shared" si="20"/>
        <v/>
      </c>
      <c r="J184" s="222" t="str">
        <f t="shared" si="19"/>
        <v>USD 205 / 205</v>
      </c>
      <c r="K184" s="222">
        <f>LOOKUP(1,0/($M184&amp;$N184&amp;$O184&amp;$P184&amp;$Q184=全球运价!$B$7:$B$1798&amp;全球运价!$C$7:$C$1798&amp;全球运价!$S$7:$S$1798&amp;全球运价!$L$7:$L$1798&amp;全球运价!$P$7:$P$1798),全球运价!D$7:D$1798)</f>
        <v>205</v>
      </c>
      <c r="L184" s="222">
        <f>LOOKUP(1,0/($M184&amp;$N184&amp;$O184&amp;$P184&amp;$Q184=全球运价!$B$7:$B$1798&amp;全球运价!$C$7:$C$1798&amp;全球运价!$S$7:$S$1798&amp;全球运价!$L$7:$L$1798&amp;全球运价!$P$7:$P$1798),全球运价!E$7:E$1798)</f>
        <v>205</v>
      </c>
      <c r="M184" s="693" t="s">
        <v>3640</v>
      </c>
      <c r="N184" s="40" t="s">
        <v>386</v>
      </c>
      <c r="O184" s="40" t="s">
        <v>3508</v>
      </c>
      <c r="P184" s="40" t="s">
        <v>3491</v>
      </c>
      <c r="Q184" s="40" t="s">
        <v>3572</v>
      </c>
    </row>
    <row r="185" spans="1:20" s="28" customFormat="1" ht="19.5" customHeight="1">
      <c r="A185" s="163" t="s">
        <v>3415</v>
      </c>
      <c r="B185" s="1364" t="s">
        <v>4127</v>
      </c>
      <c r="C185" s="913" t="s">
        <v>286</v>
      </c>
      <c r="D185" s="955"/>
      <c r="E185" s="914"/>
      <c r="F185" s="187" t="s">
        <v>551</v>
      </c>
      <c r="G185" s="294" t="s">
        <v>633</v>
      </c>
      <c r="H185" s="165">
        <v>90</v>
      </c>
      <c r="I185" s="699" t="str">
        <f t="shared" si="20"/>
        <v/>
      </c>
      <c r="J185" s="222" t="str">
        <f t="shared" si="19"/>
        <v>USD 329 / 329</v>
      </c>
      <c r="K185" s="222">
        <f>LOOKUP(1,0/($M185&amp;$N185&amp;$O185&amp;$P185&amp;$Q185=全球运价!$B$7:$B$1798&amp;全球运价!$C$7:$C$1798&amp;全球运价!$S$7:$S$1798&amp;全球运价!$L$7:$L$1798&amp;全球运价!$P$7:$P$1798),全球运价!D$7:D$1798)</f>
        <v>329</v>
      </c>
      <c r="L185" s="222">
        <f>LOOKUP(1,0/($M185&amp;$N185&amp;$O185&amp;$P185&amp;$Q185=全球运价!$B$7:$B$1798&amp;全球运价!$C$7:$C$1798&amp;全球运价!$S$7:$S$1798&amp;全球运价!$L$7:$L$1798&amp;全球运价!$P$7:$P$1798),全球运价!E$7:E$1798)</f>
        <v>329</v>
      </c>
      <c r="M185" s="689" t="s">
        <v>3641</v>
      </c>
      <c r="N185" s="40" t="s">
        <v>386</v>
      </c>
      <c r="O185" s="40" t="s">
        <v>3508</v>
      </c>
      <c r="P185" s="40" t="s">
        <v>3491</v>
      </c>
      <c r="Q185" s="40" t="s">
        <v>3572</v>
      </c>
    </row>
    <row r="186" spans="1:20" s="28" customFormat="1" ht="19.5" customHeight="1">
      <c r="A186" s="163" t="s">
        <v>2807</v>
      </c>
      <c r="B186" s="1364" t="s">
        <v>4128</v>
      </c>
      <c r="C186" s="913"/>
      <c r="D186" s="955"/>
      <c r="E186" s="914"/>
      <c r="F186" s="187" t="s">
        <v>551</v>
      </c>
      <c r="G186" s="294" t="s">
        <v>633</v>
      </c>
      <c r="H186" s="165">
        <v>90</v>
      </c>
      <c r="I186" s="699" t="str">
        <f t="shared" si="20"/>
        <v/>
      </c>
      <c r="J186" s="222" t="str">
        <f t="shared" si="19"/>
        <v>USD 306 / 306</v>
      </c>
      <c r="K186" s="222">
        <f>LOOKUP(1,0/($M186&amp;$N186&amp;$O186&amp;$P186&amp;$Q186=全球运价!$B$7:$B$1798&amp;全球运价!$C$7:$C$1798&amp;全球运价!$S$7:$S$1798&amp;全球运价!$L$7:$L$1798&amp;全球运价!$P$7:$P$1798),全球运价!D$7:D$1798)</f>
        <v>306</v>
      </c>
      <c r="L186" s="222">
        <f>LOOKUP(1,0/($M186&amp;$N186&amp;$O186&amp;$P186&amp;$Q186=全球运价!$B$7:$B$1798&amp;全球运价!$C$7:$C$1798&amp;全球运价!$S$7:$S$1798&amp;全球运价!$L$7:$L$1798&amp;全球运价!$P$7:$P$1798),全球运价!E$7:E$1798)</f>
        <v>306</v>
      </c>
      <c r="M186" s="689" t="s">
        <v>3642</v>
      </c>
      <c r="N186" s="40" t="s">
        <v>386</v>
      </c>
      <c r="O186" s="40" t="s">
        <v>3508</v>
      </c>
      <c r="P186" s="40" t="s">
        <v>3491</v>
      </c>
      <c r="Q186" s="40" t="s">
        <v>3572</v>
      </c>
    </row>
    <row r="187" spans="1:20" s="205" customFormat="1" ht="19.5" customHeight="1">
      <c r="A187" s="1031" t="s">
        <v>4114</v>
      </c>
      <c r="B187" s="1032"/>
      <c r="C187" s="1032"/>
      <c r="D187" s="1032"/>
      <c r="E187" s="1032"/>
      <c r="F187" s="1032"/>
      <c r="G187" s="1032"/>
      <c r="H187" s="1033"/>
      <c r="I187" s="699" t="str">
        <f t="shared" si="20"/>
        <v/>
      </c>
      <c r="J187" s="222"/>
      <c r="K187" s="222"/>
      <c r="L187" s="222"/>
      <c r="M187" s="710"/>
      <c r="N187" s="40"/>
      <c r="O187" s="40"/>
      <c r="P187" s="711"/>
      <c r="Q187" s="40"/>
    </row>
    <row r="188" spans="1:20" s="29" customFormat="1" ht="19.5" customHeight="1">
      <c r="A188" s="956" t="s">
        <v>601</v>
      </c>
      <c r="B188" s="957"/>
      <c r="C188" s="957"/>
      <c r="D188" s="957"/>
      <c r="E188" s="957"/>
      <c r="F188" s="957"/>
      <c r="G188" s="957"/>
      <c r="H188" s="958"/>
      <c r="I188" s="699" t="str">
        <f t="shared" si="20"/>
        <v/>
      </c>
      <c r="J188" s="222"/>
      <c r="K188" s="222"/>
      <c r="L188" s="222"/>
      <c r="M188" s="40"/>
      <c r="N188" s="40"/>
      <c r="O188" s="40"/>
      <c r="Q188" s="40"/>
    </row>
    <row r="189" spans="1:20" s="28" customFormat="1" ht="19.5" customHeight="1">
      <c r="A189" s="1011" t="s">
        <v>540</v>
      </c>
      <c r="B189" s="1012"/>
      <c r="C189" s="1012"/>
      <c r="D189" s="1012"/>
      <c r="E189" s="1012"/>
      <c r="F189" s="1012"/>
      <c r="G189" s="1012"/>
      <c r="H189" s="1013"/>
      <c r="I189" s="699" t="str">
        <f t="shared" si="20"/>
        <v/>
      </c>
      <c r="J189" s="222"/>
      <c r="K189" s="222"/>
      <c r="L189" s="222"/>
      <c r="N189" s="40"/>
      <c r="O189" s="40"/>
      <c r="Q189" s="40"/>
    </row>
    <row r="190" spans="1:20" ht="19.5" customHeight="1" thickBot="1">
      <c r="A190" s="926" t="s">
        <v>541</v>
      </c>
      <c r="B190" s="927"/>
      <c r="C190" s="927"/>
      <c r="D190" s="927"/>
      <c r="E190" s="927"/>
      <c r="F190" s="927"/>
      <c r="G190" s="927"/>
      <c r="H190" s="928"/>
      <c r="I190" s="699" t="str">
        <f t="shared" si="20"/>
        <v/>
      </c>
      <c r="J190" s="222"/>
      <c r="K190" s="222"/>
      <c r="L190" s="222"/>
    </row>
    <row r="191" spans="1:20" s="40" customFormat="1" ht="19.5" customHeight="1">
      <c r="A191" s="946"/>
      <c r="B191" s="947"/>
      <c r="C191" s="947"/>
      <c r="D191" s="947"/>
      <c r="E191" s="947"/>
      <c r="F191" s="947"/>
      <c r="G191" s="947"/>
      <c r="H191" s="1029"/>
      <c r="I191" s="699" t="str">
        <f t="shared" si="20"/>
        <v/>
      </c>
      <c r="J191" s="222"/>
      <c r="K191" s="222"/>
      <c r="L191" s="222"/>
    </row>
    <row r="192" spans="1:20" s="40" customFormat="1" ht="19.5" customHeight="1">
      <c r="A192" s="181" t="s">
        <v>48</v>
      </c>
      <c r="B192" s="238" t="s">
        <v>2</v>
      </c>
      <c r="C192" s="932" t="s">
        <v>3</v>
      </c>
      <c r="D192" s="932"/>
      <c r="E192" s="932"/>
      <c r="F192" s="24" t="s">
        <v>4</v>
      </c>
      <c r="G192" s="24" t="s">
        <v>5</v>
      </c>
      <c r="H192" s="25" t="s">
        <v>6</v>
      </c>
      <c r="I192" s="699" t="str">
        <f t="shared" si="20"/>
        <v/>
      </c>
      <c r="J192" s="714" t="s">
        <v>3676</v>
      </c>
      <c r="K192" s="222" t="s">
        <v>3609</v>
      </c>
      <c r="L192" s="222" t="s">
        <v>3610</v>
      </c>
      <c r="M192" s="73" t="s">
        <v>3479</v>
      </c>
      <c r="N192" s="73" t="s">
        <v>3578</v>
      </c>
      <c r="O192" s="73" t="s">
        <v>3579</v>
      </c>
      <c r="P192" s="73" t="s">
        <v>3580</v>
      </c>
      <c r="Q192" s="73" t="s">
        <v>3557</v>
      </c>
      <c r="R192" s="696"/>
    </row>
    <row r="193" spans="1:17" s="40" customFormat="1" ht="19.5" customHeight="1">
      <c r="A193" s="163" t="s">
        <v>1772</v>
      </c>
      <c r="B193" s="354" t="s">
        <v>559</v>
      </c>
      <c r="C193" s="913" t="s">
        <v>3067</v>
      </c>
      <c r="D193" s="955"/>
      <c r="E193" s="914"/>
      <c r="F193" s="403" t="s">
        <v>3169</v>
      </c>
      <c r="G193" s="164" t="s">
        <v>8</v>
      </c>
      <c r="H193" s="166">
        <v>7</v>
      </c>
      <c r="I193" s="699" t="str">
        <f t="shared" si="20"/>
        <v/>
      </c>
      <c r="J193" s="222" t="str">
        <f t="shared" ref="J193:J214" si="21">"USD "&amp;IF(K193&lt;0,"( "&amp;-K193&amp;" )",K193)&amp;" / "&amp;IF(L193&lt;0,"( "&amp;-L193&amp;" )",L193)</f>
        <v>USD ( 130 ) / ( 125 )</v>
      </c>
      <c r="K193" s="222">
        <f>LOOKUP(1,0/($M193&amp;$N193&amp;$O193&amp;$P193&amp;$Q193=全球运价!$B$7:$B$1798&amp;全球运价!$C$7:$C$1798&amp;全球运价!$S$7:$S$1798&amp;全球运价!$L$7:$L$1798&amp;全球运价!$P$7:$P$1798),全球运价!D$7:D$1798)</f>
        <v>-130</v>
      </c>
      <c r="L193" s="222">
        <f>LOOKUP(1,0/($M193&amp;$N193&amp;$O193&amp;$P193&amp;$Q193=全球运价!$B$7:$B$1798&amp;全球运价!$C$7:$C$1798&amp;全球运价!$S$7:$S$1798&amp;全球运价!$L$7:$L$1798&amp;全球运价!$P$7:$P$1798),全球运价!E$7:E$1798)</f>
        <v>-125</v>
      </c>
      <c r="M193" s="689" t="s">
        <v>671</v>
      </c>
      <c r="N193" s="40" t="s">
        <v>671</v>
      </c>
      <c r="O193" s="40" t="s">
        <v>3508</v>
      </c>
      <c r="P193" s="40" t="s">
        <v>3491</v>
      </c>
      <c r="Q193" s="40" t="s">
        <v>3569</v>
      </c>
    </row>
    <row r="194" spans="1:17" s="40" customFormat="1" ht="19.5" customHeight="1">
      <c r="A194" s="163" t="s">
        <v>611</v>
      </c>
      <c r="B194" s="354" t="s">
        <v>566</v>
      </c>
      <c r="C194" s="913" t="s">
        <v>3067</v>
      </c>
      <c r="D194" s="955"/>
      <c r="E194" s="914"/>
      <c r="F194" s="403" t="s">
        <v>3170</v>
      </c>
      <c r="G194" s="164" t="s">
        <v>8</v>
      </c>
      <c r="H194" s="166">
        <v>7</v>
      </c>
      <c r="I194" s="699" t="str">
        <f t="shared" si="20"/>
        <v/>
      </c>
      <c r="J194" s="222" t="str">
        <f t="shared" si="21"/>
        <v>USD ( 145 ) / ( 140 )</v>
      </c>
      <c r="K194" s="222">
        <f>LOOKUP(1,0/($M194&amp;$N194&amp;$O194&amp;$P194&amp;$Q194=全球运价!$B$7:$B$1798&amp;全球运价!$C$7:$C$1798&amp;全球运价!$S$7:$S$1798&amp;全球运价!$L$7:$L$1798&amp;全球运价!$P$7:$P$1798),全球运价!D$7:D$1798)</f>
        <v>-145</v>
      </c>
      <c r="L194" s="222">
        <f>LOOKUP(1,0/($M194&amp;$N194&amp;$O194&amp;$P194&amp;$Q194=全球运价!$B$7:$B$1798&amp;全球运价!$C$7:$C$1798&amp;全球运价!$S$7:$S$1798&amp;全球运价!$L$7:$L$1798&amp;全球运价!$P$7:$P$1798),全球运价!E$7:E$1798)</f>
        <v>-140</v>
      </c>
      <c r="M194" s="40" t="s">
        <v>671</v>
      </c>
      <c r="N194" s="40" t="s">
        <v>671</v>
      </c>
      <c r="O194" s="40" t="s">
        <v>3508</v>
      </c>
      <c r="P194" s="40" t="s">
        <v>3491</v>
      </c>
      <c r="Q194" s="40" t="s">
        <v>3565</v>
      </c>
    </row>
    <row r="195" spans="1:17" s="40" customFormat="1" ht="19.5" customHeight="1">
      <c r="A195" s="163" t="s">
        <v>49</v>
      </c>
      <c r="B195" s="354" t="s">
        <v>3643</v>
      </c>
      <c r="C195" s="913" t="s">
        <v>3067</v>
      </c>
      <c r="D195" s="955"/>
      <c r="E195" s="914"/>
      <c r="F195" s="403" t="s">
        <v>3170</v>
      </c>
      <c r="G195" s="356" t="s">
        <v>671</v>
      </c>
      <c r="H195" s="166">
        <v>20</v>
      </c>
      <c r="I195" s="699" t="str">
        <f t="shared" si="20"/>
        <v/>
      </c>
      <c r="J195" s="222" t="str">
        <f t="shared" si="21"/>
        <v>USD ( 7 ) / ( 2 )</v>
      </c>
      <c r="K195" s="222">
        <f>LOOKUP(1,0/($M195&amp;$N195&amp;$O195&amp;$P195&amp;$Q195=全球运价!$B$7:$B$1798&amp;全球运价!$C$7:$C$1798&amp;全球运价!$S$7:$S$1798&amp;全球运价!$L$7:$L$1798&amp;全球运价!$P$7:$P$1798),全球运价!D$7:D$1798)</f>
        <v>-7</v>
      </c>
      <c r="L195" s="222">
        <f>LOOKUP(1,0/($M195&amp;$N195&amp;$O195&amp;$P195&amp;$Q195=全球运价!$B$7:$B$1798&amp;全球运价!$C$7:$C$1798&amp;全球运价!$S$7:$S$1798&amp;全球运价!$L$7:$L$1798&amp;全球运价!$P$7:$P$1798),全球运价!E$7:E$1798)</f>
        <v>-2</v>
      </c>
      <c r="M195" s="689" t="s">
        <v>758</v>
      </c>
      <c r="N195" s="40" t="s">
        <v>671</v>
      </c>
      <c r="O195" s="40" t="s">
        <v>3508</v>
      </c>
      <c r="P195" s="40" t="s">
        <v>3491</v>
      </c>
      <c r="Q195" s="40" t="s">
        <v>3572</v>
      </c>
    </row>
    <row r="196" spans="1:17" s="40" customFormat="1" ht="19.5" customHeight="1">
      <c r="A196" s="163" t="s">
        <v>548</v>
      </c>
      <c r="B196" s="354" t="s">
        <v>3644</v>
      </c>
      <c r="C196" s="1014" t="s">
        <v>3308</v>
      </c>
      <c r="D196" s="1015"/>
      <c r="E196" s="1016"/>
      <c r="F196" s="403" t="s">
        <v>3196</v>
      </c>
      <c r="G196" s="164" t="s">
        <v>8</v>
      </c>
      <c r="H196" s="166" t="s">
        <v>716</v>
      </c>
      <c r="I196" s="699" t="str">
        <f t="shared" si="20"/>
        <v/>
      </c>
      <c r="J196" s="222" t="str">
        <f t="shared" si="21"/>
        <v>USD ( 30 ) / ( 25 )</v>
      </c>
      <c r="K196" s="222">
        <f>LOOKUP(1,0/($M196&amp;$N196&amp;$O196&amp;$P196&amp;$Q196=全球运价!$B$7:$B$1798&amp;全球运价!$C$7:$C$1798&amp;全球运价!$S$7:$S$1798&amp;全球运价!$L$7:$L$1798&amp;全球运价!$P$7:$P$1798),全球运价!D$7:D$1798)</f>
        <v>-30</v>
      </c>
      <c r="L196" s="222">
        <f>LOOKUP(1,0/($M196&amp;$N196&amp;$O196&amp;$P196&amp;$Q196=全球运价!$B$7:$B$1798&amp;全球运价!$C$7:$C$1798&amp;全球运价!$S$7:$S$1798&amp;全球运价!$L$7:$L$1798&amp;全球运价!$P$7:$P$1798),全球运价!E$7:E$1798)</f>
        <v>-25</v>
      </c>
      <c r="M196" s="689" t="s">
        <v>758</v>
      </c>
      <c r="N196" s="40" t="s">
        <v>758</v>
      </c>
      <c r="O196" s="40" t="s">
        <v>3508</v>
      </c>
      <c r="P196" s="40" t="s">
        <v>3491</v>
      </c>
      <c r="Q196" s="40" t="s">
        <v>3572</v>
      </c>
    </row>
    <row r="197" spans="1:17" s="40" customFormat="1" ht="19.5" customHeight="1">
      <c r="A197" s="163" t="s">
        <v>50</v>
      </c>
      <c r="B197" s="354" t="s">
        <v>307</v>
      </c>
      <c r="C197" s="913" t="s">
        <v>3067</v>
      </c>
      <c r="D197" s="955"/>
      <c r="E197" s="914"/>
      <c r="F197" s="403" t="s">
        <v>3170</v>
      </c>
      <c r="G197" s="356" t="s">
        <v>671</v>
      </c>
      <c r="H197" s="166">
        <v>25</v>
      </c>
      <c r="I197" s="699" t="str">
        <f t="shared" si="20"/>
        <v/>
      </c>
      <c r="J197" s="222" t="str">
        <f t="shared" si="21"/>
        <v>USD 16 / 21</v>
      </c>
      <c r="K197" s="222">
        <f>LOOKUP(1,0/($M197&amp;$N197&amp;$O197&amp;$P197&amp;$Q197=全球运价!$B$7:$B$1798&amp;全球运价!$C$7:$C$1798&amp;全球运价!$S$7:$S$1798&amp;全球运价!$L$7:$L$1798&amp;全球运价!$P$7:$P$1798),全球运价!D$7:D$1798)</f>
        <v>16</v>
      </c>
      <c r="L197" s="222">
        <f>LOOKUP(1,0/($M197&amp;$N197&amp;$O197&amp;$P197&amp;$Q197=全球运价!$B$7:$B$1798&amp;全球运价!$C$7:$C$1798&amp;全球运价!$S$7:$S$1798&amp;全球运价!$L$7:$L$1798&amp;全球运价!$P$7:$P$1798),全球运价!E$7:E$1798)</f>
        <v>21</v>
      </c>
      <c r="M197" s="689" t="s">
        <v>1179</v>
      </c>
      <c r="N197" s="40" t="s">
        <v>671</v>
      </c>
      <c r="O197" s="40" t="s">
        <v>3508</v>
      </c>
      <c r="P197" s="40" t="s">
        <v>3491</v>
      </c>
      <c r="Q197" s="40" t="s">
        <v>3572</v>
      </c>
    </row>
    <row r="198" spans="1:17" s="48" customFormat="1" ht="19.5" customHeight="1">
      <c r="A198" s="163" t="s">
        <v>299</v>
      </c>
      <c r="B198" s="354" t="s">
        <v>306</v>
      </c>
      <c r="C198" s="913" t="s">
        <v>3067</v>
      </c>
      <c r="D198" s="955"/>
      <c r="E198" s="914"/>
      <c r="F198" s="403" t="s">
        <v>3170</v>
      </c>
      <c r="G198" s="356" t="s">
        <v>671</v>
      </c>
      <c r="H198" s="166">
        <v>25</v>
      </c>
      <c r="I198" s="699" t="str">
        <f t="shared" si="20"/>
        <v/>
      </c>
      <c r="J198" s="222" t="str">
        <f t="shared" si="21"/>
        <v>USD 60 / 65</v>
      </c>
      <c r="K198" s="222">
        <f>LOOKUP(1,0/($M198&amp;$N198&amp;$O198&amp;$P198&amp;$Q198=全球运价!$B$7:$B$1798&amp;全球运价!$C$7:$C$1798&amp;全球运价!$S$7:$S$1798&amp;全球运价!$L$7:$L$1798&amp;全球运价!$P$7:$P$1798),全球运价!D$7:D$1798)</f>
        <v>60</v>
      </c>
      <c r="L198" s="222">
        <f>LOOKUP(1,0/($M198&amp;$N198&amp;$O198&amp;$P198&amp;$Q198=全球运价!$B$7:$B$1798&amp;全球运价!$C$7:$C$1798&amp;全球运价!$S$7:$S$1798&amp;全球运价!$L$7:$L$1798&amp;全球运价!$P$7:$P$1798),全球运价!E$7:E$1798)</f>
        <v>65</v>
      </c>
      <c r="M198" s="689" t="s">
        <v>1194</v>
      </c>
      <c r="N198" s="40" t="s">
        <v>671</v>
      </c>
      <c r="O198" s="40" t="s">
        <v>3508</v>
      </c>
      <c r="P198" s="40" t="s">
        <v>3491</v>
      </c>
      <c r="Q198" s="40" t="s">
        <v>3572</v>
      </c>
    </row>
    <row r="199" spans="1:17" ht="19.5" customHeight="1">
      <c r="A199" s="163" t="s">
        <v>51</v>
      </c>
      <c r="B199" s="354" t="s">
        <v>310</v>
      </c>
      <c r="C199" s="913" t="s">
        <v>3067</v>
      </c>
      <c r="D199" s="955"/>
      <c r="E199" s="914"/>
      <c r="F199" s="403" t="s">
        <v>3169</v>
      </c>
      <c r="G199" s="356" t="s">
        <v>671</v>
      </c>
      <c r="H199" s="166">
        <v>25</v>
      </c>
      <c r="I199" s="699" t="str">
        <f t="shared" si="20"/>
        <v/>
      </c>
      <c r="J199" s="222" t="str">
        <f t="shared" si="21"/>
        <v>USD 42 / 47</v>
      </c>
      <c r="K199" s="222">
        <f>LOOKUP(1,0/($M199&amp;$N199&amp;$O199&amp;$P199&amp;$Q199=全球运价!$B$7:$B$1798&amp;全球运价!$C$7:$C$1798&amp;全球运价!$S$7:$S$1798&amp;全球运价!$L$7:$L$1798&amp;全球运价!$P$7:$P$1798),全球运价!D$7:D$1798)</f>
        <v>42</v>
      </c>
      <c r="L199" s="222">
        <f>LOOKUP(1,0/($M199&amp;$N199&amp;$O199&amp;$P199&amp;$Q199=全球运价!$B$7:$B$1798&amp;全球运价!$C$7:$C$1798&amp;全球运价!$S$7:$S$1798&amp;全球运价!$L$7:$L$1798&amp;全球运价!$P$7:$P$1798),全球运价!E$7:E$1798)</f>
        <v>47</v>
      </c>
      <c r="M199" s="689" t="s">
        <v>1434</v>
      </c>
      <c r="N199" s="40" t="s">
        <v>671</v>
      </c>
      <c r="O199" s="40" t="s">
        <v>3508</v>
      </c>
      <c r="P199" s="40" t="s">
        <v>3491</v>
      </c>
      <c r="Q199" s="40" t="s">
        <v>3572</v>
      </c>
    </row>
    <row r="200" spans="1:17" ht="19.5" customHeight="1">
      <c r="A200" s="193" t="s">
        <v>300</v>
      </c>
      <c r="B200" s="757" t="s">
        <v>311</v>
      </c>
      <c r="C200" s="911" t="s">
        <v>3067</v>
      </c>
      <c r="D200" s="933"/>
      <c r="E200" s="912"/>
      <c r="F200" s="403" t="s">
        <v>3170</v>
      </c>
      <c r="G200" s="759" t="s">
        <v>671</v>
      </c>
      <c r="H200" s="204">
        <v>25</v>
      </c>
      <c r="I200" s="699" t="str">
        <f t="shared" si="20"/>
        <v/>
      </c>
      <c r="J200" s="222" t="str">
        <f t="shared" si="21"/>
        <v>USD 68 / 73</v>
      </c>
      <c r="K200" s="222">
        <f>LOOKUP(1,0/($M200&amp;$N200&amp;$O200&amp;$P200&amp;$Q200=全球运价!$B$7:$B$1798&amp;全球运价!$C$7:$C$1798&amp;全球运价!$S$7:$S$1798&amp;全球运价!$L$7:$L$1798&amp;全球运价!$P$7:$P$1798),全球运价!D$7:D$1798)</f>
        <v>68</v>
      </c>
      <c r="L200" s="222">
        <f>LOOKUP(1,0/($M200&amp;$N200&amp;$O200&amp;$P200&amp;$Q200=全球运价!$B$7:$B$1798&amp;全球运价!$C$7:$C$1798&amp;全球运价!$S$7:$S$1798&amp;全球运价!$L$7:$L$1798&amp;全球运价!$P$7:$P$1798),全球运价!E$7:E$1798)</f>
        <v>73</v>
      </c>
      <c r="M200" s="689" t="s">
        <v>1443</v>
      </c>
      <c r="N200" s="40" t="s">
        <v>671</v>
      </c>
      <c r="O200" s="40" t="s">
        <v>3508</v>
      </c>
      <c r="P200" s="40" t="s">
        <v>3491</v>
      </c>
      <c r="Q200" s="40" t="s">
        <v>3572</v>
      </c>
    </row>
    <row r="201" spans="1:17" ht="19.5" customHeight="1">
      <c r="A201" s="193" t="s">
        <v>52</v>
      </c>
      <c r="B201" s="757" t="s">
        <v>469</v>
      </c>
      <c r="C201" s="911" t="s">
        <v>3067</v>
      </c>
      <c r="D201" s="933"/>
      <c r="E201" s="912"/>
      <c r="F201" s="403" t="s">
        <v>3170</v>
      </c>
      <c r="G201" s="759" t="s">
        <v>671</v>
      </c>
      <c r="H201" s="204">
        <v>25</v>
      </c>
      <c r="I201" s="699" t="str">
        <f t="shared" si="20"/>
        <v/>
      </c>
      <c r="J201" s="222" t="str">
        <f t="shared" si="21"/>
        <v>USD 36 / 41</v>
      </c>
      <c r="K201" s="222">
        <f>LOOKUP(1,0/($M201&amp;$N201&amp;$O201&amp;$P201&amp;$Q201=全球运价!$B$7:$B$1798&amp;全球运价!$C$7:$C$1798&amp;全球运价!$S$7:$S$1798&amp;全球运价!$L$7:$L$1798&amp;全球运价!$P$7:$P$1798),全球运价!D$7:D$1798)</f>
        <v>36</v>
      </c>
      <c r="L201" s="222">
        <f>LOOKUP(1,0/($M201&amp;$N201&amp;$O201&amp;$P201&amp;$Q201=全球运价!$B$7:$B$1798&amp;全球运价!$C$7:$C$1798&amp;全球运价!$S$7:$S$1798&amp;全球运价!$L$7:$L$1798&amp;全球运价!$P$7:$P$1798),全球运价!E$7:E$1798)</f>
        <v>41</v>
      </c>
      <c r="M201" s="689" t="s">
        <v>1456</v>
      </c>
      <c r="N201" s="40" t="s">
        <v>671</v>
      </c>
      <c r="O201" s="40" t="s">
        <v>3508</v>
      </c>
      <c r="P201" s="40" t="s">
        <v>3491</v>
      </c>
      <c r="Q201" s="40" t="s">
        <v>3572</v>
      </c>
    </row>
    <row r="202" spans="1:17" s="40" customFormat="1" ht="19.5" customHeight="1">
      <c r="A202" s="193" t="s">
        <v>301</v>
      </c>
      <c r="B202" s="757" t="s">
        <v>3872</v>
      </c>
      <c r="C202" s="911" t="s">
        <v>3067</v>
      </c>
      <c r="D202" s="933"/>
      <c r="E202" s="912"/>
      <c r="F202" s="403" t="s">
        <v>3169</v>
      </c>
      <c r="G202" s="759" t="s">
        <v>671</v>
      </c>
      <c r="H202" s="204">
        <v>30</v>
      </c>
      <c r="I202" s="699" t="str">
        <f t="shared" si="20"/>
        <v/>
      </c>
      <c r="J202" s="222" t="str">
        <f t="shared" si="21"/>
        <v>USD 55 / 60</v>
      </c>
      <c r="K202" s="222">
        <f>LOOKUP(1,0/($M202&amp;$N202&amp;$O202&amp;$P202&amp;$Q202=全球运价!$B$7:$B$1798&amp;全球运价!$C$7:$C$1798&amp;全球运价!$S$7:$S$1798&amp;全球运价!$L$7:$L$1798&amp;全球运价!$P$7:$P$1798),全球运价!D$7:D$1798)</f>
        <v>55</v>
      </c>
      <c r="L202" s="222">
        <f>LOOKUP(1,0/($M202&amp;$N202&amp;$O202&amp;$P202&amp;$Q202=全球运价!$B$7:$B$1798&amp;全球运价!$C$7:$C$1798&amp;全球运价!$S$7:$S$1798&amp;全球运价!$L$7:$L$1798&amp;全球运价!$P$7:$P$1798),全球运价!E$7:E$1798)</f>
        <v>60</v>
      </c>
      <c r="M202" s="689" t="s">
        <v>1539</v>
      </c>
      <c r="N202" s="40" t="s">
        <v>671</v>
      </c>
      <c r="O202" s="40" t="s">
        <v>3508</v>
      </c>
      <c r="P202" s="40" t="s">
        <v>3491</v>
      </c>
      <c r="Q202" s="40" t="s">
        <v>3572</v>
      </c>
    </row>
    <row r="203" spans="1:17" s="40" customFormat="1" ht="19.5" customHeight="1">
      <c r="A203" s="193" t="s">
        <v>3796</v>
      </c>
      <c r="B203" s="767" t="s">
        <v>3624</v>
      </c>
      <c r="C203" s="911" t="s">
        <v>265</v>
      </c>
      <c r="D203" s="933"/>
      <c r="E203" s="912"/>
      <c r="F203" s="403" t="s">
        <v>2588</v>
      </c>
      <c r="G203" s="188" t="s">
        <v>8</v>
      </c>
      <c r="H203" s="204" t="s">
        <v>716</v>
      </c>
      <c r="I203" s="699" t="str">
        <f t="shared" si="20"/>
        <v/>
      </c>
      <c r="J203" s="222" t="str">
        <f t="shared" ref="J203" si="22">"USD "&amp;IF(K203&lt;0,"( "&amp;-K203&amp;" )",K203)&amp;" / "&amp;IF(L203&lt;0,"( "&amp;-L203&amp;" )",L203)</f>
        <v>USD 65 / 70</v>
      </c>
      <c r="K203" s="222">
        <f>LOOKUP(1,0/($M203&amp;$N203&amp;$O203&amp;$P203&amp;$Q203=全球运价!$B$7:$B$1798&amp;全球运价!$C$7:$C$1798&amp;全球运价!$S$7:$S$1798&amp;全球运价!$L$7:$L$1798&amp;全球运价!$P$7:$P$1798),全球运价!D$7:D$1798)</f>
        <v>65</v>
      </c>
      <c r="L203" s="222">
        <f>LOOKUP(1,0/($M203&amp;$N203&amp;$O203&amp;$P203&amp;$Q203=全球运价!$B$7:$B$1798&amp;全球运价!$C$7:$C$1798&amp;全球运价!$S$7:$S$1798&amp;全球运价!$L$7:$L$1798&amp;全球运价!$P$7:$P$1798),全球运价!E$7:E$1798)</f>
        <v>70</v>
      </c>
      <c r="M203" s="689" t="s">
        <v>1539</v>
      </c>
      <c r="N203" s="689" t="s">
        <v>1539</v>
      </c>
      <c r="O203" s="40" t="s">
        <v>3508</v>
      </c>
      <c r="P203" s="40" t="s">
        <v>3483</v>
      </c>
      <c r="Q203" s="40" t="s">
        <v>3797</v>
      </c>
    </row>
    <row r="204" spans="1:17" s="28" customFormat="1" ht="19.5" customHeight="1">
      <c r="A204" s="193" t="s">
        <v>632</v>
      </c>
      <c r="B204" s="757" t="s">
        <v>309</v>
      </c>
      <c r="C204" s="911" t="s">
        <v>3067</v>
      </c>
      <c r="D204" s="933"/>
      <c r="E204" s="912"/>
      <c r="F204" s="403" t="s">
        <v>3171</v>
      </c>
      <c r="G204" s="759" t="s">
        <v>671</v>
      </c>
      <c r="H204" s="204">
        <v>30</v>
      </c>
      <c r="I204" s="699" t="str">
        <f t="shared" si="20"/>
        <v/>
      </c>
      <c r="J204" s="222" t="str">
        <f t="shared" si="21"/>
        <v>USD 48 / 53</v>
      </c>
      <c r="K204" s="222">
        <f>LOOKUP(1,0/($M204&amp;$N204&amp;$O204&amp;$P204&amp;$Q204=全球运价!$B$7:$B$1798&amp;全球运价!$C$7:$C$1798&amp;全球运价!$S$7:$S$1798&amp;全球运价!$L$7:$L$1798&amp;全球运价!$P$7:$P$1798),全球运价!D$7:D$1798)</f>
        <v>48</v>
      </c>
      <c r="L204" s="222">
        <f>LOOKUP(1,0/($M204&amp;$N204&amp;$O204&amp;$P204&amp;$Q204=全球运价!$B$7:$B$1798&amp;全球运价!$C$7:$C$1798&amp;全球运价!$S$7:$S$1798&amp;全球运价!$L$7:$L$1798&amp;全球运价!$P$7:$P$1798),全球运价!E$7:E$1798)</f>
        <v>53</v>
      </c>
      <c r="M204" s="689" t="s">
        <v>1606</v>
      </c>
      <c r="N204" s="40" t="s">
        <v>671</v>
      </c>
      <c r="O204" s="40" t="s">
        <v>3508</v>
      </c>
      <c r="P204" s="40" t="s">
        <v>3491</v>
      </c>
      <c r="Q204" s="40" t="s">
        <v>3572</v>
      </c>
    </row>
    <row r="205" spans="1:17" s="28" customFormat="1" ht="19.5" customHeight="1">
      <c r="A205" s="193" t="s">
        <v>612</v>
      </c>
      <c r="B205" s="757" t="s">
        <v>2416</v>
      </c>
      <c r="C205" s="911" t="s">
        <v>3067</v>
      </c>
      <c r="D205" s="933"/>
      <c r="E205" s="912"/>
      <c r="F205" s="403" t="s">
        <v>3170</v>
      </c>
      <c r="G205" s="759" t="s">
        <v>671</v>
      </c>
      <c r="H205" s="231" t="s">
        <v>54</v>
      </c>
      <c r="I205" s="699" t="str">
        <f t="shared" si="20"/>
        <v/>
      </c>
      <c r="J205" s="222" t="str">
        <f t="shared" si="21"/>
        <v>USD 50 / 55</v>
      </c>
      <c r="K205" s="222">
        <f>LOOKUP(1,0/($M205&amp;$N205&amp;$O205&amp;$P205&amp;$Q205=全球运价!$B$7:$B$1798&amp;全球运价!$C$7:$C$1798&amp;全球运价!$S$7:$S$1798&amp;全球运价!$L$7:$L$1798&amp;全球运价!$P$7:$P$1798),全球运价!D$7:D$1798)</f>
        <v>50</v>
      </c>
      <c r="L205" s="222">
        <f>LOOKUP(1,0/($M205&amp;$N205&amp;$O205&amp;$P205&amp;$Q205=全球运价!$B$7:$B$1798&amp;全球运价!$C$7:$C$1798&amp;全球运价!$S$7:$S$1798&amp;全球运价!$L$7:$L$1798&amp;全球运价!$P$7:$P$1798),全球运价!E$7:E$1798)</f>
        <v>55</v>
      </c>
      <c r="M205" s="689" t="s">
        <v>1617</v>
      </c>
      <c r="N205" s="40" t="s">
        <v>671</v>
      </c>
      <c r="O205" s="40" t="s">
        <v>3508</v>
      </c>
      <c r="P205" s="40" t="s">
        <v>3491</v>
      </c>
      <c r="Q205" s="40" t="s">
        <v>3572</v>
      </c>
    </row>
    <row r="206" spans="1:17" s="40" customFormat="1" ht="19.5" customHeight="1">
      <c r="A206" s="163" t="s">
        <v>55</v>
      </c>
      <c r="B206" s="369" t="s">
        <v>2703</v>
      </c>
      <c r="C206" s="913" t="s">
        <v>3067</v>
      </c>
      <c r="D206" s="955"/>
      <c r="E206" s="914"/>
      <c r="F206" s="403" t="s">
        <v>3172</v>
      </c>
      <c r="G206" s="356" t="s">
        <v>671</v>
      </c>
      <c r="H206" s="166">
        <v>25</v>
      </c>
      <c r="I206" s="699" t="str">
        <f t="shared" si="20"/>
        <v/>
      </c>
      <c r="J206" s="222" t="str">
        <f t="shared" si="21"/>
        <v>USD 130 / 250</v>
      </c>
      <c r="K206" s="222">
        <f>LOOKUP(1,0/($M206&amp;$N206&amp;$O206&amp;$P206&amp;$Q206=全球运价!$B$7:$B$1798&amp;全球运价!$C$7:$C$1798&amp;全球运价!$S$7:$S$1798&amp;全球运价!$L$7:$L$1798&amp;全球运价!$P$7:$P$1798),全球运价!D$7:D$1798)</f>
        <v>130</v>
      </c>
      <c r="L206" s="222">
        <f>LOOKUP(1,0/($M206&amp;$N206&amp;$O206&amp;$P206&amp;$Q206=全球运价!$B$7:$B$1798&amp;全球运价!$C$7:$C$1798&amp;全球运价!$S$7:$S$1798&amp;全球运价!$L$7:$L$1798&amp;全球运价!$P$7:$P$1798),全球运价!E$7:E$1798)</f>
        <v>250</v>
      </c>
      <c r="M206" s="689" t="s">
        <v>3645</v>
      </c>
      <c r="N206" s="40" t="s">
        <v>671</v>
      </c>
      <c r="O206" s="40" t="s">
        <v>3508</v>
      </c>
      <c r="P206" s="40" t="s">
        <v>3491</v>
      </c>
      <c r="Q206" s="40" t="s">
        <v>3572</v>
      </c>
    </row>
    <row r="207" spans="1:17" s="40" customFormat="1" ht="19.5" customHeight="1">
      <c r="A207" s="163" t="s">
        <v>464</v>
      </c>
      <c r="B207" s="369" t="s">
        <v>312</v>
      </c>
      <c r="C207" s="913" t="s">
        <v>3067</v>
      </c>
      <c r="D207" s="955"/>
      <c r="E207" s="914"/>
      <c r="F207" s="403" t="s">
        <v>3172</v>
      </c>
      <c r="G207" s="356" t="s">
        <v>671</v>
      </c>
      <c r="H207" s="166">
        <v>25</v>
      </c>
      <c r="I207" s="699" t="str">
        <f t="shared" si="20"/>
        <v/>
      </c>
      <c r="J207" s="222" t="str">
        <f t="shared" si="21"/>
        <v>USD 41 / 46</v>
      </c>
      <c r="K207" s="222">
        <f>LOOKUP(1,0/($M207&amp;$N207&amp;$O207&amp;$P207&amp;$Q207=全球运价!$B$7:$B$1798&amp;全球运价!$C$7:$C$1798&amp;全球运价!$S$7:$S$1798&amp;全球运价!$L$7:$L$1798&amp;全球运价!$P$7:$P$1798),全球运价!D$7:D$1798)</f>
        <v>41</v>
      </c>
      <c r="L207" s="222">
        <f>LOOKUP(1,0/($M207&amp;$N207&amp;$O207&amp;$P207&amp;$Q207=全球运价!$B$7:$B$1798&amp;全球运价!$C$7:$C$1798&amp;全球运价!$S$7:$S$1798&amp;全球运价!$L$7:$L$1798&amp;全球运价!$P$7:$P$1798),全球运价!E$7:E$1798)</f>
        <v>46</v>
      </c>
      <c r="M207" s="689" t="s">
        <v>1700</v>
      </c>
      <c r="N207" s="40" t="s">
        <v>671</v>
      </c>
      <c r="O207" s="40" t="s">
        <v>3508</v>
      </c>
      <c r="P207" s="40" t="s">
        <v>3491</v>
      </c>
      <c r="Q207" s="40" t="s">
        <v>3572</v>
      </c>
    </row>
    <row r="208" spans="1:17" s="40" customFormat="1" ht="19.5" customHeight="1">
      <c r="A208" s="163" t="s">
        <v>56</v>
      </c>
      <c r="B208" s="354" t="s">
        <v>3646</v>
      </c>
      <c r="C208" s="913" t="s">
        <v>3067</v>
      </c>
      <c r="D208" s="955"/>
      <c r="E208" s="914"/>
      <c r="F208" s="403" t="s">
        <v>3169</v>
      </c>
      <c r="G208" s="356" t="s">
        <v>2414</v>
      </c>
      <c r="H208" s="165" t="s">
        <v>54</v>
      </c>
      <c r="I208" s="699" t="str">
        <f t="shared" si="20"/>
        <v/>
      </c>
      <c r="J208" s="222" t="str">
        <f t="shared" si="21"/>
        <v>USD 30 / 35</v>
      </c>
      <c r="K208" s="222">
        <f>LOOKUP(1,0/($M208&amp;$N208&amp;$O208&amp;$P208&amp;$Q208=全球运价!$B$7:$B$1798&amp;全球运价!$C$7:$C$1798&amp;全球运价!$S$7:$S$1798&amp;全球运价!$L$7:$L$1798&amp;全球运价!$P$7:$P$1798),全球运价!D$7:D$1798)</f>
        <v>30</v>
      </c>
      <c r="L208" s="222">
        <f>LOOKUP(1,0/($M208&amp;$N208&amp;$O208&amp;$P208&amp;$Q208=全球运价!$B$7:$B$1798&amp;全球运价!$C$7:$C$1798&amp;全球运价!$S$7:$S$1798&amp;全球运价!$L$7:$L$1798&amp;全球运价!$P$7:$P$1798),全球运价!E$7:E$1798)</f>
        <v>35</v>
      </c>
      <c r="M208" s="689" t="s">
        <v>1607</v>
      </c>
      <c r="N208" s="40" t="s">
        <v>671</v>
      </c>
      <c r="O208" s="40" t="s">
        <v>3508</v>
      </c>
      <c r="P208" s="40" t="s">
        <v>3491</v>
      </c>
      <c r="Q208" s="40" t="s">
        <v>3572</v>
      </c>
    </row>
    <row r="209" spans="1:18" s="40" customFormat="1" ht="19.5" customHeight="1">
      <c r="A209" s="163" t="s">
        <v>1781</v>
      </c>
      <c r="B209" s="354" t="s">
        <v>556</v>
      </c>
      <c r="C209" s="913" t="s">
        <v>285</v>
      </c>
      <c r="D209" s="955"/>
      <c r="E209" s="914"/>
      <c r="F209" s="187" t="s">
        <v>282</v>
      </c>
      <c r="G209" s="164" t="s">
        <v>8</v>
      </c>
      <c r="H209" s="166">
        <v>8</v>
      </c>
      <c r="I209" s="699" t="str">
        <f t="shared" si="20"/>
        <v/>
      </c>
      <c r="J209" s="222" t="str">
        <f t="shared" si="21"/>
        <v>USD 7 / 12</v>
      </c>
      <c r="K209" s="222">
        <f>LOOKUP(1,0/($M209&amp;$N209&amp;$O209&amp;$P209&amp;$Q209=全球运价!$B$7:$B$1798&amp;全球运价!$C$7:$C$1798&amp;全球运价!$S$7:$S$1798&amp;全球运价!$L$7:$L$1798&amp;全球运价!$P$7:$P$1798),全球运价!D$7:D$1798)</f>
        <v>7</v>
      </c>
      <c r="L209" s="222">
        <f>LOOKUP(1,0/($M209&amp;$N209&amp;$O209&amp;$P209&amp;$Q209=全球运价!$B$7:$B$1798&amp;全球运价!$C$7:$C$1798&amp;全球运价!$S$7:$S$1798&amp;全球运价!$L$7:$L$1798&amp;全球运价!$P$7:$P$1798),全球运价!E$7:E$1798)</f>
        <v>12</v>
      </c>
      <c r="M209" s="689" t="s">
        <v>1607</v>
      </c>
      <c r="N209" s="40" t="s">
        <v>1607</v>
      </c>
      <c r="O209" s="40" t="s">
        <v>3508</v>
      </c>
      <c r="P209" s="40" t="s">
        <v>3491</v>
      </c>
      <c r="Q209" s="40" t="s">
        <v>3572</v>
      </c>
    </row>
    <row r="210" spans="1:18" s="40" customFormat="1" ht="19.5" customHeight="1">
      <c r="A210" s="163" t="s">
        <v>53</v>
      </c>
      <c r="B210" s="415" t="s">
        <v>561</v>
      </c>
      <c r="C210" s="913" t="s">
        <v>285</v>
      </c>
      <c r="D210" s="955"/>
      <c r="E210" s="914"/>
      <c r="F210" s="187" t="s">
        <v>282</v>
      </c>
      <c r="G210" s="358" t="s">
        <v>560</v>
      </c>
      <c r="H210" s="166">
        <v>15</v>
      </c>
      <c r="I210" s="699" t="str">
        <f t="shared" si="20"/>
        <v/>
      </c>
      <c r="J210" s="222" t="str">
        <f t="shared" si="21"/>
        <v>USD 22 / 27</v>
      </c>
      <c r="K210" s="222">
        <f>LOOKUP(1,0/($M210&amp;$N210&amp;$O210&amp;$P210&amp;$Q210=全球运价!$B$7:$B$1798&amp;全球运价!$C$7:$C$1798&amp;全球运价!$S$7:$S$1798&amp;全球运价!$L$7:$L$1798&amp;全球运价!$P$7:$P$1798),全球运价!D$7:D$1798)</f>
        <v>22</v>
      </c>
      <c r="L210" s="222">
        <f>LOOKUP(1,0/($M210&amp;$N210&amp;$O210&amp;$P210&amp;$Q210=全球运价!$B$7:$B$1798&amp;全球运价!$C$7:$C$1798&amp;全球运价!$S$7:$S$1798&amp;全球运价!$L$7:$L$1798&amp;全球运价!$P$7:$P$1798),全球运价!E$7:E$1798)</f>
        <v>27</v>
      </c>
      <c r="M210" s="689" t="s">
        <v>1606</v>
      </c>
      <c r="N210" s="40" t="s">
        <v>1607</v>
      </c>
      <c r="O210" s="40" t="s">
        <v>3508</v>
      </c>
      <c r="P210" s="40" t="s">
        <v>3491</v>
      </c>
      <c r="Q210" s="40" t="s">
        <v>3572</v>
      </c>
    </row>
    <row r="211" spans="1:18" s="40" customFormat="1" ht="19.5" customHeight="1">
      <c r="A211" s="162" t="s">
        <v>2704</v>
      </c>
      <c r="B211" s="727" t="s">
        <v>3682</v>
      </c>
      <c r="C211" s="913" t="s">
        <v>545</v>
      </c>
      <c r="D211" s="955"/>
      <c r="E211" s="914"/>
      <c r="F211" s="187" t="s">
        <v>266</v>
      </c>
      <c r="G211" s="164" t="s">
        <v>8</v>
      </c>
      <c r="H211" s="166">
        <v>13</v>
      </c>
      <c r="I211" s="699" t="str">
        <f t="shared" si="20"/>
        <v/>
      </c>
      <c r="J211" s="222" t="str">
        <f>"USD "&amp;IF(K211&lt;0,"( "&amp;-K211&amp;" )",K211)&amp;" / "&amp;IF(L211&lt;0,"( "&amp;-L211&amp;" )",L211)&amp;" (+USD50/BILL)"</f>
        <v>USD 55 / 60 (+USD50/BILL)</v>
      </c>
      <c r="K211" s="222">
        <f>LOOKUP(1,0/($M211&amp;$N211&amp;$O211&amp;$P211&amp;$Q211=全球运价!$B$7:$B$1798&amp;全球运价!$C$7:$C$1798&amp;全球运价!$S$7:$S$1798&amp;全球运价!$L$7:$L$1798&amp;全球运价!$P$7:$P$1798),全球运价!D$7:D$1798)</f>
        <v>55</v>
      </c>
      <c r="L211" s="222">
        <f>LOOKUP(1,0/($M211&amp;$N211&amp;$O211&amp;$P211&amp;$Q211=全球运价!$B$7:$B$1798&amp;全球运价!$C$7:$C$1798&amp;全球运价!$S$7:$S$1798&amp;全球运价!$L$7:$L$1798&amp;全球运价!$P$7:$P$1798),全球运价!E$7:E$1798)</f>
        <v>60</v>
      </c>
      <c r="M211" s="719" t="s">
        <v>2624</v>
      </c>
      <c r="N211" s="40" t="s">
        <v>2624</v>
      </c>
      <c r="O211" s="40" t="s">
        <v>3508</v>
      </c>
      <c r="P211" s="40" t="s">
        <v>3491</v>
      </c>
      <c r="Q211" s="40" t="s">
        <v>3572</v>
      </c>
    </row>
    <row r="212" spans="1:18" s="40" customFormat="1" ht="19.5" customHeight="1">
      <c r="A212" s="162" t="s">
        <v>553</v>
      </c>
      <c r="B212" s="415" t="s">
        <v>3235</v>
      </c>
      <c r="C212" s="913" t="s">
        <v>3067</v>
      </c>
      <c r="D212" s="955"/>
      <c r="E212" s="914"/>
      <c r="F212" s="403" t="s">
        <v>3170</v>
      </c>
      <c r="G212" s="164" t="s">
        <v>2415</v>
      </c>
      <c r="H212" s="166">
        <v>25</v>
      </c>
      <c r="I212" s="699" t="str">
        <f t="shared" si="20"/>
        <v/>
      </c>
      <c r="J212" s="222" t="str">
        <f>"USD "&amp;IF(K212&lt;0,"( "&amp;-K212&amp;" )",K212)&amp;" / "&amp;IF(L212&lt;0,"( "&amp;-L212&amp;" )",L212)&amp;" (+USD50/BILL)"</f>
        <v>USD 53 / 58 (+USD50/BILL)</v>
      </c>
      <c r="K212" s="222">
        <f>LOOKUP(1,0/($M212&amp;$N212&amp;$O212&amp;$P212&amp;$Q212=全球运价!$B$7:$B$1798&amp;全球运价!$C$7:$C$1798&amp;全球运价!$S$7:$S$1798&amp;全球运价!$L$7:$L$1798&amp;全球运价!$P$7:$P$1798),全球运价!D$7:D$1798)</f>
        <v>53</v>
      </c>
      <c r="L212" s="222">
        <f>LOOKUP(1,0/($M212&amp;$N212&amp;$O212&amp;$P212&amp;$Q212=全球运价!$B$7:$B$1798&amp;全球运价!$C$7:$C$1798&amp;全球运价!$S$7:$S$1798&amp;全球运价!$L$7:$L$1798&amp;全球运价!$P$7:$P$1798),全球运价!E$7:E$1798)</f>
        <v>58</v>
      </c>
      <c r="M212" s="719" t="s">
        <v>2624</v>
      </c>
      <c r="N212" s="40" t="s">
        <v>671</v>
      </c>
      <c r="O212" s="40" t="s">
        <v>3508</v>
      </c>
      <c r="P212" s="40" t="s">
        <v>3491</v>
      </c>
      <c r="Q212" s="40" t="s">
        <v>3572</v>
      </c>
    </row>
    <row r="213" spans="1:18" s="40" customFormat="1" ht="19.5" customHeight="1">
      <c r="A213" s="174" t="s">
        <v>302</v>
      </c>
      <c r="B213" s="356" t="s">
        <v>313</v>
      </c>
      <c r="C213" s="913" t="s">
        <v>3067</v>
      </c>
      <c r="D213" s="955"/>
      <c r="E213" s="914"/>
      <c r="F213" s="403" t="s">
        <v>3171</v>
      </c>
      <c r="G213" s="356" t="s">
        <v>671</v>
      </c>
      <c r="H213" s="166">
        <v>45</v>
      </c>
      <c r="I213" s="699" t="str">
        <f t="shared" si="20"/>
        <v/>
      </c>
      <c r="J213" s="222" t="str">
        <f t="shared" si="21"/>
        <v>USD 138 / 143</v>
      </c>
      <c r="K213" s="222">
        <f>LOOKUP(1,0/($M213&amp;$N213&amp;$O213&amp;$P213&amp;$Q213=全球运价!$B$7:$B$1798&amp;全球运价!$C$7:$C$1798&amp;全球运价!$S$7:$S$1798&amp;全球运价!$L$7:$L$1798&amp;全球运价!$P$7:$P$1798),全球运价!D$7:D$1798)</f>
        <v>138</v>
      </c>
      <c r="L213" s="222">
        <f>LOOKUP(1,0/($M213&amp;$N213&amp;$O213&amp;$P213&amp;$Q213=全球运价!$B$7:$B$1798&amp;全球运价!$C$7:$C$1798&amp;全球运价!$S$7:$S$1798&amp;全球运价!$L$7:$L$1798&amp;全球运价!$P$7:$P$1798),全球运价!E$7:E$1798)</f>
        <v>143</v>
      </c>
      <c r="M213" s="689" t="s">
        <v>1728</v>
      </c>
      <c r="N213" s="40" t="s">
        <v>671</v>
      </c>
      <c r="O213" s="40" t="s">
        <v>3508</v>
      </c>
      <c r="P213" s="40" t="s">
        <v>3491</v>
      </c>
      <c r="Q213" s="40" t="s">
        <v>3572</v>
      </c>
    </row>
    <row r="214" spans="1:18" s="205" customFormat="1" ht="19.5" customHeight="1">
      <c r="A214" s="174" t="s">
        <v>303</v>
      </c>
      <c r="B214" s="355" t="s">
        <v>309</v>
      </c>
      <c r="C214" s="913" t="s">
        <v>3067</v>
      </c>
      <c r="D214" s="955"/>
      <c r="E214" s="914"/>
      <c r="F214" s="403" t="s">
        <v>3173</v>
      </c>
      <c r="G214" s="356" t="s">
        <v>671</v>
      </c>
      <c r="H214" s="166">
        <v>25</v>
      </c>
      <c r="I214" s="699" t="str">
        <f t="shared" si="20"/>
        <v/>
      </c>
      <c r="J214" s="222" t="str">
        <f t="shared" si="21"/>
        <v>USD 48 / 53</v>
      </c>
      <c r="K214" s="222">
        <f>LOOKUP(1,0/($M214&amp;$N214&amp;$O214&amp;$P214&amp;$Q214=全球运价!$B$7:$B$1798&amp;全球运价!$C$7:$C$1798&amp;全球运价!$S$7:$S$1798&amp;全球运价!$L$7:$L$1798&amp;全球运价!$P$7:$P$1798),全球运价!D$7:D$1798)</f>
        <v>48</v>
      </c>
      <c r="L214" s="222">
        <f>LOOKUP(1,0/($M214&amp;$N214&amp;$O214&amp;$P214&amp;$Q214=全球运价!$B$7:$B$1798&amp;全球运价!$C$7:$C$1798&amp;全球运价!$S$7:$S$1798&amp;全球运价!$L$7:$L$1798&amp;全球运价!$P$7:$P$1798),全球运价!E$7:E$1798)</f>
        <v>53</v>
      </c>
      <c r="M214" s="689" t="s">
        <v>1429</v>
      </c>
      <c r="N214" s="40" t="s">
        <v>671</v>
      </c>
      <c r="O214" s="40" t="s">
        <v>3508</v>
      </c>
      <c r="P214" s="40" t="s">
        <v>3491</v>
      </c>
      <c r="Q214" s="40" t="s">
        <v>3572</v>
      </c>
    </row>
    <row r="215" spans="1:18" s="205" customFormat="1" ht="19.5" customHeight="1">
      <c r="A215" s="1023" t="s">
        <v>2640</v>
      </c>
      <c r="B215" s="1024"/>
      <c r="C215" s="1024"/>
      <c r="D215" s="1024"/>
      <c r="E215" s="1024"/>
      <c r="F215" s="1024"/>
      <c r="G215" s="1024"/>
      <c r="H215" s="1025"/>
      <c r="I215" s="699" t="str">
        <f t="shared" si="20"/>
        <v/>
      </c>
      <c r="J215" s="222"/>
      <c r="K215" s="222"/>
      <c r="L215" s="222"/>
      <c r="M215" s="710"/>
      <c r="N215" s="40"/>
      <c r="O215" s="40"/>
      <c r="P215" s="711"/>
      <c r="Q215" s="40"/>
    </row>
    <row r="216" spans="1:18" s="40" customFormat="1" ht="19.5" customHeight="1">
      <c r="A216" s="1011" t="s">
        <v>602</v>
      </c>
      <c r="B216" s="1012"/>
      <c r="C216" s="1012"/>
      <c r="D216" s="1012"/>
      <c r="E216" s="1012"/>
      <c r="F216" s="1012"/>
      <c r="G216" s="1012"/>
      <c r="H216" s="1013"/>
      <c r="I216" s="699" t="str">
        <f t="shared" si="20"/>
        <v/>
      </c>
      <c r="J216" s="222"/>
      <c r="K216" s="222"/>
      <c r="L216" s="222"/>
    </row>
    <row r="217" spans="1:18" s="40" customFormat="1" ht="19.5" customHeight="1">
      <c r="A217" s="1011" t="s">
        <v>595</v>
      </c>
      <c r="B217" s="1012"/>
      <c r="C217" s="1012"/>
      <c r="D217" s="1012"/>
      <c r="E217" s="1012"/>
      <c r="F217" s="1012"/>
      <c r="G217" s="1012"/>
      <c r="H217" s="1013"/>
      <c r="I217" s="699" t="str">
        <f t="shared" si="20"/>
        <v/>
      </c>
      <c r="J217" s="222"/>
      <c r="K217" s="222"/>
      <c r="L217" s="222"/>
    </row>
    <row r="218" spans="1:18" s="40" customFormat="1" ht="19.5" customHeight="1">
      <c r="A218" s="1011" t="s">
        <v>317</v>
      </c>
      <c r="B218" s="1012"/>
      <c r="C218" s="1012"/>
      <c r="D218" s="1012"/>
      <c r="E218" s="1012"/>
      <c r="F218" s="1012"/>
      <c r="G218" s="1012"/>
      <c r="H218" s="1013"/>
      <c r="I218" s="699" t="str">
        <f t="shared" si="20"/>
        <v/>
      </c>
      <c r="J218" s="222"/>
      <c r="K218" s="222"/>
      <c r="L218" s="222"/>
    </row>
    <row r="219" spans="1:18" s="28" customFormat="1" ht="19.5" customHeight="1" thickBot="1">
      <c r="A219" s="50" t="s">
        <v>58</v>
      </c>
      <c r="B219" s="51"/>
      <c r="C219" s="51"/>
      <c r="D219" s="51"/>
      <c r="E219" s="51"/>
      <c r="F219" s="51"/>
      <c r="G219" s="51"/>
      <c r="H219" s="52"/>
      <c r="I219" s="699" t="str">
        <f t="shared" si="20"/>
        <v/>
      </c>
      <c r="J219" s="222"/>
      <c r="K219" s="222"/>
      <c r="L219" s="222"/>
      <c r="N219" s="40"/>
      <c r="O219" s="40"/>
      <c r="Q219" s="40"/>
    </row>
    <row r="220" spans="1:18" s="40" customFormat="1" ht="19.5" customHeight="1">
      <c r="A220" s="1003"/>
      <c r="B220" s="1004"/>
      <c r="C220" s="1004"/>
      <c r="D220" s="1004"/>
      <c r="E220" s="1004"/>
      <c r="F220" s="1004"/>
      <c r="G220" s="1004"/>
      <c r="H220" s="1005"/>
      <c r="I220" s="699" t="str">
        <f t="shared" si="20"/>
        <v/>
      </c>
      <c r="J220" s="222"/>
      <c r="K220" s="222"/>
      <c r="L220" s="222"/>
    </row>
    <row r="221" spans="1:18" s="40" customFormat="1" ht="19.5" customHeight="1">
      <c r="A221" s="181" t="s">
        <v>48</v>
      </c>
      <c r="B221" s="265" t="s">
        <v>2</v>
      </c>
      <c r="C221" s="932" t="s">
        <v>3</v>
      </c>
      <c r="D221" s="932"/>
      <c r="E221" s="932"/>
      <c r="F221" s="24" t="s">
        <v>4</v>
      </c>
      <c r="G221" s="24" t="s">
        <v>5</v>
      </c>
      <c r="H221" s="25" t="s">
        <v>6</v>
      </c>
      <c r="I221" s="699" t="str">
        <f t="shared" si="20"/>
        <v/>
      </c>
      <c r="J221" s="714" t="s">
        <v>3676</v>
      </c>
      <c r="K221" s="222" t="s">
        <v>3609</v>
      </c>
      <c r="L221" s="222" t="s">
        <v>3610</v>
      </c>
      <c r="M221" s="73" t="s">
        <v>3479</v>
      </c>
      <c r="N221" s="73" t="s">
        <v>3578</v>
      </c>
      <c r="O221" s="73" t="s">
        <v>3579</v>
      </c>
      <c r="P221" s="73" t="s">
        <v>3580</v>
      </c>
      <c r="Q221" s="73" t="s">
        <v>3557</v>
      </c>
      <c r="R221" s="696"/>
    </row>
    <row r="222" spans="1:18" s="40" customFormat="1" ht="19.5" customHeight="1">
      <c r="A222" s="159" t="s">
        <v>574</v>
      </c>
      <c r="B222" s="198" t="s">
        <v>557</v>
      </c>
      <c r="C222" s="923" t="s">
        <v>712</v>
      </c>
      <c r="D222" s="924"/>
      <c r="E222" s="925"/>
      <c r="F222" s="207" t="s">
        <v>714</v>
      </c>
      <c r="G222" s="188" t="s">
        <v>8</v>
      </c>
      <c r="H222" s="231" t="s">
        <v>713</v>
      </c>
      <c r="I222" s="699" t="str">
        <f t="shared" si="20"/>
        <v/>
      </c>
      <c r="J222" s="222" t="str">
        <f t="shared" ref="J222:J223" si="23">"USD "&amp;IF(K222&lt;0,"( "&amp;-K222&amp;" )",K222)&amp;" / "&amp;IF(L222&lt;0,"( "&amp;-L222&amp;" )",L222)</f>
        <v>USD ( 32 ) / ( 27 )</v>
      </c>
      <c r="K222" s="222">
        <f>LOOKUP(1,0/($M222&amp;$N222&amp;$O222&amp;$P222&amp;$Q222=全球运价!$B$7:$B$1124&amp;全球运价!$C$7:$C$1124&amp;全球运价!$S$7:$S$1124&amp;全球运价!$L$7:$L$1124&amp;全球运价!$P$7:$P$1124),全球运价!D$7:D$1124)</f>
        <v>-32</v>
      </c>
      <c r="L222" s="222">
        <f>LOOKUP(1,0/($M222&amp;$N222&amp;$O222&amp;$P222&amp;$Q222=全球运价!$B$7:$B$1124&amp;全球运价!$C$7:$C$1124&amp;全球运价!$S$7:$S$1124&amp;全球运价!$L$7:$L$1124&amp;全球运价!$P$7:$P$1124),全球运价!E$7:E$1124)</f>
        <v>-27</v>
      </c>
      <c r="M222" s="693" t="s">
        <v>1164</v>
      </c>
      <c r="N222" s="40" t="s">
        <v>1164</v>
      </c>
      <c r="O222" s="40" t="s">
        <v>3508</v>
      </c>
      <c r="P222" s="40" t="s">
        <v>3491</v>
      </c>
      <c r="Q222" s="40" t="s">
        <v>3572</v>
      </c>
    </row>
    <row r="223" spans="1:18" s="205" customFormat="1" ht="19.5" customHeight="1">
      <c r="A223" s="173" t="s">
        <v>382</v>
      </c>
      <c r="B223" s="198" t="s">
        <v>2706</v>
      </c>
      <c r="C223" s="923" t="s">
        <v>711</v>
      </c>
      <c r="D223" s="924"/>
      <c r="E223" s="925"/>
      <c r="F223" s="387" t="s">
        <v>2690</v>
      </c>
      <c r="G223" s="164" t="s">
        <v>8</v>
      </c>
      <c r="H223" s="166">
        <v>6</v>
      </c>
      <c r="I223" s="699" t="str">
        <f t="shared" si="20"/>
        <v/>
      </c>
      <c r="J223" s="222" t="str">
        <f t="shared" si="23"/>
        <v>USD ( 15 ) / ( 10 )</v>
      </c>
      <c r="K223" s="222">
        <f>LOOKUP(1,0/($M223&amp;$N223&amp;$O223&amp;$P223&amp;$Q223=全球运价!$B$7:$B$1124&amp;全球运价!$C$7:$C$1124&amp;全球运价!$S$7:$S$1124&amp;全球运价!$L$7:$L$1124&amp;全球运价!$P$7:$P$1124),全球运价!D$7:D$1124)</f>
        <v>-15</v>
      </c>
      <c r="L223" s="222">
        <f>LOOKUP(1,0/($M223&amp;$N223&amp;$O223&amp;$P223&amp;$Q223=全球运价!$B$7:$B$1124&amp;全球运价!$C$7:$C$1124&amp;全球运价!$S$7:$S$1124&amp;全球运价!$L$7:$L$1124&amp;全球运价!$P$7:$P$1124),全球运价!E$7:E$1124)</f>
        <v>-10</v>
      </c>
      <c r="M223" s="693" t="s">
        <v>1445</v>
      </c>
      <c r="N223" s="40" t="s">
        <v>1445</v>
      </c>
      <c r="O223" s="40" t="s">
        <v>3508</v>
      </c>
      <c r="P223" s="40" t="s">
        <v>3491</v>
      </c>
      <c r="Q223" s="40" t="s">
        <v>3572</v>
      </c>
    </row>
    <row r="224" spans="1:18" s="205" customFormat="1" ht="19.5" customHeight="1">
      <c r="A224" s="929" t="s">
        <v>2641</v>
      </c>
      <c r="B224" s="930"/>
      <c r="C224" s="930"/>
      <c r="D224" s="930"/>
      <c r="E224" s="930"/>
      <c r="F224" s="930"/>
      <c r="G224" s="930"/>
      <c r="H224" s="931"/>
      <c r="I224" s="699" t="str">
        <f t="shared" si="20"/>
        <v/>
      </c>
      <c r="J224" s="222"/>
      <c r="K224" s="222"/>
      <c r="L224" s="222"/>
      <c r="M224" s="710"/>
      <c r="N224" s="40"/>
      <c r="O224" s="40"/>
      <c r="P224" s="711"/>
      <c r="Q224" s="40"/>
    </row>
    <row r="225" spans="1:18" s="40" customFormat="1" ht="19.5" customHeight="1">
      <c r="A225" s="38" t="s">
        <v>599</v>
      </c>
      <c r="B225" s="284"/>
      <c r="C225" s="284"/>
      <c r="D225" s="284"/>
      <c r="E225" s="284"/>
      <c r="F225" s="284"/>
      <c r="G225" s="284"/>
      <c r="H225" s="285"/>
      <c r="I225" s="699" t="str">
        <f t="shared" si="20"/>
        <v/>
      </c>
      <c r="J225" s="222"/>
      <c r="K225" s="222"/>
      <c r="L225" s="222"/>
    </row>
    <row r="226" spans="1:18" s="40" customFormat="1" ht="19.5" customHeight="1">
      <c r="A226" s="206" t="s">
        <v>598</v>
      </c>
      <c r="B226" s="49"/>
      <c r="C226" s="49"/>
      <c r="D226" s="49"/>
      <c r="E226" s="49"/>
      <c r="F226" s="31"/>
      <c r="G226" s="31"/>
      <c r="H226" s="35"/>
      <c r="I226" s="699" t="str">
        <f t="shared" si="20"/>
        <v/>
      </c>
      <c r="J226" s="222"/>
      <c r="K226" s="222"/>
      <c r="L226" s="222"/>
    </row>
    <row r="227" spans="1:18" s="28" customFormat="1" ht="19.5" customHeight="1">
      <c r="A227" s="1011" t="s">
        <v>597</v>
      </c>
      <c r="B227" s="1012"/>
      <c r="C227" s="1012"/>
      <c r="D227" s="1012"/>
      <c r="E227" s="1012"/>
      <c r="F227" s="1012"/>
      <c r="G227" s="1012"/>
      <c r="H227" s="1013"/>
      <c r="I227" s="699" t="str">
        <f t="shared" si="20"/>
        <v/>
      </c>
      <c r="J227" s="222"/>
      <c r="K227" s="222"/>
      <c r="L227" s="222"/>
      <c r="N227" s="40"/>
      <c r="O227" s="40"/>
      <c r="Q227" s="40"/>
    </row>
    <row r="228" spans="1:18" s="40" customFormat="1" ht="19.5" customHeight="1" thickBot="1">
      <c r="A228" s="1009" t="s">
        <v>549</v>
      </c>
      <c r="B228" s="1010"/>
      <c r="C228" s="1010"/>
      <c r="D228" s="1010"/>
      <c r="E228" s="1010"/>
      <c r="F228" s="53"/>
      <c r="G228" s="53"/>
      <c r="H228" s="54"/>
      <c r="I228" s="699" t="str">
        <f t="shared" si="20"/>
        <v/>
      </c>
      <c r="J228" s="222"/>
      <c r="K228" s="222"/>
      <c r="L228" s="222"/>
    </row>
    <row r="229" spans="1:18" ht="19.5" customHeight="1">
      <c r="A229" s="1003"/>
      <c r="B229" s="1004"/>
      <c r="C229" s="1004"/>
      <c r="D229" s="1004"/>
      <c r="E229" s="1004"/>
      <c r="F229" s="1004"/>
      <c r="G229" s="1004"/>
      <c r="H229" s="1005"/>
      <c r="I229" s="699" t="str">
        <f t="shared" si="20"/>
        <v/>
      </c>
      <c r="J229" s="222"/>
      <c r="K229" s="222"/>
      <c r="L229" s="222"/>
    </row>
    <row r="230" spans="1:18" s="40" customFormat="1" ht="19.5" customHeight="1">
      <c r="A230" s="181" t="s">
        <v>48</v>
      </c>
      <c r="B230" s="238" t="s">
        <v>2</v>
      </c>
      <c r="C230" s="932" t="s">
        <v>3</v>
      </c>
      <c r="D230" s="932"/>
      <c r="E230" s="932"/>
      <c r="F230" s="24" t="s">
        <v>4</v>
      </c>
      <c r="G230" s="24" t="s">
        <v>5</v>
      </c>
      <c r="H230" s="25" t="s">
        <v>6</v>
      </c>
      <c r="I230" s="699" t="str">
        <f t="shared" si="20"/>
        <v/>
      </c>
      <c r="J230" s="714" t="s">
        <v>3676</v>
      </c>
      <c r="K230" s="222" t="s">
        <v>3609</v>
      </c>
      <c r="L230" s="222" t="s">
        <v>3610</v>
      </c>
      <c r="M230" s="73" t="s">
        <v>3479</v>
      </c>
      <c r="N230" s="73" t="s">
        <v>3578</v>
      </c>
      <c r="O230" s="73" t="s">
        <v>3579</v>
      </c>
      <c r="P230" s="73" t="s">
        <v>3580</v>
      </c>
      <c r="Q230" s="73" t="s">
        <v>3557</v>
      </c>
      <c r="R230" s="696"/>
    </row>
    <row r="231" spans="1:18" s="40" customFormat="1" ht="19.5" customHeight="1">
      <c r="A231" s="173" t="s">
        <v>367</v>
      </c>
      <c r="B231" s="203" t="s">
        <v>3647</v>
      </c>
      <c r="C231" s="934" t="s">
        <v>59</v>
      </c>
      <c r="D231" s="935"/>
      <c r="E231" s="936"/>
      <c r="F231" s="184" t="s">
        <v>458</v>
      </c>
      <c r="G231" s="164" t="s">
        <v>8</v>
      </c>
      <c r="H231" s="166">
        <v>11</v>
      </c>
      <c r="I231" s="699" t="str">
        <f t="shared" si="20"/>
        <v/>
      </c>
      <c r="J231" s="222" t="str">
        <f t="shared" ref="J231:J235" si="24">"USD "&amp;IF(K231&lt;0,"( "&amp;-K231&amp;" )",K231)&amp;" / "&amp;IF(L231&lt;0,"( "&amp;-L231&amp;" )",L231)</f>
        <v>USD ( 170 ) / ( 165 )</v>
      </c>
      <c r="K231" s="222">
        <f>LOOKUP(1,0/($M231&amp;$N231&amp;$O231&amp;$P231&amp;$Q231=全球运价!$B$7:$B$1124&amp;全球运价!$C$7:$C$1124&amp;全球运价!$S$7:$S$1124&amp;全球运价!$L$7:$L$1124&amp;全球运价!$P$7:$P$1124),全球运价!D$7:D$1124)</f>
        <v>-170</v>
      </c>
      <c r="L231" s="222">
        <f>LOOKUP(1,0/($M231&amp;$N231&amp;$O231&amp;$P231&amp;$Q231=全球运价!$B$7:$B$1124&amp;全球运价!$C$7:$C$1124&amp;全球运价!$S$7:$S$1124&amp;全球运价!$L$7:$L$1124&amp;全球运价!$P$7:$P$1124),全球运价!E$7:E$1124)</f>
        <v>-165</v>
      </c>
      <c r="M231" s="40" t="s">
        <v>1404</v>
      </c>
      <c r="N231" s="40" t="s">
        <v>1404</v>
      </c>
      <c r="O231" s="40" t="s">
        <v>3508</v>
      </c>
      <c r="P231" s="40" t="s">
        <v>3491</v>
      </c>
      <c r="Q231" s="40" t="s">
        <v>3572</v>
      </c>
    </row>
    <row r="232" spans="1:18" s="48" customFormat="1" ht="19.5" customHeight="1">
      <c r="A232" s="163" t="s">
        <v>267</v>
      </c>
      <c r="B232" s="186" t="s">
        <v>717</v>
      </c>
      <c r="C232" s="1014" t="s">
        <v>3195</v>
      </c>
      <c r="D232" s="1015"/>
      <c r="E232" s="1016"/>
      <c r="F232" s="412" t="s">
        <v>3197</v>
      </c>
      <c r="G232" s="164" t="s">
        <v>8</v>
      </c>
      <c r="H232" s="204" t="s">
        <v>715</v>
      </c>
      <c r="I232" s="699" t="str">
        <f t="shared" ref="I232:I295" si="25">IF(J232="","",IF(J232="SYSTEM PRICE","",IF(B232=J232,"","check")))</f>
        <v/>
      </c>
      <c r="J232" s="222" t="str">
        <f t="shared" si="24"/>
        <v>USD ( 30 ) / ( 25 )</v>
      </c>
      <c r="K232" s="222">
        <f>LOOKUP(1,0/($M232&amp;$N232&amp;$O232&amp;$P232&amp;$Q232=全球运价!$B$7:$B$1124&amp;全球运价!$C$7:$C$1124&amp;全球运价!$S$7:$S$1124&amp;全球运价!$L$7:$L$1124&amp;全球运价!$P$7:$P$1124),全球运价!D$7:D$1124)</f>
        <v>-30</v>
      </c>
      <c r="L232" s="222">
        <f>LOOKUP(1,0/($M232&amp;$N232&amp;$O232&amp;$P232&amp;$Q232=全球运价!$B$7:$B$1124&amp;全球运价!$C$7:$C$1124&amp;全球运价!$S$7:$S$1124&amp;全球运价!$L$7:$L$1124&amp;全球运价!$P$7:$P$1124),全球运价!E$7:E$1124)</f>
        <v>-25</v>
      </c>
      <c r="M232" s="40" t="s">
        <v>758</v>
      </c>
      <c r="N232" s="40" t="s">
        <v>758</v>
      </c>
      <c r="O232" s="40" t="s">
        <v>3508</v>
      </c>
      <c r="P232" s="40" t="s">
        <v>3491</v>
      </c>
      <c r="Q232" s="40" t="s">
        <v>3572</v>
      </c>
    </row>
    <row r="233" spans="1:18" s="40" customFormat="1" ht="19.5" customHeight="1">
      <c r="A233" s="163" t="s">
        <v>60</v>
      </c>
      <c r="B233" s="198" t="s">
        <v>3648</v>
      </c>
      <c r="C233" s="943" t="s">
        <v>3198</v>
      </c>
      <c r="D233" s="944"/>
      <c r="E233" s="945"/>
      <c r="F233" s="412" t="s">
        <v>3199</v>
      </c>
      <c r="G233" s="164" t="s">
        <v>8</v>
      </c>
      <c r="H233" s="166">
        <v>12</v>
      </c>
      <c r="I233" s="699" t="str">
        <f t="shared" si="25"/>
        <v/>
      </c>
      <c r="J233" s="222" t="str">
        <f t="shared" si="24"/>
        <v>USD ( 35 ) / ( 30 )</v>
      </c>
      <c r="K233" s="222">
        <f>LOOKUP(1,0/($M233&amp;$N233&amp;$O233&amp;$P233&amp;$Q233=全球运价!$B$7:$B$1124&amp;全球运价!$C$7:$C$1124&amp;全球运价!$S$7:$S$1124&amp;全球运价!$L$7:$L$1124&amp;全球运价!$P$7:$P$1124),全球运价!D$7:D$1124)</f>
        <v>-35</v>
      </c>
      <c r="L233" s="222">
        <f>LOOKUP(1,0/($M233&amp;$N233&amp;$O233&amp;$P233&amp;$Q233=全球运价!$B$7:$B$1124&amp;全球运价!$C$7:$C$1124&amp;全球运价!$S$7:$S$1124&amp;全球运价!$L$7:$L$1124&amp;全球运价!$P$7:$P$1124),全球运价!E$7:E$1124)</f>
        <v>-30</v>
      </c>
      <c r="M233" s="40" t="s">
        <v>1716</v>
      </c>
      <c r="N233" s="40" t="s">
        <v>1716</v>
      </c>
      <c r="O233" s="40" t="s">
        <v>3508</v>
      </c>
      <c r="P233" s="40" t="s">
        <v>3491</v>
      </c>
      <c r="Q233" s="40" t="s">
        <v>3572</v>
      </c>
    </row>
    <row r="234" spans="1:18" s="205" customFormat="1" ht="19.5" customHeight="1">
      <c r="A234" s="163" t="s">
        <v>589</v>
      </c>
      <c r="B234" s="198" t="s">
        <v>588</v>
      </c>
      <c r="C234" s="943" t="s">
        <v>3200</v>
      </c>
      <c r="D234" s="944"/>
      <c r="E234" s="945"/>
      <c r="F234" s="412" t="s">
        <v>3217</v>
      </c>
      <c r="G234" s="164" t="s">
        <v>8</v>
      </c>
      <c r="H234" s="166">
        <v>6</v>
      </c>
      <c r="I234" s="699" t="str">
        <f t="shared" si="25"/>
        <v/>
      </c>
      <c r="J234" s="222" t="str">
        <f t="shared" si="24"/>
        <v>USD 10 / 15</v>
      </c>
      <c r="K234" s="222">
        <f>LOOKUP(1,0/($M234&amp;$N234&amp;$O234&amp;$P234&amp;$Q234=全球运价!$B$7:$B$1124&amp;全球运价!$C$7:$C$1124&amp;全球运价!$S$7:$S$1124&amp;全球运价!$L$7:$L$1124&amp;全球运价!$P$7:$P$1124),全球运价!D$7:D$1124)</f>
        <v>10</v>
      </c>
      <c r="L234" s="222">
        <f>LOOKUP(1,0/($M234&amp;$N234&amp;$O234&amp;$P234&amp;$Q234=全球运价!$B$7:$B$1124&amp;全球运价!$C$7:$C$1124&amp;全球运价!$S$7:$S$1124&amp;全球运价!$L$7:$L$1124&amp;全球运价!$P$7:$P$1124),全球运价!E$7:E$1124)</f>
        <v>15</v>
      </c>
      <c r="M234" s="40" t="s">
        <v>1501</v>
      </c>
      <c r="N234" s="40" t="s">
        <v>1501</v>
      </c>
      <c r="O234" s="40" t="s">
        <v>3508</v>
      </c>
      <c r="P234" s="40" t="s">
        <v>3491</v>
      </c>
      <c r="Q234" s="40" t="s">
        <v>3572</v>
      </c>
    </row>
    <row r="235" spans="1:18" s="205" customFormat="1" ht="19.5" customHeight="1">
      <c r="A235" s="163" t="s">
        <v>590</v>
      </c>
      <c r="B235" s="198" t="s">
        <v>3435</v>
      </c>
      <c r="C235" s="943" t="s">
        <v>3200</v>
      </c>
      <c r="D235" s="944"/>
      <c r="E235" s="945"/>
      <c r="F235" s="412" t="s">
        <v>3218</v>
      </c>
      <c r="G235" s="164" t="s">
        <v>8</v>
      </c>
      <c r="H235" s="166">
        <v>6</v>
      </c>
      <c r="I235" s="699" t="str">
        <f t="shared" si="25"/>
        <v/>
      </c>
      <c r="J235" s="222" t="str">
        <f t="shared" si="24"/>
        <v>USD ( 90 ) / ( 85 )</v>
      </c>
      <c r="K235" s="222">
        <f>LOOKUP(1,0/($M235&amp;$N235&amp;$O235&amp;$P235&amp;$Q235=全球运价!$B$7:$B$1124&amp;全球运价!$C$7:$C$1124&amp;全球运价!$S$7:$S$1124&amp;全球运价!$L$7:$L$1124&amp;全球运价!$P$7:$P$1124),全球运价!D$7:D$1124)</f>
        <v>-90</v>
      </c>
      <c r="L235" s="222">
        <f>LOOKUP(1,0/($M235&amp;$N235&amp;$O235&amp;$P235&amp;$Q235=全球运价!$B$7:$B$1124&amp;全球运价!$C$7:$C$1124&amp;全球运价!$S$7:$S$1124&amp;全球运价!$L$7:$L$1124&amp;全球运价!$P$7:$P$1124),全球运价!E$7:E$1124)</f>
        <v>-85</v>
      </c>
      <c r="M235" s="40" t="s">
        <v>1501</v>
      </c>
      <c r="N235" s="40" t="s">
        <v>1501</v>
      </c>
      <c r="O235" s="40" t="s">
        <v>3509</v>
      </c>
      <c r="P235" s="40" t="s">
        <v>3491</v>
      </c>
      <c r="Q235" s="40" t="s">
        <v>3572</v>
      </c>
    </row>
    <row r="236" spans="1:18" s="205" customFormat="1" ht="19.5" customHeight="1">
      <c r="A236" s="929" t="s">
        <v>2641</v>
      </c>
      <c r="B236" s="930"/>
      <c r="C236" s="930"/>
      <c r="D236" s="930"/>
      <c r="E236" s="930"/>
      <c r="F236" s="930"/>
      <c r="G236" s="930"/>
      <c r="H236" s="931"/>
      <c r="I236" s="699" t="str">
        <f t="shared" si="25"/>
        <v/>
      </c>
      <c r="J236" s="222"/>
      <c r="K236" s="222"/>
      <c r="L236" s="222"/>
      <c r="M236" s="710"/>
      <c r="N236" s="40"/>
      <c r="O236" s="40"/>
      <c r="P236" s="711"/>
      <c r="Q236" s="40"/>
    </row>
    <row r="237" spans="1:18" s="40" customFormat="1" ht="19.5" customHeight="1">
      <c r="A237" s="38" t="s">
        <v>677</v>
      </c>
      <c r="B237" s="284"/>
      <c r="C237" s="284"/>
      <c r="D237" s="284"/>
      <c r="E237" s="284"/>
      <c r="F237" s="284"/>
      <c r="G237" s="284"/>
      <c r="H237" s="285"/>
      <c r="I237" s="699" t="str">
        <f t="shared" si="25"/>
        <v/>
      </c>
      <c r="J237" s="222"/>
      <c r="K237" s="222"/>
      <c r="L237" s="222"/>
    </row>
    <row r="238" spans="1:18" s="40" customFormat="1" ht="19.5" customHeight="1">
      <c r="A238" s="206" t="s">
        <v>676</v>
      </c>
      <c r="B238" s="49"/>
      <c r="C238" s="49"/>
      <c r="D238" s="49"/>
      <c r="E238" s="49"/>
      <c r="F238" s="31"/>
      <c r="G238" s="31"/>
      <c r="H238" s="35"/>
      <c r="I238" s="699" t="str">
        <f t="shared" si="25"/>
        <v/>
      </c>
      <c r="J238" s="222"/>
      <c r="K238" s="222"/>
      <c r="L238" s="222"/>
    </row>
    <row r="239" spans="1:18" s="40" customFormat="1" ht="19.5" customHeight="1">
      <c r="A239" s="1011" t="s">
        <v>591</v>
      </c>
      <c r="B239" s="1012"/>
      <c r="C239" s="1012"/>
      <c r="D239" s="1012"/>
      <c r="E239" s="1012"/>
      <c r="F239" s="1012"/>
      <c r="G239" s="1012"/>
      <c r="H239" s="1013"/>
      <c r="I239" s="699" t="str">
        <f t="shared" si="25"/>
        <v/>
      </c>
      <c r="J239" s="222"/>
      <c r="K239" s="222"/>
      <c r="L239" s="222"/>
    </row>
    <row r="240" spans="1:18" s="28" customFormat="1" ht="19.5" customHeight="1" thickBot="1">
      <c r="A240" s="1009" t="s">
        <v>317</v>
      </c>
      <c r="B240" s="1010"/>
      <c r="C240" s="1010"/>
      <c r="D240" s="1010"/>
      <c r="E240" s="1010"/>
      <c r="F240" s="53"/>
      <c r="G240" s="53"/>
      <c r="H240" s="54"/>
      <c r="I240" s="699" t="str">
        <f t="shared" si="25"/>
        <v/>
      </c>
      <c r="J240" s="222"/>
      <c r="K240" s="222"/>
      <c r="L240" s="222"/>
      <c r="N240" s="40"/>
      <c r="O240" s="40"/>
      <c r="Q240" s="40"/>
    </row>
    <row r="241" spans="1:20" s="28" customFormat="1" ht="19.5" customHeight="1">
      <c r="A241" s="1003"/>
      <c r="B241" s="1004"/>
      <c r="C241" s="1004"/>
      <c r="D241" s="1004"/>
      <c r="E241" s="1004"/>
      <c r="F241" s="1004"/>
      <c r="G241" s="1004"/>
      <c r="H241" s="1005"/>
      <c r="I241" s="699" t="str">
        <f t="shared" si="25"/>
        <v/>
      </c>
      <c r="J241" s="222"/>
      <c r="K241" s="222"/>
      <c r="L241" s="222"/>
      <c r="N241" s="40"/>
      <c r="O241" s="40"/>
      <c r="Q241" s="40"/>
    </row>
    <row r="242" spans="1:20" s="40" customFormat="1" ht="19.5" customHeight="1">
      <c r="A242" s="181" t="s">
        <v>48</v>
      </c>
      <c r="B242" s="270" t="s">
        <v>2</v>
      </c>
      <c r="C242" s="932" t="s">
        <v>3</v>
      </c>
      <c r="D242" s="932"/>
      <c r="E242" s="932"/>
      <c r="F242" s="24" t="s">
        <v>4</v>
      </c>
      <c r="G242" s="24" t="s">
        <v>5</v>
      </c>
      <c r="H242" s="25" t="s">
        <v>6</v>
      </c>
      <c r="I242" s="699" t="str">
        <f t="shared" si="25"/>
        <v/>
      </c>
      <c r="J242" s="714" t="s">
        <v>3676</v>
      </c>
      <c r="K242" s="222" t="s">
        <v>3609</v>
      </c>
      <c r="L242" s="222" t="s">
        <v>3610</v>
      </c>
      <c r="M242" s="73" t="s">
        <v>3479</v>
      </c>
      <c r="N242" s="73" t="s">
        <v>3578</v>
      </c>
      <c r="O242" s="73" t="s">
        <v>3579</v>
      </c>
      <c r="P242" s="73" t="s">
        <v>3580</v>
      </c>
      <c r="Q242" s="73" t="s">
        <v>3557</v>
      </c>
      <c r="R242" s="696"/>
    </row>
    <row r="243" spans="1:20" s="40" customFormat="1" ht="19.5" customHeight="1">
      <c r="A243" s="273" t="s">
        <v>2802</v>
      </c>
      <c r="B243" s="272" t="s">
        <v>3468</v>
      </c>
      <c r="C243" s="1017" t="s">
        <v>3914</v>
      </c>
      <c r="D243" s="1018"/>
      <c r="E243" s="1019"/>
      <c r="F243" s="272" t="s">
        <v>3876</v>
      </c>
      <c r="G243" s="274" t="s">
        <v>8</v>
      </c>
      <c r="H243" s="168">
        <v>5</v>
      </c>
      <c r="I243" s="699" t="str">
        <f t="shared" si="25"/>
        <v/>
      </c>
      <c r="J243" s="222" t="str">
        <f t="shared" ref="J243:J244" si="26">"USD "&amp;IF(K243&lt;0,"( "&amp;-K243&amp;" )",K243)&amp;" / "&amp;IF(L243&lt;0,"( "&amp;-L243&amp;" )",L243)</f>
        <v>USD ( 13 ) / ( 8 )</v>
      </c>
      <c r="K243" s="222">
        <f>LOOKUP(1,0/($M243&amp;$N243&amp;$O243&amp;$P243&amp;$Q243=全球运价!$B$7:$B$1124&amp;全球运价!$C$7:$C$1124&amp;全球运价!$S$7:$S$1124&amp;全球运价!$L$7:$L$1124&amp;全球运价!$P$7:$P$1124),全球运价!D$7:D$1124)</f>
        <v>-13</v>
      </c>
      <c r="L243" s="222">
        <f>LOOKUP(1,0/($M243&amp;$N243&amp;$O243&amp;$P243&amp;$Q243=全球运价!$B$7:$B$1124&amp;全球运价!$C$7:$C$1124&amp;全球运价!$S$7:$S$1124&amp;全球运价!$L$7:$L$1124&amp;全球运价!$P$7:$P$1124),全球运价!E$7:E$1124)</f>
        <v>-8</v>
      </c>
      <c r="M243" s="40" t="s">
        <v>1359</v>
      </c>
      <c r="N243" s="40" t="s">
        <v>1359</v>
      </c>
      <c r="O243" s="40" t="s">
        <v>3508</v>
      </c>
      <c r="P243" s="40" t="s">
        <v>3507</v>
      </c>
      <c r="Q243" s="40" t="s">
        <v>3572</v>
      </c>
    </row>
    <row r="244" spans="1:20" s="27" customFormat="1" ht="19.5" customHeight="1">
      <c r="A244" s="173" t="s">
        <v>470</v>
      </c>
      <c r="B244" s="376" t="s">
        <v>3646</v>
      </c>
      <c r="C244" s="1020" t="s">
        <v>2894</v>
      </c>
      <c r="D244" s="1021"/>
      <c r="E244" s="1022"/>
      <c r="F244" s="386" t="s">
        <v>2895</v>
      </c>
      <c r="G244" s="271" t="s">
        <v>62</v>
      </c>
      <c r="H244" s="166">
        <v>14</v>
      </c>
      <c r="I244" s="699" t="str">
        <f t="shared" si="25"/>
        <v/>
      </c>
      <c r="J244" s="222" t="str">
        <f t="shared" si="26"/>
        <v>USD 30 / 35</v>
      </c>
      <c r="K244" s="222">
        <f>LOOKUP(1,0/($M244&amp;$N244&amp;$O244&amp;$P244&amp;$Q244=全球运价!$B$7:$B$1124&amp;全球运价!$C$7:$C$1124&amp;全球运价!$S$7:$S$1124&amp;全球运价!$L$7:$L$1124&amp;全球运价!$P$7:$P$1124),全球运价!D$7:D$1124)</f>
        <v>30</v>
      </c>
      <c r="L244" s="222">
        <f>LOOKUP(1,0/($M244&amp;$N244&amp;$O244&amp;$P244&amp;$Q244=全球运价!$B$7:$B$1124&amp;全球运价!$C$7:$C$1124&amp;全球运价!$S$7:$S$1124&amp;全球运价!$L$7:$L$1124&amp;全球运价!$P$7:$P$1124),全球运价!E$7:E$1124)</f>
        <v>35</v>
      </c>
      <c r="M244" s="40" t="s">
        <v>3649</v>
      </c>
      <c r="N244" s="40" t="s">
        <v>1359</v>
      </c>
      <c r="O244" s="40" t="s">
        <v>3505</v>
      </c>
      <c r="P244" s="40" t="s">
        <v>3507</v>
      </c>
      <c r="Q244" s="40" t="s">
        <v>3572</v>
      </c>
    </row>
    <row r="245" spans="1:20" s="27" customFormat="1" ht="19.5" customHeight="1">
      <c r="A245" s="929" t="s">
        <v>2642</v>
      </c>
      <c r="B245" s="930"/>
      <c r="C245" s="930"/>
      <c r="D245" s="930"/>
      <c r="E245" s="930"/>
      <c r="F245" s="930"/>
      <c r="G245" s="930"/>
      <c r="H245" s="931"/>
      <c r="I245" s="699" t="str">
        <f t="shared" si="25"/>
        <v/>
      </c>
      <c r="J245" s="222"/>
      <c r="K245" s="222"/>
      <c r="L245" s="222"/>
      <c r="M245" s="39"/>
      <c r="N245" s="40"/>
      <c r="O245" s="40"/>
      <c r="P245" s="40"/>
      <c r="Q245" s="40"/>
    </row>
    <row r="246" spans="1:20" s="40" customFormat="1" ht="19.5" customHeight="1">
      <c r="A246" s="38" t="s">
        <v>604</v>
      </c>
      <c r="B246" s="284"/>
      <c r="C246" s="284"/>
      <c r="D246" s="284"/>
      <c r="E246" s="284"/>
      <c r="F246" s="284"/>
      <c r="G246" s="284"/>
      <c r="H246" s="285"/>
      <c r="I246" s="699" t="str">
        <f t="shared" si="25"/>
        <v/>
      </c>
      <c r="J246" s="222"/>
      <c r="K246" s="222"/>
      <c r="L246" s="222"/>
    </row>
    <row r="247" spans="1:20" s="40" customFormat="1" ht="19.5" customHeight="1">
      <c r="A247" s="38" t="s">
        <v>524</v>
      </c>
      <c r="B247" s="49"/>
      <c r="C247" s="49"/>
      <c r="D247" s="49"/>
      <c r="E247" s="49"/>
      <c r="F247" s="31"/>
      <c r="G247" s="31"/>
      <c r="H247" s="35"/>
      <c r="I247" s="699" t="str">
        <f t="shared" si="25"/>
        <v/>
      </c>
      <c r="J247" s="222"/>
      <c r="K247" s="222"/>
      <c r="L247" s="222"/>
    </row>
    <row r="248" spans="1:20" s="40" customFormat="1" ht="19.5" customHeight="1">
      <c r="A248" s="206" t="s">
        <v>521</v>
      </c>
      <c r="B248" s="49"/>
      <c r="C248" s="49"/>
      <c r="D248" s="49"/>
      <c r="E248" s="49"/>
      <c r="F248" s="31"/>
      <c r="G248" s="31"/>
      <c r="H248" s="35"/>
      <c r="I248" s="699" t="str">
        <f t="shared" si="25"/>
        <v/>
      </c>
      <c r="J248" s="222"/>
      <c r="K248" s="222"/>
      <c r="L248" s="222"/>
    </row>
    <row r="249" spans="1:20" s="46" customFormat="1" ht="19.5" customHeight="1" thickBot="1">
      <c r="A249" s="926" t="s">
        <v>317</v>
      </c>
      <c r="B249" s="927"/>
      <c r="C249" s="927"/>
      <c r="D249" s="927"/>
      <c r="E249" s="927"/>
      <c r="F249" s="927"/>
      <c r="G249" s="927"/>
      <c r="H249" s="928"/>
      <c r="I249" s="699" t="str">
        <f t="shared" si="25"/>
        <v/>
      </c>
      <c r="J249" s="222"/>
      <c r="K249" s="222"/>
      <c r="L249" s="222"/>
      <c r="M249" s="40"/>
      <c r="N249" s="40"/>
      <c r="O249" s="40"/>
      <c r="P249" s="40"/>
      <c r="Q249" s="40"/>
      <c r="R249" s="40"/>
      <c r="S249" s="40"/>
      <c r="T249" s="40"/>
    </row>
    <row r="250" spans="1:20" s="27" customFormat="1" ht="19.5" customHeight="1">
      <c r="A250" s="275"/>
      <c r="B250" s="276"/>
      <c r="C250" s="276"/>
      <c r="D250" s="276"/>
      <c r="E250" s="276"/>
      <c r="F250" s="276"/>
      <c r="G250" s="277"/>
      <c r="H250" s="278"/>
      <c r="I250" s="699" t="str">
        <f t="shared" si="25"/>
        <v/>
      </c>
      <c r="J250" s="222"/>
      <c r="K250" s="222"/>
      <c r="L250" s="222"/>
      <c r="M250" s="39"/>
      <c r="N250" s="40"/>
      <c r="O250" s="40"/>
      <c r="P250" s="40"/>
      <c r="Q250" s="40"/>
      <c r="R250" s="40"/>
      <c r="S250" s="40"/>
      <c r="T250" s="40"/>
    </row>
    <row r="251" spans="1:20" s="40" customFormat="1" ht="19.5" customHeight="1">
      <c r="A251" s="181" t="s">
        <v>48</v>
      </c>
      <c r="B251" s="270" t="s">
        <v>2</v>
      </c>
      <c r="C251" s="932" t="s">
        <v>3</v>
      </c>
      <c r="D251" s="932"/>
      <c r="E251" s="932"/>
      <c r="F251" s="24" t="s">
        <v>4</v>
      </c>
      <c r="G251" s="24" t="s">
        <v>5</v>
      </c>
      <c r="H251" s="25" t="s">
        <v>6</v>
      </c>
      <c r="I251" s="699" t="str">
        <f t="shared" si="25"/>
        <v/>
      </c>
      <c r="J251" s="714" t="s">
        <v>3676</v>
      </c>
      <c r="K251" s="222" t="s">
        <v>3609</v>
      </c>
      <c r="L251" s="222" t="s">
        <v>3610</v>
      </c>
      <c r="M251" s="73" t="s">
        <v>3479</v>
      </c>
      <c r="N251" s="73" t="s">
        <v>3578</v>
      </c>
      <c r="O251" s="73" t="s">
        <v>3579</v>
      </c>
      <c r="P251" s="73" t="s">
        <v>3580</v>
      </c>
      <c r="Q251" s="73" t="s">
        <v>3557</v>
      </c>
      <c r="R251" s="696"/>
    </row>
    <row r="252" spans="1:20" s="205" customFormat="1" ht="19.5" customHeight="1">
      <c r="A252" s="199" t="s">
        <v>2980</v>
      </c>
      <c r="B252" s="184" t="s">
        <v>558</v>
      </c>
      <c r="C252" s="923" t="s">
        <v>305</v>
      </c>
      <c r="D252" s="924"/>
      <c r="E252" s="925"/>
      <c r="F252" s="380" t="s">
        <v>3864</v>
      </c>
      <c r="G252" s="271" t="s">
        <v>8</v>
      </c>
      <c r="H252" s="165" t="s">
        <v>63</v>
      </c>
      <c r="I252" s="699" t="str">
        <f t="shared" si="25"/>
        <v/>
      </c>
      <c r="J252" s="222" t="str">
        <f t="shared" ref="J252:J253" si="27">"USD "&amp;IF(K252&lt;0,"( "&amp;-K252&amp;" )",K252)&amp;" / "&amp;IF(L252&lt;0,"( "&amp;-L252&amp;" )",L252)</f>
        <v>USD ( 17 ) / ( 12 )</v>
      </c>
      <c r="K252" s="222">
        <f>LOOKUP(1,0/($M252&amp;$N252&amp;$O252&amp;$P252&amp;$Q252=全球运价!$B$7:$B$1124&amp;全球运价!$C$7:$C$1124&amp;全球运价!$S$7:$S$1124&amp;全球运价!$L$7:$L$1124&amp;全球运价!$P$7:$P$1124),全球运价!D$7:D$1124)</f>
        <v>-17</v>
      </c>
      <c r="L252" s="222">
        <f>LOOKUP(1,0/($M252&amp;$N252&amp;$O252&amp;$P252&amp;$Q252=全球运价!$B$7:$B$1124&amp;全球运价!$C$7:$C$1124&amp;全球运价!$S$7:$S$1124&amp;全球运价!$L$7:$L$1124&amp;全球运价!$P$7:$P$1124),全球运价!E$7:E$1124)</f>
        <v>-12</v>
      </c>
      <c r="M252" s="40" t="s">
        <v>1374</v>
      </c>
      <c r="N252" s="40" t="s">
        <v>1374</v>
      </c>
      <c r="O252" s="40" t="s">
        <v>3508</v>
      </c>
      <c r="P252" s="40" t="s">
        <v>3507</v>
      </c>
      <c r="Q252" s="40" t="s">
        <v>3572</v>
      </c>
      <c r="R252" s="40"/>
      <c r="S252" s="40"/>
      <c r="T252" s="40"/>
    </row>
    <row r="253" spans="1:20" s="205" customFormat="1" ht="19.5" customHeight="1">
      <c r="A253" s="199" t="s">
        <v>682</v>
      </c>
      <c r="B253" s="184" t="s">
        <v>3650</v>
      </c>
      <c r="C253" s="948" t="s">
        <v>4031</v>
      </c>
      <c r="D253" s="948"/>
      <c r="E253" s="948"/>
      <c r="F253" s="792" t="s">
        <v>4032</v>
      </c>
      <c r="G253" s="271" t="s">
        <v>8</v>
      </c>
      <c r="H253" s="166">
        <v>8</v>
      </c>
      <c r="I253" s="699" t="str">
        <f t="shared" si="25"/>
        <v/>
      </c>
      <c r="J253" s="222" t="str">
        <f t="shared" si="27"/>
        <v>USD 20 / 25</v>
      </c>
      <c r="K253" s="222">
        <f>LOOKUP(1,0/($M253&amp;$N253&amp;$O253&amp;$P253&amp;$Q253=全球运价!$B$7:$B$1124&amp;全球运价!$C$7:$C$1124&amp;全球运价!$S$7:$S$1124&amp;全球运价!$L$7:$L$1124&amp;全球运价!$P$7:$P$1124),全球运价!D$7:D$1124)</f>
        <v>20</v>
      </c>
      <c r="L253" s="222">
        <f>LOOKUP(1,0/($M253&amp;$N253&amp;$O253&amp;$P253&amp;$Q253=全球运价!$B$7:$B$1124&amp;全球运价!$C$7:$C$1124&amp;全球运价!$S$7:$S$1124&amp;全球运价!$L$7:$L$1124&amp;全球运价!$P$7:$P$1124),全球运价!E$7:E$1124)</f>
        <v>25</v>
      </c>
      <c r="M253" s="40" t="s">
        <v>1292</v>
      </c>
      <c r="N253" s="40" t="s">
        <v>1292</v>
      </c>
      <c r="O253" s="40" t="s">
        <v>3508</v>
      </c>
      <c r="P253" s="40" t="s">
        <v>3507</v>
      </c>
      <c r="Q253" s="40" t="s">
        <v>3572</v>
      </c>
      <c r="R253" s="40"/>
      <c r="S253" s="40"/>
      <c r="T253" s="40"/>
    </row>
    <row r="254" spans="1:20" s="205" customFormat="1" ht="19.5" customHeight="1">
      <c r="A254" s="929" t="s">
        <v>2642</v>
      </c>
      <c r="B254" s="930"/>
      <c r="C254" s="930"/>
      <c r="D254" s="930"/>
      <c r="E254" s="930"/>
      <c r="F254" s="930"/>
      <c r="G254" s="930"/>
      <c r="H254" s="931"/>
      <c r="I254" s="699" t="str">
        <f t="shared" si="25"/>
        <v/>
      </c>
      <c r="J254" s="222"/>
      <c r="K254" s="222"/>
      <c r="L254" s="222"/>
      <c r="M254" s="710"/>
      <c r="N254" s="40"/>
      <c r="O254" s="40"/>
      <c r="P254" s="40"/>
      <c r="Q254" s="40"/>
      <c r="R254" s="40"/>
      <c r="S254" s="40"/>
      <c r="T254" s="40"/>
    </row>
    <row r="255" spans="1:20" s="40" customFormat="1" ht="19.5" customHeight="1">
      <c r="A255" s="38" t="s">
        <v>599</v>
      </c>
      <c r="B255" s="284"/>
      <c r="C255" s="284"/>
      <c r="D255" s="284"/>
      <c r="E255" s="284"/>
      <c r="F255" s="284"/>
      <c r="G255" s="284"/>
      <c r="H255" s="285"/>
      <c r="I255" s="699" t="str">
        <f t="shared" si="25"/>
        <v/>
      </c>
      <c r="J255" s="222"/>
      <c r="K255" s="222"/>
      <c r="L255" s="222"/>
    </row>
    <row r="256" spans="1:20" s="40" customFormat="1" ht="19.5" customHeight="1">
      <c r="A256" s="206" t="s">
        <v>316</v>
      </c>
      <c r="B256" s="49"/>
      <c r="C256" s="49"/>
      <c r="D256" s="49"/>
      <c r="E256" s="49"/>
      <c r="F256" s="31"/>
      <c r="G256" s="31"/>
      <c r="H256" s="35"/>
      <c r="I256" s="699" t="str">
        <f t="shared" si="25"/>
        <v/>
      </c>
      <c r="J256" s="222"/>
      <c r="K256" s="222"/>
      <c r="L256" s="222"/>
    </row>
    <row r="257" spans="1:21" s="46" customFormat="1" ht="19.5" customHeight="1" thickBot="1">
      <c r="A257" s="926" t="s">
        <v>317</v>
      </c>
      <c r="B257" s="927"/>
      <c r="C257" s="927"/>
      <c r="D257" s="927"/>
      <c r="E257" s="927"/>
      <c r="F257" s="927"/>
      <c r="G257" s="927"/>
      <c r="H257" s="928"/>
      <c r="I257" s="699" t="str">
        <f t="shared" si="25"/>
        <v/>
      </c>
      <c r="J257" s="222"/>
      <c r="K257" s="222"/>
      <c r="L257" s="222"/>
      <c r="M257" s="40"/>
      <c r="N257" s="40"/>
      <c r="O257" s="40"/>
      <c r="P257" s="40"/>
      <c r="Q257" s="40"/>
      <c r="R257" s="40"/>
      <c r="S257" s="40"/>
      <c r="T257" s="40"/>
      <c r="U257" s="40"/>
    </row>
    <row r="258" spans="1:21" s="46" customFormat="1" ht="19.5" customHeight="1">
      <c r="A258" s="279"/>
      <c r="B258" s="276"/>
      <c r="C258" s="276"/>
      <c r="D258" s="276"/>
      <c r="E258" s="276"/>
      <c r="F258" s="276"/>
      <c r="G258" s="276"/>
      <c r="H258" s="61"/>
      <c r="I258" s="699" t="str">
        <f t="shared" si="25"/>
        <v/>
      </c>
      <c r="J258" s="222"/>
      <c r="K258" s="222"/>
      <c r="L258" s="222"/>
      <c r="M258" s="40"/>
      <c r="N258" s="40"/>
      <c r="O258" s="40"/>
      <c r="P258" s="40"/>
      <c r="Q258" s="40"/>
      <c r="R258" s="40"/>
      <c r="S258" s="40"/>
      <c r="T258" s="40"/>
      <c r="U258" s="40"/>
    </row>
    <row r="259" spans="1:21" s="46" customFormat="1" ht="19.5" customHeight="1">
      <c r="A259" s="181" t="s">
        <v>48</v>
      </c>
      <c r="B259" s="270" t="s">
        <v>2</v>
      </c>
      <c r="C259" s="932" t="s">
        <v>3</v>
      </c>
      <c r="D259" s="932"/>
      <c r="E259" s="932"/>
      <c r="F259" s="24" t="s">
        <v>4</v>
      </c>
      <c r="G259" s="24" t="s">
        <v>5</v>
      </c>
      <c r="H259" s="25" t="s">
        <v>6</v>
      </c>
      <c r="I259" s="699" t="str">
        <f t="shared" si="25"/>
        <v/>
      </c>
      <c r="J259" s="714" t="s">
        <v>3676</v>
      </c>
      <c r="K259" s="222" t="s">
        <v>3609</v>
      </c>
      <c r="L259" s="222" t="s">
        <v>3610</v>
      </c>
      <c r="M259" s="73" t="s">
        <v>3479</v>
      </c>
      <c r="N259" s="73" t="s">
        <v>3578</v>
      </c>
      <c r="O259" s="73" t="s">
        <v>3579</v>
      </c>
      <c r="P259" s="73" t="s">
        <v>3580</v>
      </c>
      <c r="Q259" s="73" t="s">
        <v>3557</v>
      </c>
      <c r="R259" s="696"/>
      <c r="S259" s="40"/>
      <c r="T259" s="40"/>
      <c r="U259" s="40"/>
    </row>
    <row r="260" spans="1:21" s="40" customFormat="1" ht="19.5" customHeight="1">
      <c r="A260" s="199" t="s">
        <v>683</v>
      </c>
      <c r="B260" s="198" t="s">
        <v>455</v>
      </c>
      <c r="C260" s="923" t="s">
        <v>46</v>
      </c>
      <c r="D260" s="924"/>
      <c r="E260" s="925"/>
      <c r="F260" s="380" t="s">
        <v>3467</v>
      </c>
      <c r="G260" s="188" t="s">
        <v>8</v>
      </c>
      <c r="H260" s="204">
        <v>8</v>
      </c>
      <c r="I260" s="699" t="str">
        <f t="shared" si="25"/>
        <v/>
      </c>
      <c r="J260" s="222" t="str">
        <f t="shared" ref="J260:J262" si="28">"USD "&amp;IF(K260&lt;0,"( "&amp;-K260&amp;" )",K260)&amp;" / "&amp;IF(L260&lt;0,"( "&amp;-L260&amp;" )",L260)</f>
        <v>USD ( 10 ) / ( 5 )</v>
      </c>
      <c r="K260" s="222">
        <f>LOOKUP(1,0/($M260&amp;$N260&amp;$O260&amp;$P260&amp;$Q260=全球运价!$B$7:$B$1124&amp;全球运价!$C$7:$C$1124&amp;全球运价!$S$7:$S$1124&amp;全球运价!$L$7:$L$1124&amp;全球运价!$P$7:$P$1124),全球运价!D$7:D$1124)</f>
        <v>-10</v>
      </c>
      <c r="L260" s="222">
        <f>LOOKUP(1,0/($M260&amp;$N260&amp;$O260&amp;$P260&amp;$Q260=全球运价!$B$7:$B$1124&amp;全球运价!$C$7:$C$1124&amp;全球运价!$S$7:$S$1124&amp;全球运价!$L$7:$L$1124&amp;全球运价!$P$7:$P$1124),全球运价!E$7:E$1124)</f>
        <v>-5</v>
      </c>
      <c r="M260" s="40" t="s">
        <v>1624</v>
      </c>
      <c r="N260" s="40" t="s">
        <v>1624</v>
      </c>
      <c r="O260" s="40" t="s">
        <v>3508</v>
      </c>
      <c r="P260" s="40" t="s">
        <v>3507</v>
      </c>
      <c r="Q260" s="40" t="s">
        <v>3572</v>
      </c>
    </row>
    <row r="261" spans="1:21" s="40" customFormat="1" ht="19.5" customHeight="1">
      <c r="A261" s="199" t="s">
        <v>373</v>
      </c>
      <c r="B261" s="198" t="s">
        <v>3438</v>
      </c>
      <c r="C261" s="923" t="s">
        <v>3304</v>
      </c>
      <c r="D261" s="924"/>
      <c r="E261" s="925"/>
      <c r="F261" s="184" t="s">
        <v>64</v>
      </c>
      <c r="G261" s="188" t="s">
        <v>8</v>
      </c>
      <c r="H261" s="204">
        <v>9</v>
      </c>
      <c r="I261" s="699" t="str">
        <f t="shared" si="25"/>
        <v/>
      </c>
      <c r="J261" s="222" t="str">
        <f t="shared" si="28"/>
        <v>USD ( 10 ) / ( 5 )</v>
      </c>
      <c r="K261" s="222">
        <f>LOOKUP(1,0/($M261&amp;$N261&amp;$O261&amp;$P261&amp;$Q261=全球运价!$B$7:$B$1124&amp;全球运价!$C$7:$C$1124&amp;全球运价!$S$7:$S$1124&amp;全球运价!$L$7:$L$1124&amp;全球运价!$P$7:$P$1124),全球运价!D$7:D$1124)</f>
        <v>-10</v>
      </c>
      <c r="L261" s="222">
        <f>LOOKUP(1,0/($M261&amp;$N261&amp;$O261&amp;$P261&amp;$Q261=全球运价!$B$7:$B$1124&amp;全球运价!$C$7:$C$1124&amp;全球运价!$S$7:$S$1124&amp;全球运价!$L$7:$L$1124&amp;全球运价!$P$7:$P$1124),全球运价!E$7:E$1124)</f>
        <v>-5</v>
      </c>
      <c r="M261" s="40" t="s">
        <v>1599</v>
      </c>
      <c r="N261" s="40" t="s">
        <v>1599</v>
      </c>
      <c r="O261" s="40" t="s">
        <v>3508</v>
      </c>
      <c r="P261" s="40" t="s">
        <v>3507</v>
      </c>
      <c r="Q261" s="40" t="s">
        <v>3572</v>
      </c>
    </row>
    <row r="262" spans="1:21" s="205" customFormat="1" ht="19.5" customHeight="1">
      <c r="A262" s="195" t="s">
        <v>347</v>
      </c>
      <c r="B262" s="184" t="s">
        <v>315</v>
      </c>
      <c r="C262" s="948" t="s">
        <v>104</v>
      </c>
      <c r="D262" s="948"/>
      <c r="E262" s="948"/>
      <c r="F262" s="184" t="s">
        <v>2689</v>
      </c>
      <c r="G262" s="188" t="s">
        <v>8</v>
      </c>
      <c r="H262" s="204">
        <v>10</v>
      </c>
      <c r="I262" s="699" t="str">
        <f t="shared" si="25"/>
        <v/>
      </c>
      <c r="J262" s="222" t="str">
        <f t="shared" si="28"/>
        <v>USD 10 / 15</v>
      </c>
      <c r="K262" s="222">
        <f>LOOKUP(1,0/($M262&amp;$N262&amp;$O262&amp;$P262&amp;$Q262=全球运价!$B$7:$B$1124&amp;全球运价!$C$7:$C$1124&amp;全球运价!$S$7:$S$1124&amp;全球运价!$L$7:$L$1124&amp;全球运价!$P$7:$P$1124),全球运价!D$7:D$1124)</f>
        <v>10</v>
      </c>
      <c r="L262" s="222">
        <f>LOOKUP(1,0/($M262&amp;$N262&amp;$O262&amp;$P262&amp;$Q262=全球运价!$B$7:$B$1124&amp;全球运价!$C$7:$C$1124&amp;全球运价!$S$7:$S$1124&amp;全球运价!$L$7:$L$1124&amp;全球运价!$P$7:$P$1124),全球运价!E$7:E$1124)</f>
        <v>15</v>
      </c>
      <c r="M262" s="40" t="s">
        <v>1595</v>
      </c>
      <c r="N262" s="40" t="s">
        <v>1595</v>
      </c>
      <c r="O262" s="40" t="s">
        <v>3508</v>
      </c>
      <c r="P262" s="40" t="s">
        <v>3507</v>
      </c>
      <c r="Q262" s="40" t="s">
        <v>3572</v>
      </c>
    </row>
    <row r="263" spans="1:21" s="205" customFormat="1" ht="19.5" customHeight="1">
      <c r="A263" s="929" t="s">
        <v>2642</v>
      </c>
      <c r="B263" s="930"/>
      <c r="C263" s="930"/>
      <c r="D263" s="930"/>
      <c r="E263" s="930"/>
      <c r="F263" s="930"/>
      <c r="G263" s="930"/>
      <c r="H263" s="931"/>
      <c r="I263" s="699" t="str">
        <f t="shared" si="25"/>
        <v/>
      </c>
      <c r="J263" s="222"/>
      <c r="K263" s="222"/>
      <c r="L263" s="222"/>
      <c r="M263" s="710"/>
      <c r="N263" s="40"/>
      <c r="O263" s="40"/>
      <c r="P263" s="711"/>
      <c r="Q263" s="40"/>
    </row>
    <row r="264" spans="1:21" s="40" customFormat="1" ht="19.5" customHeight="1">
      <c r="A264" s="38" t="s">
        <v>599</v>
      </c>
      <c r="B264" s="284"/>
      <c r="C264" s="284"/>
      <c r="D264" s="284"/>
      <c r="E264" s="284"/>
      <c r="F264" s="284"/>
      <c r="G264" s="284"/>
      <c r="H264" s="285"/>
      <c r="I264" s="699" t="str">
        <f t="shared" si="25"/>
        <v/>
      </c>
      <c r="J264" s="222"/>
      <c r="K264" s="222"/>
      <c r="L264" s="222"/>
    </row>
    <row r="265" spans="1:21" s="40" customFormat="1" ht="19.5" customHeight="1">
      <c r="A265" s="38" t="s">
        <v>523</v>
      </c>
      <c r="B265" s="49"/>
      <c r="C265" s="49"/>
      <c r="D265" s="49"/>
      <c r="E265" s="49"/>
      <c r="F265" s="31"/>
      <c r="G265" s="31"/>
      <c r="H265" s="35"/>
      <c r="I265" s="699" t="str">
        <f t="shared" si="25"/>
        <v/>
      </c>
      <c r="J265" s="222"/>
      <c r="K265" s="222"/>
      <c r="L265" s="222"/>
    </row>
    <row r="266" spans="1:21" s="40" customFormat="1" ht="19.5" customHeight="1">
      <c r="A266" s="206" t="s">
        <v>522</v>
      </c>
      <c r="B266" s="49"/>
      <c r="C266" s="49"/>
      <c r="D266" s="49"/>
      <c r="E266" s="49"/>
      <c r="F266" s="31"/>
      <c r="G266" s="31"/>
      <c r="H266" s="35"/>
      <c r="I266" s="699" t="str">
        <f t="shared" si="25"/>
        <v/>
      </c>
      <c r="J266" s="222"/>
      <c r="K266" s="222"/>
      <c r="L266" s="222"/>
    </row>
    <row r="267" spans="1:21" s="40" customFormat="1" ht="19.5" customHeight="1" thickBot="1">
      <c r="A267" s="926" t="s">
        <v>317</v>
      </c>
      <c r="B267" s="927"/>
      <c r="C267" s="927"/>
      <c r="D267" s="927"/>
      <c r="E267" s="927"/>
      <c r="F267" s="927"/>
      <c r="G267" s="927"/>
      <c r="H267" s="928"/>
      <c r="I267" s="699" t="str">
        <f t="shared" si="25"/>
        <v/>
      </c>
      <c r="J267" s="222"/>
      <c r="K267" s="222"/>
      <c r="L267" s="222"/>
    </row>
    <row r="268" spans="1:21" s="40" customFormat="1" ht="19.5" customHeight="1">
      <c r="A268" s="55"/>
      <c r="B268" s="49"/>
      <c r="C268" s="49"/>
      <c r="D268" s="49"/>
      <c r="E268" s="49"/>
      <c r="F268" s="49"/>
      <c r="G268" s="49"/>
      <c r="H268" s="45"/>
      <c r="I268" s="699" t="str">
        <f t="shared" si="25"/>
        <v/>
      </c>
      <c r="J268" s="222"/>
      <c r="K268" s="222"/>
      <c r="L268" s="222"/>
    </row>
    <row r="269" spans="1:21" s="40" customFormat="1" ht="19.5" customHeight="1">
      <c r="A269" s="181" t="s">
        <v>65</v>
      </c>
      <c r="B269" s="238" t="s">
        <v>2814</v>
      </c>
      <c r="C269" s="932" t="s">
        <v>3</v>
      </c>
      <c r="D269" s="932"/>
      <c r="E269" s="932"/>
      <c r="F269" s="24" t="s">
        <v>4</v>
      </c>
      <c r="G269" s="24" t="s">
        <v>5</v>
      </c>
      <c r="H269" s="25" t="s">
        <v>6</v>
      </c>
      <c r="I269" s="699" t="str">
        <f t="shared" si="25"/>
        <v/>
      </c>
      <c r="J269" s="714" t="s">
        <v>3676</v>
      </c>
      <c r="K269" s="222" t="s">
        <v>3609</v>
      </c>
      <c r="L269" s="222" t="s">
        <v>3610</v>
      </c>
      <c r="M269" s="73" t="s">
        <v>3479</v>
      </c>
      <c r="N269" s="73" t="s">
        <v>3578</v>
      </c>
      <c r="O269" s="73" t="s">
        <v>3579</v>
      </c>
      <c r="P269" s="73" t="s">
        <v>3580</v>
      </c>
      <c r="Q269" s="73" t="s">
        <v>3557</v>
      </c>
      <c r="R269" s="696"/>
    </row>
    <row r="270" spans="1:21" s="40" customFormat="1" ht="19.5" customHeight="1">
      <c r="A270" s="163" t="s">
        <v>3081</v>
      </c>
      <c r="B270" s="790" t="s">
        <v>4026</v>
      </c>
      <c r="C270" s="923" t="s">
        <v>694</v>
      </c>
      <c r="D270" s="924"/>
      <c r="E270" s="925"/>
      <c r="F270" s="330" t="s">
        <v>2339</v>
      </c>
      <c r="G270" s="170" t="s">
        <v>8</v>
      </c>
      <c r="H270" s="204">
        <v>20</v>
      </c>
      <c r="I270" s="699" t="str">
        <f t="shared" si="25"/>
        <v/>
      </c>
      <c r="J270" s="222" t="str">
        <f t="shared" ref="J270:J288" si="29">"USD "&amp;IF(K270&lt;0,"( "&amp;-K270&amp;" )",K270)&amp;" / "&amp;IF(L270&lt;0,"( "&amp;-L270&amp;" )",L270)</f>
        <v>USD ( 65 ) / ( 60 )</v>
      </c>
      <c r="K270" s="222">
        <f>LOOKUP(1,0/($M270&amp;$N270&amp;$O270&amp;$P270&amp;$Q270=全球运价!$B$7:$B$1798&amp;全球运价!$C$7:$C$1798&amp;全球运价!$S$7:$S$1798&amp;全球运价!$L$7:$L$1798&amp;全球运价!$P$7:$P$1798),全球运价!D$7:D$1798)</f>
        <v>-65</v>
      </c>
      <c r="L270" s="222">
        <f>LOOKUP(1,0/($M270&amp;$N270&amp;$O270&amp;$P270&amp;$Q270=全球运价!$B$7:$B$1798&amp;全球运价!$C$7:$C$1798&amp;全球运价!$S$7:$S$1798&amp;全球运价!$L$7:$L$1798&amp;全球运价!$P$7:$P$1798),全球运价!E$7:E$1798)</f>
        <v>-60</v>
      </c>
      <c r="M270" s="40" t="s">
        <v>304</v>
      </c>
      <c r="N270" s="40" t="s">
        <v>229</v>
      </c>
      <c r="O270" s="40" t="s">
        <v>3508</v>
      </c>
      <c r="P270" s="40" t="s">
        <v>3507</v>
      </c>
      <c r="Q270" s="40" t="s">
        <v>3571</v>
      </c>
    </row>
    <row r="271" spans="1:21" s="40" customFormat="1" ht="19.5" customHeight="1">
      <c r="A271" s="163" t="s">
        <v>456</v>
      </c>
      <c r="B271" s="790" t="s">
        <v>3635</v>
      </c>
      <c r="C271" s="923" t="s">
        <v>694</v>
      </c>
      <c r="D271" s="924"/>
      <c r="E271" s="925"/>
      <c r="F271" s="728" t="s">
        <v>2339</v>
      </c>
      <c r="G271" s="254" t="s">
        <v>8</v>
      </c>
      <c r="H271" s="204">
        <v>20</v>
      </c>
      <c r="I271" s="699" t="str">
        <f t="shared" si="25"/>
        <v/>
      </c>
      <c r="J271" s="222" t="str">
        <f t="shared" si="29"/>
        <v>USD ( 70 ) / ( 65 )</v>
      </c>
      <c r="K271" s="222">
        <f>LOOKUP(1,0/($M271&amp;$N271&amp;$O271&amp;$P271&amp;$Q271=全球运价!$B$7:$B$1798&amp;全球运价!$C$7:$C$1798&amp;全球运价!$S$7:$S$1798&amp;全球运价!$L$7:$L$1798&amp;全球运价!$P$7:$P$1798),全球运价!D$7:D$1798)</f>
        <v>-70</v>
      </c>
      <c r="L271" s="222">
        <f>LOOKUP(1,0/($M271&amp;$N271&amp;$O271&amp;$P271&amp;$Q271=全球运价!$B$7:$B$1798&amp;全球运价!$C$7:$C$1798&amp;全球运价!$S$7:$S$1798&amp;全球运价!$L$7:$L$1798&amp;全球运价!$P$7:$P$1798),全球运价!E$7:E$1798)</f>
        <v>-65</v>
      </c>
      <c r="M271" s="40" t="s">
        <v>304</v>
      </c>
      <c r="N271" s="40" t="s">
        <v>229</v>
      </c>
      <c r="O271" s="40" t="s">
        <v>3508</v>
      </c>
      <c r="P271" s="40" t="s">
        <v>3507</v>
      </c>
      <c r="Q271" s="40" t="s">
        <v>3574</v>
      </c>
    </row>
    <row r="272" spans="1:21" s="40" customFormat="1" ht="19.5" customHeight="1">
      <c r="A272" s="163" t="s">
        <v>564</v>
      </c>
      <c r="B272" s="790" t="s">
        <v>3793</v>
      </c>
      <c r="C272" s="923" t="s">
        <v>694</v>
      </c>
      <c r="D272" s="924"/>
      <c r="E272" s="925"/>
      <c r="F272" s="728" t="s">
        <v>2339</v>
      </c>
      <c r="G272" s="254" t="s">
        <v>8</v>
      </c>
      <c r="H272" s="204">
        <v>20</v>
      </c>
      <c r="I272" s="699" t="str">
        <f t="shared" si="25"/>
        <v/>
      </c>
      <c r="J272" s="222" t="str">
        <f t="shared" si="29"/>
        <v>USD ( 75 ) / ( 70 )</v>
      </c>
      <c r="K272" s="222">
        <f>LOOKUP(1,0/($M272&amp;$N272&amp;$O272&amp;$P272&amp;$Q272=全球运价!$B$7:$B$1798&amp;全球运价!$C$7:$C$1798&amp;全球运价!$S$7:$S$1798&amp;全球运价!$L$7:$L$1798&amp;全球运价!$P$7:$P$1798),全球运价!D$7:D$1798)</f>
        <v>-75</v>
      </c>
      <c r="L272" s="222">
        <f>LOOKUP(1,0/($M272&amp;$N272&amp;$O272&amp;$P272&amp;$Q272=全球运价!$B$7:$B$1798&amp;全球运价!$C$7:$C$1798&amp;全球运价!$S$7:$S$1798&amp;全球运价!$L$7:$L$1798&amp;全球运价!$P$7:$P$1798),全球运价!E$7:E$1798)</f>
        <v>-70</v>
      </c>
      <c r="M272" s="40" t="s">
        <v>304</v>
      </c>
      <c r="N272" s="40" t="s">
        <v>229</v>
      </c>
      <c r="O272" s="40" t="s">
        <v>3508</v>
      </c>
      <c r="P272" s="40" t="s">
        <v>3507</v>
      </c>
      <c r="Q272" s="40" t="s">
        <v>3565</v>
      </c>
    </row>
    <row r="273" spans="1:17" s="40" customFormat="1" ht="19.5" customHeight="1">
      <c r="A273" s="163" t="s">
        <v>2792</v>
      </c>
      <c r="B273" s="791" t="s">
        <v>3644</v>
      </c>
      <c r="C273" s="923" t="s">
        <v>104</v>
      </c>
      <c r="D273" s="924"/>
      <c r="E273" s="925"/>
      <c r="F273" s="187" t="s">
        <v>2656</v>
      </c>
      <c r="G273" s="254" t="s">
        <v>8</v>
      </c>
      <c r="H273" s="204" t="s">
        <v>3370</v>
      </c>
      <c r="I273" s="699" t="str">
        <f t="shared" si="25"/>
        <v/>
      </c>
      <c r="J273" s="222" t="str">
        <f t="shared" si="29"/>
        <v>USD ( 30 ) / ( 25 )</v>
      </c>
      <c r="K273" s="222">
        <f>LOOKUP(1,0/($M273&amp;$N273&amp;$O273&amp;$P273&amp;$Q273=全球运价!$B$7:$B$1798&amp;全球运价!$C$7:$C$1798&amp;全球运价!$S$7:$S$1798&amp;全球运价!$L$7:$L$1798&amp;全球运价!$P$7:$P$1798),全球运价!D$7:D$1798)</f>
        <v>-30</v>
      </c>
      <c r="L273" s="222">
        <f>LOOKUP(1,0/($M273&amp;$N273&amp;$O273&amp;$P273&amp;$Q273=全球运价!$B$7:$B$1798&amp;全球运价!$C$7:$C$1798&amp;全球运价!$S$7:$S$1798&amp;全球运价!$L$7:$L$1798&amp;全球运价!$P$7:$P$1798),全球运价!E$7:E$1798)</f>
        <v>-25</v>
      </c>
      <c r="M273" s="40" t="s">
        <v>1290</v>
      </c>
      <c r="N273" s="40" t="s">
        <v>1290</v>
      </c>
      <c r="O273" s="40" t="s">
        <v>3508</v>
      </c>
      <c r="P273" s="40" t="s">
        <v>3507</v>
      </c>
      <c r="Q273" s="40" t="s">
        <v>3572</v>
      </c>
    </row>
    <row r="274" spans="1:17" s="28" customFormat="1" ht="19.5" customHeight="1">
      <c r="A274" s="163" t="s">
        <v>3114</v>
      </c>
      <c r="B274" s="791" t="s">
        <v>3644</v>
      </c>
      <c r="C274" s="911" t="s">
        <v>3740</v>
      </c>
      <c r="D274" s="933"/>
      <c r="E274" s="912"/>
      <c r="F274" s="187" t="s">
        <v>2340</v>
      </c>
      <c r="G274" s="254" t="s">
        <v>8</v>
      </c>
      <c r="H274" s="204" t="s">
        <v>2341</v>
      </c>
      <c r="I274" s="699" t="str">
        <f t="shared" si="25"/>
        <v/>
      </c>
      <c r="J274" s="222" t="str">
        <f t="shared" si="29"/>
        <v>USD ( 30 ) / ( 25 )</v>
      </c>
      <c r="K274" s="222">
        <f>LOOKUP(1,0/($M274&amp;$N274&amp;$O274&amp;$P274&amp;$Q274=全球运价!$B$7:$B$1798&amp;全球运价!$C$7:$C$1798&amp;全球运价!$S$7:$S$1798&amp;全球运价!$L$7:$L$1798&amp;全球运价!$P$7:$P$1798),全球运价!D$7:D$1798)</f>
        <v>-30</v>
      </c>
      <c r="L274" s="222">
        <f>LOOKUP(1,0/($M274&amp;$N274&amp;$O274&amp;$P274&amp;$Q274=全球运价!$B$7:$B$1798&amp;全球运价!$C$7:$C$1798&amp;全球运价!$S$7:$S$1798&amp;全球运价!$L$7:$L$1798&amp;全球运价!$P$7:$P$1798),全球运价!E$7:E$1798)</f>
        <v>-25</v>
      </c>
      <c r="M274" s="40" t="s">
        <v>1406</v>
      </c>
      <c r="N274" s="40" t="s">
        <v>1406</v>
      </c>
      <c r="O274" s="40" t="s">
        <v>3508</v>
      </c>
      <c r="P274" s="40" t="s">
        <v>3507</v>
      </c>
      <c r="Q274" s="40" t="s">
        <v>3572</v>
      </c>
    </row>
    <row r="275" spans="1:17" s="40" customFormat="1" ht="19.5" customHeight="1">
      <c r="A275" s="163" t="s">
        <v>3115</v>
      </c>
      <c r="B275" s="791" t="s">
        <v>3116</v>
      </c>
      <c r="C275" s="923" t="s">
        <v>104</v>
      </c>
      <c r="D275" s="924"/>
      <c r="E275" s="925"/>
      <c r="F275" s="187" t="s">
        <v>1291</v>
      </c>
      <c r="G275" s="254" t="s">
        <v>8</v>
      </c>
      <c r="H275" s="204" t="s">
        <v>3370</v>
      </c>
      <c r="I275" s="699" t="str">
        <f t="shared" si="25"/>
        <v/>
      </c>
      <c r="J275" s="222" t="str">
        <f t="shared" si="29"/>
        <v>USD ( 35 ) / ( 30 )</v>
      </c>
      <c r="K275" s="222">
        <f>LOOKUP(1,0/($M275&amp;$N275&amp;$O275&amp;$P275&amp;$Q275=全球运价!$B$7:$B$1798&amp;全球运价!$C$7:$C$1798&amp;全球运价!$S$7:$S$1798&amp;全球运价!$L$7:$L$1798&amp;全球运价!$P$7:$P$1798),全球运价!D$7:D$1798)</f>
        <v>-35</v>
      </c>
      <c r="L275" s="222">
        <f>LOOKUP(1,0/($M275&amp;$N275&amp;$O275&amp;$P275&amp;$Q275=全球运价!$B$7:$B$1798&amp;全球运价!$C$7:$C$1798&amp;全球运价!$S$7:$S$1798&amp;全球运价!$L$7:$L$1798&amp;全球运价!$P$7:$P$1798),全球运价!E$7:E$1798)</f>
        <v>-30</v>
      </c>
      <c r="M275" s="40" t="s">
        <v>1436</v>
      </c>
      <c r="N275" s="40" t="s">
        <v>1436</v>
      </c>
      <c r="O275" s="40" t="s">
        <v>3508</v>
      </c>
      <c r="P275" s="40" t="s">
        <v>3507</v>
      </c>
      <c r="Q275" s="40" t="s">
        <v>3572</v>
      </c>
    </row>
    <row r="276" spans="1:17" ht="19.5" customHeight="1">
      <c r="A276" s="163" t="s">
        <v>3082</v>
      </c>
      <c r="B276" s="791" t="s">
        <v>3117</v>
      </c>
      <c r="C276" s="923" t="s">
        <v>104</v>
      </c>
      <c r="D276" s="924"/>
      <c r="E276" s="925"/>
      <c r="F276" s="187" t="s">
        <v>474</v>
      </c>
      <c r="G276" s="254" t="s">
        <v>8</v>
      </c>
      <c r="H276" s="204" t="s">
        <v>3370</v>
      </c>
      <c r="I276" s="699" t="str">
        <f t="shared" si="25"/>
        <v/>
      </c>
      <c r="J276" s="222" t="str">
        <f t="shared" si="29"/>
        <v>USD ( 20 ) / ( 15 )</v>
      </c>
      <c r="K276" s="222">
        <f>LOOKUP(1,0/($M276&amp;$N276&amp;$O276&amp;$P276&amp;$Q276=全球运价!$B$7:$B$1798&amp;全球运价!$C$7:$C$1798&amp;全球运价!$S$7:$S$1798&amp;全球运价!$L$7:$L$1798&amp;全球运价!$P$7:$P$1798),全球运价!D$7:D$1798)</f>
        <v>-20</v>
      </c>
      <c r="L276" s="222">
        <f>LOOKUP(1,0/($M276&amp;$N276&amp;$O276&amp;$P276&amp;$Q276=全球运价!$B$7:$B$1798&amp;全球运价!$C$7:$C$1798&amp;全球运价!$S$7:$S$1798&amp;全球运价!$L$7:$L$1798&amp;全球运价!$P$7:$P$1798),全球运价!E$7:E$1798)</f>
        <v>-15</v>
      </c>
      <c r="M276" s="40" t="s">
        <v>1663</v>
      </c>
      <c r="N276" s="40" t="s">
        <v>1663</v>
      </c>
      <c r="O276" s="40" t="s">
        <v>3508</v>
      </c>
      <c r="P276" s="40" t="s">
        <v>3507</v>
      </c>
      <c r="Q276" s="40" t="s">
        <v>3572</v>
      </c>
    </row>
    <row r="277" spans="1:17" s="175" customFormat="1" ht="19.5" customHeight="1">
      <c r="A277" s="193" t="s">
        <v>3118</v>
      </c>
      <c r="B277" s="791" t="s">
        <v>3644</v>
      </c>
      <c r="C277" s="911" t="s">
        <v>545</v>
      </c>
      <c r="D277" s="933"/>
      <c r="E277" s="912"/>
      <c r="F277" s="187" t="s">
        <v>318</v>
      </c>
      <c r="G277" s="254" t="s">
        <v>8</v>
      </c>
      <c r="H277" s="204" t="s">
        <v>3032</v>
      </c>
      <c r="I277" s="699" t="str">
        <f t="shared" si="25"/>
        <v/>
      </c>
      <c r="J277" s="222" t="str">
        <f t="shared" si="29"/>
        <v>USD ( 30 ) / ( 25 )</v>
      </c>
      <c r="K277" s="222">
        <f>LOOKUP(1,0/($M277&amp;$N277&amp;$O277&amp;$P277&amp;$Q277=全球运价!$B$7:$B$1798&amp;全球运价!$C$7:$C$1798&amp;全球运价!$S$7:$S$1798&amp;全球运价!$L$7:$L$1798&amp;全球运价!$P$7:$P$1798),全球运价!D$7:D$1798)</f>
        <v>-30</v>
      </c>
      <c r="L277" s="222">
        <f>LOOKUP(1,0/($M277&amp;$N277&amp;$O277&amp;$P277&amp;$Q277=全球运价!$B$7:$B$1798&amp;全球运价!$C$7:$C$1798&amp;全球运价!$S$7:$S$1798&amp;全球运价!$L$7:$L$1798&amp;全球运价!$P$7:$P$1798),全球运价!E$7:E$1798)</f>
        <v>-25</v>
      </c>
      <c r="M277" s="40" t="s">
        <v>1141</v>
      </c>
      <c r="N277" s="40" t="s">
        <v>1141</v>
      </c>
      <c r="O277" s="40" t="s">
        <v>3508</v>
      </c>
      <c r="P277" s="40" t="s">
        <v>3507</v>
      </c>
      <c r="Q277" s="40" t="s">
        <v>3572</v>
      </c>
    </row>
    <row r="278" spans="1:17" s="766" customFormat="1" ht="19.5" customHeight="1">
      <c r="A278" s="771" t="s">
        <v>3863</v>
      </c>
      <c r="B278" s="781" t="s">
        <v>3922</v>
      </c>
      <c r="C278" s="923" t="s">
        <v>694</v>
      </c>
      <c r="D278" s="924"/>
      <c r="E278" s="925"/>
      <c r="F278" s="770" t="s">
        <v>2339</v>
      </c>
      <c r="G278" s="772" t="s">
        <v>304</v>
      </c>
      <c r="H278" s="773">
        <v>35</v>
      </c>
      <c r="I278" s="764" t="str">
        <f t="shared" si="25"/>
        <v/>
      </c>
      <c r="J278" s="765" t="str">
        <f t="shared" si="29"/>
        <v>USD 70 / 80</v>
      </c>
      <c r="K278" s="222">
        <f>LOOKUP(1,0/($M278&amp;$N278&amp;$O278&amp;$P278&amp;$Q278=全球运价!$B$7:$B$1798&amp;全球运价!$C$7:$C$1798&amp;全球运价!$S$7:$S$1798&amp;全球运价!$L$7:$L$1798&amp;全球运价!$P$7:$P$1798),全球运价!D$7:D$1798)</f>
        <v>70</v>
      </c>
      <c r="L278" s="222">
        <f>LOOKUP(1,0/($M278&amp;$N278&amp;$O278&amp;$P278&amp;$Q278=全球运价!$B$7:$B$1798&amp;全球运价!$C$7:$C$1798&amp;全球运价!$S$7:$S$1798&amp;全球运价!$L$7:$L$1798&amp;全球运价!$P$7:$P$1798),全球运价!E$7:E$1798)</f>
        <v>80</v>
      </c>
      <c r="M278" s="763" t="s">
        <v>3651</v>
      </c>
      <c r="N278" s="763" t="s">
        <v>229</v>
      </c>
      <c r="O278" s="763" t="s">
        <v>3508</v>
      </c>
      <c r="P278" s="763" t="s">
        <v>3507</v>
      </c>
      <c r="Q278" s="763" t="s">
        <v>3572</v>
      </c>
    </row>
    <row r="279" spans="1:17" s="175" customFormat="1" ht="19.5" customHeight="1">
      <c r="A279" s="193" t="s">
        <v>3119</v>
      </c>
      <c r="B279" s="791" t="s">
        <v>3438</v>
      </c>
      <c r="C279" s="923" t="s">
        <v>2709</v>
      </c>
      <c r="D279" s="924"/>
      <c r="E279" s="925"/>
      <c r="F279" s="402" t="s">
        <v>2710</v>
      </c>
      <c r="G279" s="170" t="s">
        <v>8</v>
      </c>
      <c r="H279" s="166" t="s">
        <v>2711</v>
      </c>
      <c r="I279" s="699" t="str">
        <f t="shared" si="25"/>
        <v/>
      </c>
      <c r="J279" s="222" t="str">
        <f t="shared" si="29"/>
        <v>USD ( 10 ) / ( 5 )</v>
      </c>
      <c r="K279" s="222">
        <f>LOOKUP(1,0/($M279&amp;$N279&amp;$O279&amp;$P279&amp;$Q279=全球运价!$B$7:$B$1798&amp;全球运价!$C$7:$C$1798&amp;全球运价!$S$7:$S$1798&amp;全球运价!$L$7:$L$1798&amp;全球运价!$P$7:$P$1798),全球运价!D$7:D$1798)</f>
        <v>-10</v>
      </c>
      <c r="L279" s="222">
        <f>LOOKUP(1,0/($M279&amp;$N279&amp;$O279&amp;$P279&amp;$Q279=全球运价!$B$7:$B$1798&amp;全球运价!$C$7:$C$1798&amp;全球运价!$S$7:$S$1798&amp;全球运价!$L$7:$L$1798&amp;全球运价!$P$7:$P$1798),全球运价!E$7:E$1798)</f>
        <v>-5</v>
      </c>
      <c r="M279" s="40" t="s">
        <v>3510</v>
      </c>
      <c r="N279" s="40" t="s">
        <v>3510</v>
      </c>
      <c r="O279" s="40" t="s">
        <v>3508</v>
      </c>
      <c r="P279" s="40" t="s">
        <v>3507</v>
      </c>
      <c r="Q279" s="40" t="s">
        <v>3572</v>
      </c>
    </row>
    <row r="280" spans="1:17" s="40" customFormat="1" ht="19.5" customHeight="1">
      <c r="A280" s="163" t="s">
        <v>3120</v>
      </c>
      <c r="B280" s="790" t="s">
        <v>3661</v>
      </c>
      <c r="C280" s="923" t="s">
        <v>694</v>
      </c>
      <c r="D280" s="924"/>
      <c r="E280" s="925"/>
      <c r="F280" s="330" t="s">
        <v>2339</v>
      </c>
      <c r="G280" s="236" t="s">
        <v>229</v>
      </c>
      <c r="H280" s="166">
        <v>25</v>
      </c>
      <c r="I280" s="699" t="str">
        <f t="shared" si="25"/>
        <v/>
      </c>
      <c r="J280" s="222" t="str">
        <f t="shared" si="29"/>
        <v>USD ( 5 ) / 0</v>
      </c>
      <c r="K280" s="222">
        <f>LOOKUP(1,0/($M280&amp;$N280&amp;$O280&amp;$P280&amp;$Q280=全球运价!$B$7:$B$1798&amp;全球运价!$C$7:$C$1798&amp;全球运价!$S$7:$S$1798&amp;全球运价!$L$7:$L$1798&amp;全球运价!$P$7:$P$1798),全球运价!D$7:D$1798)</f>
        <v>-5</v>
      </c>
      <c r="L280" s="222">
        <f>LOOKUP(1,0/($M280&amp;$N280&amp;$O280&amp;$P280&amp;$Q280=全球运价!$B$7:$B$1798&amp;全球运价!$C$7:$C$1798&amp;全球运价!$S$7:$S$1798&amp;全球运价!$L$7:$L$1798&amp;全球运价!$P$7:$P$1798),全球运价!E$7:E$1798)</f>
        <v>0</v>
      </c>
      <c r="M280" s="40" t="s">
        <v>3652</v>
      </c>
      <c r="N280" s="40" t="s">
        <v>229</v>
      </c>
      <c r="O280" s="40" t="s">
        <v>3508</v>
      </c>
      <c r="P280" s="40" t="s">
        <v>3507</v>
      </c>
      <c r="Q280" s="40" t="s">
        <v>3572</v>
      </c>
    </row>
    <row r="281" spans="1:17" s="40" customFormat="1" ht="19.5" customHeight="1">
      <c r="A281" s="163" t="s">
        <v>3083</v>
      </c>
      <c r="B281" s="790" t="s">
        <v>3896</v>
      </c>
      <c r="C281" s="923" t="s">
        <v>694</v>
      </c>
      <c r="D281" s="924"/>
      <c r="E281" s="925"/>
      <c r="F281" s="330" t="s">
        <v>2339</v>
      </c>
      <c r="G281" s="236" t="s">
        <v>229</v>
      </c>
      <c r="H281" s="166">
        <v>25</v>
      </c>
      <c r="I281" s="699" t="str">
        <f t="shared" si="25"/>
        <v/>
      </c>
      <c r="J281" s="222" t="str">
        <f t="shared" si="29"/>
        <v>USD 0 / 5</v>
      </c>
      <c r="K281" s="222">
        <f>LOOKUP(1,0/($M281&amp;$N281&amp;$O281&amp;$P281&amp;$Q281=全球运价!$B$7:$B$1798&amp;全球运价!$C$7:$C$1798&amp;全球运价!$S$7:$S$1798&amp;全球运价!$L$7:$L$1798&amp;全球运价!$P$7:$P$1798),全球运价!D$7:D$1798)</f>
        <v>0</v>
      </c>
      <c r="L281" s="222">
        <f>LOOKUP(1,0/($M281&amp;$N281&amp;$O281&amp;$P281&amp;$Q281=全球运价!$B$7:$B$1798&amp;全球运价!$C$7:$C$1798&amp;全球运价!$S$7:$S$1798&amp;全球运价!$L$7:$L$1798&amp;全球运价!$P$7:$P$1798),全球运价!E$7:E$1798)</f>
        <v>5</v>
      </c>
      <c r="M281" s="40" t="s">
        <v>1154</v>
      </c>
      <c r="N281" s="40" t="s">
        <v>229</v>
      </c>
      <c r="O281" s="40" t="s">
        <v>3508</v>
      </c>
      <c r="P281" s="40" t="s">
        <v>3507</v>
      </c>
      <c r="Q281" s="40" t="s">
        <v>3572</v>
      </c>
    </row>
    <row r="282" spans="1:17" s="40" customFormat="1" ht="19.5" customHeight="1">
      <c r="A282" s="163" t="s">
        <v>3121</v>
      </c>
      <c r="B282" s="791" t="s">
        <v>4027</v>
      </c>
      <c r="C282" s="923" t="s">
        <v>694</v>
      </c>
      <c r="D282" s="924"/>
      <c r="E282" s="925"/>
      <c r="F282" s="330" t="s">
        <v>2339</v>
      </c>
      <c r="G282" s="236" t="s">
        <v>229</v>
      </c>
      <c r="H282" s="166">
        <v>55</v>
      </c>
      <c r="I282" s="699" t="str">
        <f t="shared" si="25"/>
        <v/>
      </c>
      <c r="J282" s="222" t="str">
        <f t="shared" si="29"/>
        <v>USD 60 / 65</v>
      </c>
      <c r="K282" s="222">
        <f>LOOKUP(1,0/($M282&amp;$N282&amp;$O282&amp;$P282&amp;$Q282=全球运价!$B$7:$B$1798&amp;全球运价!$C$7:$C$1798&amp;全球运价!$S$7:$S$1798&amp;全球运价!$L$7:$L$1798&amp;全球运价!$P$7:$P$1798),全球运价!D$7:D$1798)</f>
        <v>60</v>
      </c>
      <c r="L282" s="222">
        <f>LOOKUP(1,0/($M282&amp;$N282&amp;$O282&amp;$P282&amp;$Q282=全球运价!$B$7:$B$1798&amp;全球运价!$C$7:$C$1798&amp;全球运价!$S$7:$S$1798&amp;全球运价!$L$7:$L$1798&amp;全球运价!$P$7:$P$1798),全球运价!E$7:E$1798)</f>
        <v>65</v>
      </c>
      <c r="M282" s="40" t="s">
        <v>1302</v>
      </c>
      <c r="N282" s="40" t="s">
        <v>229</v>
      </c>
      <c r="O282" s="40" t="s">
        <v>3508</v>
      </c>
      <c r="P282" s="40" t="s">
        <v>3507</v>
      </c>
      <c r="Q282" s="40" t="s">
        <v>3572</v>
      </c>
    </row>
    <row r="283" spans="1:17" s="40" customFormat="1" ht="19.5" customHeight="1">
      <c r="A283" s="193" t="s">
        <v>3084</v>
      </c>
      <c r="B283" s="790" t="s">
        <v>3438</v>
      </c>
      <c r="C283" s="923" t="s">
        <v>694</v>
      </c>
      <c r="D283" s="924"/>
      <c r="E283" s="925"/>
      <c r="F283" s="330" t="s">
        <v>2339</v>
      </c>
      <c r="G283" s="236" t="s">
        <v>229</v>
      </c>
      <c r="H283" s="166">
        <v>30</v>
      </c>
      <c r="I283" s="699" t="str">
        <f t="shared" si="25"/>
        <v/>
      </c>
      <c r="J283" s="222" t="str">
        <f t="shared" si="29"/>
        <v>USD ( 10 ) / ( 5 )</v>
      </c>
      <c r="K283" s="222">
        <f>LOOKUP(1,0/($M283&amp;$N283&amp;$O283&amp;$P283&amp;$Q283=全球运价!$B$7:$B$1798&amp;全球运价!$C$7:$C$1798&amp;全球运价!$S$7:$S$1798&amp;全球运价!$L$7:$L$1798&amp;全球运价!$P$7:$P$1798),全球运价!D$7:D$1798)</f>
        <v>-10</v>
      </c>
      <c r="L283" s="222">
        <f>LOOKUP(1,0/($M283&amp;$N283&amp;$O283&amp;$P283&amp;$Q283=全球运价!$B$7:$B$1798&amp;全球运价!$C$7:$C$1798&amp;全球运价!$S$7:$S$1798&amp;全球运价!$L$7:$L$1798&amp;全球运价!$P$7:$P$1798),全球运价!E$7:E$1798)</f>
        <v>-5</v>
      </c>
      <c r="M283" s="40" t="s">
        <v>1704</v>
      </c>
      <c r="N283" s="40" t="s">
        <v>229</v>
      </c>
      <c r="O283" s="40" t="s">
        <v>3508</v>
      </c>
      <c r="P283" s="40" t="s">
        <v>3507</v>
      </c>
      <c r="Q283" s="40" t="s">
        <v>3572</v>
      </c>
    </row>
    <row r="284" spans="1:17" s="40" customFormat="1" ht="19.5" customHeight="1">
      <c r="A284" s="193" t="s">
        <v>3085</v>
      </c>
      <c r="B284" s="791" t="s">
        <v>4028</v>
      </c>
      <c r="C284" s="923" t="s">
        <v>694</v>
      </c>
      <c r="D284" s="924"/>
      <c r="E284" s="925"/>
      <c r="F284" s="330" t="s">
        <v>2339</v>
      </c>
      <c r="G284" s="236" t="s">
        <v>229</v>
      </c>
      <c r="H284" s="166">
        <v>70</v>
      </c>
      <c r="I284" s="699" t="str">
        <f t="shared" si="25"/>
        <v/>
      </c>
      <c r="J284" s="222" t="str">
        <f t="shared" si="29"/>
        <v>USD 120 / 125</v>
      </c>
      <c r="K284" s="222">
        <f>LOOKUP(1,0/($M284&amp;$N284&amp;$O284&amp;$P284&amp;$Q284=全球运价!$B$7:$B$1798&amp;全球运价!$C$7:$C$1798&amp;全球运价!$S$7:$S$1798&amp;全球运价!$L$7:$L$1798&amp;全球运价!$P$7:$P$1798),全球运价!D$7:D$1798)</f>
        <v>120</v>
      </c>
      <c r="L284" s="222">
        <f>LOOKUP(1,0/($M284&amp;$N284&amp;$O284&amp;$P284&amp;$Q284=全球运价!$B$7:$B$1798&amp;全球运价!$C$7:$C$1798&amp;全球运价!$S$7:$S$1798&amp;全球运价!$L$7:$L$1798&amp;全球运价!$P$7:$P$1798),全球运价!E$7:E$1798)</f>
        <v>125</v>
      </c>
      <c r="M284" s="40" t="s">
        <v>3653</v>
      </c>
      <c r="N284" s="40" t="s">
        <v>229</v>
      </c>
      <c r="O284" s="40" t="s">
        <v>3508</v>
      </c>
      <c r="P284" s="40" t="s">
        <v>3507</v>
      </c>
      <c r="Q284" s="40" t="s">
        <v>3572</v>
      </c>
    </row>
    <row r="285" spans="1:17" s="40" customFormat="1" ht="19.5" customHeight="1">
      <c r="A285" s="163" t="s">
        <v>3086</v>
      </c>
      <c r="B285" s="791" t="s">
        <v>4029</v>
      </c>
      <c r="C285" s="923" t="s">
        <v>694</v>
      </c>
      <c r="D285" s="924"/>
      <c r="E285" s="925"/>
      <c r="F285" s="330" t="s">
        <v>2339</v>
      </c>
      <c r="G285" s="236" t="s">
        <v>229</v>
      </c>
      <c r="H285" s="166">
        <v>55</v>
      </c>
      <c r="I285" s="699" t="str">
        <f t="shared" si="25"/>
        <v/>
      </c>
      <c r="J285" s="222" t="str">
        <f t="shared" si="29"/>
        <v>USD 70 / 75</v>
      </c>
      <c r="K285" s="222">
        <f>LOOKUP(1,0/($M285&amp;$N285&amp;$O285&amp;$P285&amp;$Q285=全球运价!$B$7:$B$1798&amp;全球运价!$C$7:$C$1798&amp;全球运价!$S$7:$S$1798&amp;全球运价!$L$7:$L$1798&amp;全球运价!$P$7:$P$1798),全球运价!D$7:D$1798)</f>
        <v>70</v>
      </c>
      <c r="L285" s="222">
        <f>LOOKUP(1,0/($M285&amp;$N285&amp;$O285&amp;$P285&amp;$Q285=全球运价!$B$7:$B$1798&amp;全球运价!$C$7:$C$1798&amp;全球运价!$S$7:$S$1798&amp;全球运价!$L$7:$L$1798&amp;全球运价!$P$7:$P$1798),全球运价!E$7:E$1798)</f>
        <v>75</v>
      </c>
      <c r="M285" s="40" t="s">
        <v>3654</v>
      </c>
      <c r="N285" s="40" t="s">
        <v>229</v>
      </c>
      <c r="O285" s="40" t="s">
        <v>3508</v>
      </c>
      <c r="P285" s="40" t="s">
        <v>3507</v>
      </c>
      <c r="Q285" s="40" t="s">
        <v>3572</v>
      </c>
    </row>
    <row r="286" spans="1:17" s="40" customFormat="1" ht="19.5" customHeight="1">
      <c r="A286" s="163" t="s">
        <v>67</v>
      </c>
      <c r="B286" s="790" t="s">
        <v>3661</v>
      </c>
      <c r="C286" s="923" t="s">
        <v>2794</v>
      </c>
      <c r="D286" s="924"/>
      <c r="E286" s="925"/>
      <c r="F286" s="330" t="s">
        <v>2339</v>
      </c>
      <c r="G286" s="236" t="s">
        <v>229</v>
      </c>
      <c r="H286" s="166">
        <v>25</v>
      </c>
      <c r="I286" s="699" t="str">
        <f t="shared" si="25"/>
        <v/>
      </c>
      <c r="J286" s="222" t="str">
        <f t="shared" si="29"/>
        <v>USD ( 5 ) / 0</v>
      </c>
      <c r="K286" s="222">
        <f>LOOKUP(1,0/($M286&amp;$N286&amp;$O286&amp;$P286&amp;$Q286=全球运价!$B$7:$B$1798&amp;全球运价!$C$7:$C$1798&amp;全球运价!$S$7:$S$1798&amp;全球运价!$L$7:$L$1798&amp;全球运价!$P$7:$P$1798),全球运价!D$7:D$1798)</f>
        <v>-5</v>
      </c>
      <c r="L286" s="222">
        <f>LOOKUP(1,0/($M286&amp;$N286&amp;$O286&amp;$P286&amp;$Q286=全球运价!$B$7:$B$1798&amp;全球运价!$C$7:$C$1798&amp;全球运价!$S$7:$S$1798&amp;全球运价!$L$7:$L$1798&amp;全球运价!$P$7:$P$1798),全球运价!E$7:E$1798)</f>
        <v>0</v>
      </c>
      <c r="M286" s="40" t="s">
        <v>3511</v>
      </c>
      <c r="N286" s="40" t="s">
        <v>229</v>
      </c>
      <c r="O286" s="40" t="s">
        <v>3508</v>
      </c>
      <c r="P286" s="40" t="s">
        <v>3507</v>
      </c>
      <c r="Q286" s="40" t="s">
        <v>3572</v>
      </c>
    </row>
    <row r="287" spans="1:17" s="40" customFormat="1" ht="19.5" customHeight="1">
      <c r="A287" s="163" t="s">
        <v>3087</v>
      </c>
      <c r="B287" s="792" t="s">
        <v>4030</v>
      </c>
      <c r="C287" s="923" t="s">
        <v>1051</v>
      </c>
      <c r="D287" s="924"/>
      <c r="E287" s="925"/>
      <c r="F287" s="330" t="s">
        <v>2339</v>
      </c>
      <c r="G287" s="236" t="s">
        <v>229</v>
      </c>
      <c r="H287" s="166">
        <v>35</v>
      </c>
      <c r="I287" s="699" t="str">
        <f t="shared" si="25"/>
        <v/>
      </c>
      <c r="J287" s="222" t="str">
        <f t="shared" si="29"/>
        <v>USD 37 / 42</v>
      </c>
      <c r="K287" s="222">
        <f>LOOKUP(1,0/($M287&amp;$N287&amp;$O287&amp;$P287&amp;$Q287=全球运价!$B$7:$B$1798&amp;全球运价!$C$7:$C$1798&amp;全球运价!$S$7:$S$1798&amp;全球运价!$L$7:$L$1798&amp;全球运价!$P$7:$P$1798),全球运价!D$7:D$1798)</f>
        <v>37</v>
      </c>
      <c r="L287" s="222">
        <f>LOOKUP(1,0/($M287&amp;$N287&amp;$O287&amp;$P287&amp;$Q287=全球运价!$B$7:$B$1798&amp;全球运价!$C$7:$C$1798&amp;全球运价!$S$7:$S$1798&amp;全球运价!$L$7:$L$1798&amp;全球运价!$P$7:$P$1798),全球运价!E$7:E$1798)</f>
        <v>42</v>
      </c>
      <c r="M287" s="40" t="s">
        <v>1531</v>
      </c>
      <c r="N287" s="40" t="s">
        <v>229</v>
      </c>
      <c r="O287" s="40" t="s">
        <v>3508</v>
      </c>
      <c r="P287" s="40" t="s">
        <v>3507</v>
      </c>
      <c r="Q287" s="40" t="s">
        <v>3572</v>
      </c>
    </row>
    <row r="288" spans="1:17" s="40" customFormat="1" ht="19.5" customHeight="1">
      <c r="A288" s="193" t="s">
        <v>2793</v>
      </c>
      <c r="B288" s="792" t="s">
        <v>3122</v>
      </c>
      <c r="C288" s="911" t="s">
        <v>1052</v>
      </c>
      <c r="D288" s="933"/>
      <c r="E288" s="912"/>
      <c r="F288" s="239" t="s">
        <v>368</v>
      </c>
      <c r="G288" s="170" t="s">
        <v>8</v>
      </c>
      <c r="H288" s="166">
        <v>22</v>
      </c>
      <c r="I288" s="699" t="str">
        <f t="shared" si="25"/>
        <v/>
      </c>
      <c r="J288" s="222" t="str">
        <f t="shared" si="29"/>
        <v>USD 10 / 15</v>
      </c>
      <c r="K288" s="222">
        <f>LOOKUP(1,0/($M288&amp;$N288&amp;$O288&amp;$P288&amp;$Q288=全球运价!$B$7:$B$1798&amp;全球运价!$C$7:$C$1798&amp;全球运价!$S$7:$S$1798&amp;全球运价!$L$7:$L$1798&amp;全球运价!$P$7:$P$1798),全球运价!D$7:D$1798)</f>
        <v>10</v>
      </c>
      <c r="L288" s="222">
        <f>LOOKUP(1,0/($M288&amp;$N288&amp;$O288&amp;$P288&amp;$Q288=全球运价!$B$7:$B$1798&amp;全球运价!$C$7:$C$1798&amp;全球运价!$S$7:$S$1798&amp;全球运价!$L$7:$L$1798&amp;全球运价!$P$7:$P$1798),全球运价!E$7:E$1798)</f>
        <v>15</v>
      </c>
      <c r="M288" s="40" t="s">
        <v>1531</v>
      </c>
      <c r="N288" s="40" t="s">
        <v>1531</v>
      </c>
      <c r="O288" s="40" t="s">
        <v>3508</v>
      </c>
      <c r="P288" s="40" t="s">
        <v>3507</v>
      </c>
      <c r="Q288" s="40" t="s">
        <v>3572</v>
      </c>
    </row>
    <row r="289" spans="1:18" s="40" customFormat="1" ht="19.5" customHeight="1">
      <c r="A289" s="983" t="s">
        <v>2441</v>
      </c>
      <c r="B289" s="983"/>
      <c r="C289" s="983"/>
      <c r="D289" s="983"/>
      <c r="E289" s="983"/>
      <c r="F289" s="983"/>
      <c r="G289" s="983"/>
      <c r="H289" s="984"/>
      <c r="I289" s="699" t="str">
        <f t="shared" si="25"/>
        <v/>
      </c>
      <c r="J289" s="222"/>
      <c r="K289" s="222"/>
      <c r="L289" s="222"/>
    </row>
    <row r="290" spans="1:18" s="68" customFormat="1" ht="19.5" customHeight="1">
      <c r="A290" s="982" t="s">
        <v>2712</v>
      </c>
      <c r="B290" s="983"/>
      <c r="C290" s="983"/>
      <c r="D290" s="983"/>
      <c r="E290" s="983"/>
      <c r="F290" s="983"/>
      <c r="G290" s="983"/>
      <c r="H290" s="984"/>
      <c r="I290" s="699" t="str">
        <f t="shared" si="25"/>
        <v/>
      </c>
      <c r="J290" s="222"/>
      <c r="K290" s="222"/>
      <c r="L290" s="222"/>
      <c r="N290" s="40"/>
      <c r="O290" s="40"/>
      <c r="Q290" s="40"/>
    </row>
    <row r="291" spans="1:18" s="28" customFormat="1" ht="19.5" customHeight="1" thickBot="1">
      <c r="A291" s="940" t="s">
        <v>563</v>
      </c>
      <c r="B291" s="941"/>
      <c r="C291" s="941"/>
      <c r="D291" s="941"/>
      <c r="E291" s="941"/>
      <c r="F291" s="941"/>
      <c r="G291" s="941"/>
      <c r="H291" s="942"/>
      <c r="I291" s="699" t="str">
        <f t="shared" si="25"/>
        <v/>
      </c>
      <c r="J291" s="222"/>
      <c r="K291" s="222"/>
      <c r="L291" s="222"/>
      <c r="N291" s="40"/>
      <c r="O291" s="40"/>
      <c r="Q291" s="40"/>
    </row>
    <row r="292" spans="1:18" s="40" customFormat="1" ht="19.5" customHeight="1">
      <c r="A292" s="56"/>
      <c r="B292" s="57"/>
      <c r="C292" s="58"/>
      <c r="D292" s="58"/>
      <c r="E292" s="58"/>
      <c r="F292" s="57"/>
      <c r="G292" s="57"/>
      <c r="H292" s="59"/>
      <c r="I292" s="699" t="str">
        <f t="shared" si="25"/>
        <v/>
      </c>
      <c r="J292" s="222"/>
      <c r="K292" s="222"/>
      <c r="L292" s="222"/>
    </row>
    <row r="293" spans="1:18" ht="19.5" customHeight="1">
      <c r="A293" s="181" t="s">
        <v>68</v>
      </c>
      <c r="B293" s="238" t="s">
        <v>2</v>
      </c>
      <c r="C293" s="932" t="s">
        <v>3</v>
      </c>
      <c r="D293" s="932"/>
      <c r="E293" s="932"/>
      <c r="F293" s="24" t="s">
        <v>4</v>
      </c>
      <c r="G293" s="24" t="s">
        <v>5</v>
      </c>
      <c r="H293" s="25" t="s">
        <v>6</v>
      </c>
      <c r="I293" s="699" t="str">
        <f t="shared" si="25"/>
        <v/>
      </c>
      <c r="J293" s="714" t="s">
        <v>3676</v>
      </c>
      <c r="K293" s="222" t="s">
        <v>3609</v>
      </c>
      <c r="L293" s="222" t="s">
        <v>3610</v>
      </c>
      <c r="M293" s="73" t="s">
        <v>3479</v>
      </c>
      <c r="N293" s="73" t="s">
        <v>3578</v>
      </c>
      <c r="O293" s="73" t="s">
        <v>3579</v>
      </c>
      <c r="P293" s="73" t="s">
        <v>3580</v>
      </c>
      <c r="Q293" s="73" t="s">
        <v>3557</v>
      </c>
      <c r="R293" s="696" t="s">
        <v>193</v>
      </c>
    </row>
    <row r="294" spans="1:18" s="40" customFormat="1" ht="19.5" customHeight="1">
      <c r="A294" s="195" t="s">
        <v>366</v>
      </c>
      <c r="B294" s="203" t="s">
        <v>3177</v>
      </c>
      <c r="C294" s="934" t="s">
        <v>2342</v>
      </c>
      <c r="D294" s="935"/>
      <c r="E294" s="936"/>
      <c r="F294" s="329" t="s">
        <v>2343</v>
      </c>
      <c r="G294" s="254" t="s">
        <v>8</v>
      </c>
      <c r="H294" s="231" t="s">
        <v>627</v>
      </c>
      <c r="I294" s="699" t="str">
        <f t="shared" si="25"/>
        <v/>
      </c>
      <c r="J294" s="222" t="str">
        <f t="shared" ref="J294:J306" si="30">"USD "&amp;IF(K294&lt;0,"( "&amp;-K294&amp;" )",K294)&amp;" / "&amp;IF(L294&lt;0,"( "&amp;-L294&amp;" )",L294)</f>
        <v>USD 35 / 40</v>
      </c>
      <c r="K294" s="222">
        <f>LOOKUP(1,0/($M294&amp;$N294&amp;$O294&amp;$P294&amp;$Q294=全球运价!$B$7:$B$1798&amp;全球运价!$C$7:$C$1798&amp;全球运价!$S$7:$S$1798&amp;全球运价!$L$7:$L$1798&amp;全球运价!$P$7:$P$1798),全球运价!D$7:D$1798)</f>
        <v>35</v>
      </c>
      <c r="L294" s="222">
        <f>LOOKUP(1,0/($M294&amp;$N294&amp;$O294&amp;$P294&amp;$Q294=全球运价!$B$7:$B$1798&amp;全球运价!$C$7:$C$1798&amp;全球运价!$S$7:$S$1798&amp;全球运价!$L$7:$L$1798&amp;全球运价!$P$7:$P$1798),全球运价!E$7:E$1798)</f>
        <v>40</v>
      </c>
      <c r="M294" s="40" t="s">
        <v>1273</v>
      </c>
      <c r="N294" s="40" t="s">
        <v>1273</v>
      </c>
      <c r="O294" s="40" t="s">
        <v>3508</v>
      </c>
      <c r="P294" s="40" t="s">
        <v>3507</v>
      </c>
      <c r="Q294" s="40" t="s">
        <v>3572</v>
      </c>
    </row>
    <row r="295" spans="1:18" s="40" customFormat="1" ht="19.5" customHeight="1">
      <c r="A295" s="162" t="s">
        <v>69</v>
      </c>
      <c r="B295" s="203" t="s">
        <v>370</v>
      </c>
      <c r="C295" s="923" t="s">
        <v>2342</v>
      </c>
      <c r="D295" s="924"/>
      <c r="E295" s="925"/>
      <c r="F295" s="187" t="s">
        <v>2343</v>
      </c>
      <c r="G295" s="326" t="s">
        <v>70</v>
      </c>
      <c r="H295" s="165" t="s">
        <v>71</v>
      </c>
      <c r="I295" s="699" t="str">
        <f t="shared" si="25"/>
        <v/>
      </c>
      <c r="J295" s="222" t="str">
        <f t="shared" si="30"/>
        <v>USD 29 / 34</v>
      </c>
      <c r="K295" s="222">
        <f>LOOKUP(1,0/($M295&amp;$N295&amp;$O295&amp;$P295&amp;$Q295=全球运价!$B$7:$B$1798&amp;全球运价!$C$7:$C$1798&amp;全球运价!$S$7:$S$1798&amp;全球运价!$L$7:$L$1798&amp;全球运价!$P$7:$P$1798),全球运价!D$7:D$1798)</f>
        <v>29</v>
      </c>
      <c r="L295" s="222">
        <f>LOOKUP(1,0/($M295&amp;$N295&amp;$O295&amp;$P295&amp;$Q295=全球运价!$B$7:$B$1798&amp;全球运价!$C$7:$C$1798&amp;全球运价!$S$7:$S$1798&amp;全球运价!$L$7:$L$1798&amp;全球运价!$P$7:$P$1798),全球运价!E$7:E$1798)</f>
        <v>34</v>
      </c>
      <c r="M295" s="40" t="s">
        <v>1272</v>
      </c>
      <c r="N295" s="40" t="s">
        <v>1273</v>
      </c>
      <c r="O295" s="40" t="s">
        <v>3508</v>
      </c>
      <c r="P295" s="40" t="s">
        <v>3507</v>
      </c>
      <c r="Q295" s="40" t="s">
        <v>3572</v>
      </c>
    </row>
    <row r="296" spans="1:18" s="40" customFormat="1" ht="19.5" customHeight="1">
      <c r="A296" s="162" t="s">
        <v>613</v>
      </c>
      <c r="B296" s="203" t="s">
        <v>370</v>
      </c>
      <c r="C296" s="923" t="s">
        <v>2342</v>
      </c>
      <c r="D296" s="924"/>
      <c r="E296" s="925"/>
      <c r="F296" s="187" t="s">
        <v>2343</v>
      </c>
      <c r="G296" s="239" t="s">
        <v>70</v>
      </c>
      <c r="H296" s="165" t="s">
        <v>71</v>
      </c>
      <c r="I296" s="699" t="str">
        <f t="shared" ref="I296:I363" si="31">IF(J296="","",IF(J296="SYSTEM PRICE","",IF(B296=J296,"","check")))</f>
        <v/>
      </c>
      <c r="J296" s="222" t="str">
        <f t="shared" si="30"/>
        <v>USD 29 / 34</v>
      </c>
      <c r="K296" s="222">
        <f>LOOKUP(1,0/($M296&amp;$N296&amp;$O296&amp;$P296&amp;$Q296=全球运价!$B$7:$B$1798&amp;全球运价!$C$7:$C$1798&amp;全球运价!$S$7:$S$1798&amp;全球运价!$L$7:$L$1798&amp;全球运价!$P$7:$P$1798),全球运价!D$7:D$1798)</f>
        <v>29</v>
      </c>
      <c r="L296" s="222">
        <f>LOOKUP(1,0/($M296&amp;$N296&amp;$O296&amp;$P296&amp;$Q296=全球运价!$B$7:$B$1798&amp;全球运价!$C$7:$C$1798&amp;全球运价!$S$7:$S$1798&amp;全球运价!$L$7:$L$1798&amp;全球运价!$P$7:$P$1798),全球运价!E$7:E$1798)</f>
        <v>34</v>
      </c>
      <c r="M296" s="40" t="s">
        <v>1761</v>
      </c>
      <c r="N296" s="40" t="s">
        <v>1273</v>
      </c>
      <c r="O296" s="40" t="s">
        <v>3508</v>
      </c>
      <c r="P296" s="40" t="s">
        <v>3507</v>
      </c>
      <c r="Q296" s="40" t="s">
        <v>3572</v>
      </c>
    </row>
    <row r="297" spans="1:18" s="40" customFormat="1" ht="19.5" customHeight="1">
      <c r="A297" s="195" t="s">
        <v>349</v>
      </c>
      <c r="B297" s="736" t="s">
        <v>371</v>
      </c>
      <c r="C297" s="923" t="s">
        <v>2342</v>
      </c>
      <c r="D297" s="924"/>
      <c r="E297" s="925"/>
      <c r="F297" s="187" t="s">
        <v>2343</v>
      </c>
      <c r="G297" s="239" t="s">
        <v>70</v>
      </c>
      <c r="H297" s="165" t="s">
        <v>71</v>
      </c>
      <c r="I297" s="699" t="str">
        <f t="shared" si="31"/>
        <v/>
      </c>
      <c r="J297" s="222" t="str">
        <f t="shared" si="30"/>
        <v>USD 141 / 146</v>
      </c>
      <c r="K297" s="222">
        <f>LOOKUP(1,0/($M297&amp;$N297&amp;$O297&amp;$P297&amp;$Q297=全球运价!$B$7:$B$1798&amp;全球运价!$C$7:$C$1798&amp;全球运价!$S$7:$S$1798&amp;全球运价!$L$7:$L$1798&amp;全球运价!$P$7:$P$1798),全球运价!D$7:D$1798)</f>
        <v>141</v>
      </c>
      <c r="L297" s="222">
        <f>LOOKUP(1,0/($M297&amp;$N297&amp;$O297&amp;$P297&amp;$Q297=全球运价!$B$7:$B$1798&amp;全球运价!$C$7:$C$1798&amp;全球运价!$S$7:$S$1798&amp;全球运价!$L$7:$L$1798&amp;全球运价!$P$7:$P$1798),全球运价!E$7:E$1798)</f>
        <v>146</v>
      </c>
      <c r="M297" s="40" t="s">
        <v>1496</v>
      </c>
      <c r="N297" s="40" t="s">
        <v>1273</v>
      </c>
      <c r="O297" s="40" t="s">
        <v>3508</v>
      </c>
      <c r="P297" s="40" t="s">
        <v>3507</v>
      </c>
      <c r="Q297" s="40" t="s">
        <v>3572</v>
      </c>
    </row>
    <row r="298" spans="1:18" s="40" customFormat="1" ht="19.5" customHeight="1">
      <c r="A298" s="163" t="s">
        <v>565</v>
      </c>
      <c r="B298" s="736" t="s">
        <v>3436</v>
      </c>
      <c r="C298" s="911" t="s">
        <v>1058</v>
      </c>
      <c r="D298" s="933"/>
      <c r="E298" s="912"/>
      <c r="F298" s="187" t="s">
        <v>732</v>
      </c>
      <c r="G298" s="170" t="s">
        <v>8</v>
      </c>
      <c r="H298" s="165" t="s">
        <v>72</v>
      </c>
      <c r="I298" s="699" t="str">
        <f t="shared" si="31"/>
        <v/>
      </c>
      <c r="J298" s="222" t="str">
        <f t="shared" si="30"/>
        <v>USD ( 80 ) / ( 75 )</v>
      </c>
      <c r="K298" s="222">
        <f>LOOKUP(1,0/($M298&amp;$N298&amp;$O298&amp;$P298&amp;$Q298=全球运价!$B$7:$B$1798&amp;全球运价!$C$7:$C$1798&amp;全球运价!$S$7:$S$1798&amp;全球运价!$L$7:$L$1798&amp;全球运价!$P$7:$P$1798),全球运价!D$7:D$1798)</f>
        <v>-80</v>
      </c>
      <c r="L298" s="222">
        <f>LOOKUP(1,0/($M298&amp;$N298&amp;$O298&amp;$P298&amp;$Q298=全球运价!$B$7:$B$1798&amp;全球运价!$C$7:$C$1798&amp;全球运价!$S$7:$S$1798&amp;全球运价!$L$7:$L$1798&amp;全球运价!$P$7:$P$1798),全球运价!E$7:E$1798)</f>
        <v>-75</v>
      </c>
      <c r="M298" s="40" t="s">
        <v>1413</v>
      </c>
      <c r="N298" s="40" t="s">
        <v>1413</v>
      </c>
      <c r="O298" s="40" t="s">
        <v>3508</v>
      </c>
      <c r="P298" s="40" t="s">
        <v>3507</v>
      </c>
      <c r="Q298" s="40" t="s">
        <v>3570</v>
      </c>
    </row>
    <row r="299" spans="1:18" s="46" customFormat="1" ht="19.5" customHeight="1">
      <c r="A299" s="163" t="s">
        <v>369</v>
      </c>
      <c r="B299" s="736" t="s">
        <v>3699</v>
      </c>
      <c r="C299" s="911" t="s">
        <v>1058</v>
      </c>
      <c r="D299" s="933"/>
      <c r="E299" s="912"/>
      <c r="F299" s="187" t="s">
        <v>732</v>
      </c>
      <c r="G299" s="170" t="s">
        <v>8</v>
      </c>
      <c r="H299" s="165" t="s">
        <v>72</v>
      </c>
      <c r="I299" s="699" t="str">
        <f t="shared" si="31"/>
        <v/>
      </c>
      <c r="J299" s="222" t="str">
        <f t="shared" si="30"/>
        <v>USD ( 100 ) / ( 95 )</v>
      </c>
      <c r="K299" s="222">
        <f>LOOKUP(1,0/($M299&amp;$N299&amp;$O299&amp;$P299&amp;$Q299=全球运价!$B$7:$B$1798&amp;全球运价!$C$7:$C$1798&amp;全球运价!$S$7:$S$1798&amp;全球运价!$L$7:$L$1798&amp;全球运价!$P$7:$P$1798),全球运价!D$7:D$1798)</f>
        <v>-100</v>
      </c>
      <c r="L299" s="222">
        <f>LOOKUP(1,0/($M299&amp;$N299&amp;$O299&amp;$P299&amp;$Q299=全球运价!$B$7:$B$1798&amp;全球运价!$C$7:$C$1798&amp;全球运价!$S$7:$S$1798&amp;全球运价!$L$7:$L$1798&amp;全球运价!$P$7:$P$1798),全球运价!E$7:E$1798)</f>
        <v>-95</v>
      </c>
      <c r="M299" s="40" t="s">
        <v>1413</v>
      </c>
      <c r="N299" s="40" t="s">
        <v>1413</v>
      </c>
      <c r="O299" s="40" t="s">
        <v>3508</v>
      </c>
      <c r="P299" s="40" t="s">
        <v>3507</v>
      </c>
      <c r="Q299" s="40" t="s">
        <v>3575</v>
      </c>
      <c r="R299" s="40"/>
    </row>
    <row r="300" spans="1:18" s="40" customFormat="1" ht="19.5" customHeight="1">
      <c r="A300" s="162" t="s">
        <v>614</v>
      </c>
      <c r="B300" s="733" t="s">
        <v>3656</v>
      </c>
      <c r="C300" s="911" t="s">
        <v>286</v>
      </c>
      <c r="D300" s="933"/>
      <c r="E300" s="912"/>
      <c r="F300" s="187" t="s">
        <v>732</v>
      </c>
      <c r="G300" s="236" t="s">
        <v>73</v>
      </c>
      <c r="H300" s="165" t="s">
        <v>57</v>
      </c>
      <c r="I300" s="699" t="str">
        <f t="shared" si="31"/>
        <v/>
      </c>
      <c r="J300" s="222" t="str">
        <f t="shared" si="30"/>
        <v>USD 74 / 79</v>
      </c>
      <c r="K300" s="222">
        <f>LOOKUP(1,0/($M300&amp;$N300&amp;$O300&amp;$P300&amp;$Q300=全球运价!$B$7:$B$1798&amp;全球运价!$C$7:$C$1798&amp;全球运价!$S$7:$S$1798&amp;全球运价!$L$7:$L$1798&amp;全球运价!$P$7:$P$1798),全球运价!D$7:D$1798)</f>
        <v>74</v>
      </c>
      <c r="L300" s="222">
        <f>LOOKUP(1,0/($M300&amp;$N300&amp;$O300&amp;$P300&amp;$Q300=全球运价!$B$7:$B$1798&amp;全球运价!$C$7:$C$1798&amp;全球运价!$S$7:$S$1798&amp;全球运价!$L$7:$L$1798&amp;全球运价!$P$7:$P$1798),全球运价!E$7:E$1798)</f>
        <v>79</v>
      </c>
      <c r="M300" s="40" t="s">
        <v>3655</v>
      </c>
      <c r="N300" s="40" t="s">
        <v>1413</v>
      </c>
      <c r="O300" s="40" t="s">
        <v>3508</v>
      </c>
      <c r="P300" s="40" t="s">
        <v>3507</v>
      </c>
      <c r="Q300" s="40" t="s">
        <v>3572</v>
      </c>
    </row>
    <row r="301" spans="1:18" s="40" customFormat="1" ht="19.5" customHeight="1">
      <c r="A301" s="193" t="s">
        <v>634</v>
      </c>
      <c r="B301" s="768" t="s">
        <v>629</v>
      </c>
      <c r="C301" s="911" t="s">
        <v>3865</v>
      </c>
      <c r="D301" s="933"/>
      <c r="E301" s="912"/>
      <c r="F301" s="769" t="s">
        <v>3866</v>
      </c>
      <c r="G301" s="254" t="s">
        <v>8</v>
      </c>
      <c r="H301" s="231" t="s">
        <v>3867</v>
      </c>
      <c r="I301" s="699"/>
      <c r="J301" s="222"/>
      <c r="K301" s="222"/>
      <c r="L301" s="222"/>
    </row>
    <row r="302" spans="1:18" s="40" customFormat="1" ht="19.5" customHeight="1">
      <c r="A302" s="193" t="s">
        <v>3868</v>
      </c>
      <c r="B302" s="731" t="s">
        <v>3364</v>
      </c>
      <c r="C302" s="911" t="s">
        <v>265</v>
      </c>
      <c r="D302" s="933"/>
      <c r="E302" s="912"/>
      <c r="F302" s="187" t="s">
        <v>266</v>
      </c>
      <c r="G302" s="254" t="s">
        <v>8</v>
      </c>
      <c r="H302" s="204">
        <v>13</v>
      </c>
      <c r="I302" s="699" t="str">
        <f>IF(J302="","",IF(J302="SYSTEM PRICE","",IF(B302=J302,"","check")))</f>
        <v/>
      </c>
      <c r="J302" s="222" t="str">
        <f>"USD "&amp;IF(K302&lt;0,"( "&amp;-K302&amp;" )",K302)&amp;" / "&amp;IF(L302&lt;0,"( "&amp;-L302&amp;" )",L302)</f>
        <v>USD 76 / 90</v>
      </c>
      <c r="K302" s="222">
        <f>LOOKUP(1,0/($M302&amp;$N302&amp;$O302&amp;$P302&amp;$Q302&amp;$R302=全球运价!$B$7:$B$1124&amp;全球运价!$C$7:$C$1124&amp;全球运价!$S$7:$S$1124&amp;全球运价!$L$7:$L$1124&amp;全球运价!$P$7:$P$1124&amp;全球运价!$H$7:$H$1124),全球运价!D$7:D$1124)</f>
        <v>76</v>
      </c>
      <c r="L302" s="222">
        <f>LOOKUP(1,0/($M302&amp;$N302&amp;$O302&amp;$P302&amp;$Q302&amp;$R302=全球运价!$B$7:$B$1124&amp;全球运价!$C$7:$C$1124&amp;全球运价!$S$7:$S$1124&amp;全球运价!$L$7:$L$1124&amp;全球运价!$P$7:$P$1124&amp;全球运价!$H$7:$H$1124),全球运价!E$7:E$1124)</f>
        <v>90</v>
      </c>
      <c r="M302" s="720" t="s">
        <v>1263</v>
      </c>
      <c r="N302" s="40" t="s">
        <v>1263</v>
      </c>
      <c r="O302" s="40" t="s">
        <v>3508</v>
      </c>
      <c r="P302" s="40" t="s">
        <v>3507</v>
      </c>
      <c r="Q302" s="40" t="s">
        <v>3572</v>
      </c>
      <c r="R302" s="40">
        <v>3</v>
      </c>
    </row>
    <row r="303" spans="1:18" s="40" customFormat="1" ht="19.5" customHeight="1">
      <c r="A303" s="193" t="s">
        <v>693</v>
      </c>
      <c r="B303" s="736" t="s">
        <v>629</v>
      </c>
      <c r="C303" s="911" t="s">
        <v>3738</v>
      </c>
      <c r="D303" s="933"/>
      <c r="E303" s="912"/>
      <c r="F303" s="748" t="s">
        <v>3739</v>
      </c>
      <c r="G303" s="254" t="s">
        <v>8</v>
      </c>
      <c r="H303" s="204" t="s">
        <v>697</v>
      </c>
      <c r="I303" s="699" t="str">
        <f t="shared" si="31"/>
        <v/>
      </c>
      <c r="J303" s="222" t="str">
        <f t="shared" si="30"/>
        <v>USD 40 / 50</v>
      </c>
      <c r="K303" s="222">
        <f>LOOKUP(1,0/($M303&amp;$N303&amp;$O303&amp;$P303&amp;$Q303&amp;$R303=全球运价!$B$7:$B$1124&amp;全球运价!$C$7:$C$1124&amp;全球运价!$S$7:$S$1124&amp;全球运价!$L$7:$L$1124&amp;全球运价!$P$7:$P$1124&amp;全球运价!$H$7:$H$1124),全球运价!D$7:D$1124)</f>
        <v>40</v>
      </c>
      <c r="L303" s="222">
        <f>LOOKUP(1,0/($M303&amp;$N303&amp;$O303&amp;$P303&amp;$Q303&amp;$R303=全球运价!$B$7:$B$1124&amp;全球运价!$C$7:$C$1124&amp;全球运价!$S$7:$S$1124&amp;全球运价!$L$7:$L$1124&amp;全球运价!$P$7:$P$1124&amp;全球运价!$H$7:$H$1124),全球运价!E$7:E$1124)</f>
        <v>50</v>
      </c>
      <c r="M303" s="720" t="s">
        <v>1263</v>
      </c>
      <c r="N303" s="40" t="s">
        <v>1263</v>
      </c>
      <c r="O303" s="40" t="s">
        <v>3508</v>
      </c>
      <c r="P303" s="40" t="s">
        <v>3507</v>
      </c>
      <c r="Q303" s="40" t="s">
        <v>3572</v>
      </c>
      <c r="R303" s="40">
        <v>4</v>
      </c>
    </row>
    <row r="304" spans="1:18" s="40" customFormat="1" ht="19.5" customHeight="1">
      <c r="A304" s="193" t="s">
        <v>727</v>
      </c>
      <c r="B304" s="736" t="s">
        <v>3159</v>
      </c>
      <c r="C304" s="911" t="s">
        <v>691</v>
      </c>
      <c r="D304" s="933"/>
      <c r="E304" s="912"/>
      <c r="F304" s="187" t="s">
        <v>692</v>
      </c>
      <c r="G304" s="170" t="s">
        <v>8</v>
      </c>
      <c r="H304" s="310" t="s">
        <v>698</v>
      </c>
      <c r="I304" s="699" t="str">
        <f t="shared" si="31"/>
        <v/>
      </c>
      <c r="J304" s="222" t="str">
        <f t="shared" si="30"/>
        <v>USD 40 / 50</v>
      </c>
      <c r="K304" s="222">
        <f>LOOKUP(1,0/($M304&amp;$N304&amp;$O304&amp;$P304&amp;$Q304&amp;$R304=全球运价!$B$7:$B$1124&amp;全球运价!$C$7:$C$1124&amp;全球运价!$S$7:$S$1124&amp;全球运价!$L$7:$L$1124&amp;全球运价!$P$7:$P$1124&amp;全球运价!$H$7:$H$1124),全球运价!D$7:D$1124)</f>
        <v>40</v>
      </c>
      <c r="L304" s="222">
        <f>LOOKUP(1,0/($M304&amp;$N304&amp;$O304&amp;$P304&amp;$Q304&amp;$R304=全球运价!$B$7:$B$1124&amp;全球运价!$C$7:$C$1124&amp;全球运价!$S$7:$S$1124&amp;全球运价!$L$7:$L$1124&amp;全球运价!$P$7:$P$1124&amp;全球运价!$H$7:$H$1124),全球运价!E$7:E$1124)</f>
        <v>50</v>
      </c>
      <c r="M304" s="720" t="s">
        <v>1263</v>
      </c>
      <c r="N304" s="40" t="s">
        <v>1263</v>
      </c>
      <c r="O304" s="40" t="s">
        <v>3508</v>
      </c>
      <c r="P304" s="40" t="s">
        <v>3507</v>
      </c>
      <c r="Q304" s="40" t="s">
        <v>3572</v>
      </c>
      <c r="R304" s="40">
        <v>5</v>
      </c>
    </row>
    <row r="305" spans="1:18" s="40" customFormat="1" ht="19.5" customHeight="1">
      <c r="A305" s="193" t="s">
        <v>634</v>
      </c>
      <c r="B305" s="731" t="s">
        <v>3364</v>
      </c>
      <c r="C305" s="911" t="s">
        <v>3708</v>
      </c>
      <c r="D305" s="933"/>
      <c r="E305" s="912"/>
      <c r="F305" s="187" t="s">
        <v>3709</v>
      </c>
      <c r="G305" s="254" t="s">
        <v>8</v>
      </c>
      <c r="H305" s="204">
        <v>12</v>
      </c>
      <c r="I305" s="699"/>
      <c r="J305" s="222" t="str">
        <f t="shared" ref="J305" si="32">"USD "&amp;IF(K305&lt;0,"( "&amp;-K305&amp;" )",K305)&amp;" / "&amp;IF(L305&lt;0,"( "&amp;-L305&amp;" )",L305)</f>
        <v>USD 76 / 90</v>
      </c>
      <c r="K305" s="222">
        <f>LOOKUP(1,0/($M305&amp;$N305&amp;$O305&amp;$P305&amp;$Q305&amp;$R305=全球运价!$B$7:$B$1124&amp;全球运价!$C$7:$C$1124&amp;全球运价!$S$7:$S$1124&amp;全球运价!$L$7:$L$1124&amp;全球运价!$P$7:$P$1124&amp;全球运价!$H$7:$H$1124),全球运价!D$7:D$1124)</f>
        <v>76</v>
      </c>
      <c r="L305" s="222">
        <f>LOOKUP(1,0/($M305&amp;$N305&amp;$O305&amp;$P305&amp;$Q305&amp;$R305=全球运价!$B$7:$B$1124&amp;全球运价!$C$7:$C$1124&amp;全球运价!$S$7:$S$1124&amp;全球运价!$L$7:$L$1124&amp;全球运价!$P$7:$P$1124&amp;全球运价!$H$7:$H$1124),全球运价!E$7:E$1124)</f>
        <v>90</v>
      </c>
      <c r="M305" s="720" t="s">
        <v>1263</v>
      </c>
      <c r="N305" s="40" t="s">
        <v>1263</v>
      </c>
      <c r="O305" s="40" t="s">
        <v>3505</v>
      </c>
      <c r="P305" s="40" t="s">
        <v>3483</v>
      </c>
      <c r="Q305" s="40" t="s">
        <v>3538</v>
      </c>
      <c r="R305" s="40">
        <v>6</v>
      </c>
    </row>
    <row r="306" spans="1:18" s="40" customFormat="1" ht="19.5" customHeight="1">
      <c r="A306" s="193" t="s">
        <v>634</v>
      </c>
      <c r="B306" s="731" t="s">
        <v>1054</v>
      </c>
      <c r="C306" s="911" t="s">
        <v>3707</v>
      </c>
      <c r="D306" s="933"/>
      <c r="E306" s="912"/>
      <c r="F306" s="187" t="s">
        <v>266</v>
      </c>
      <c r="G306" s="254" t="s">
        <v>8</v>
      </c>
      <c r="H306" s="231">
        <v>9</v>
      </c>
      <c r="I306" s="699" t="str">
        <f t="shared" si="31"/>
        <v/>
      </c>
      <c r="J306" s="222" t="str">
        <f t="shared" si="30"/>
        <v>USD 86 / 100</v>
      </c>
      <c r="K306" s="222">
        <f>LOOKUP(1,0/($M306&amp;$N306&amp;$O306&amp;$P306&amp;$Q306&amp;$R306=全球运价!$B$7:$B$1124&amp;全球运价!$C$7:$C$1124&amp;全球运价!$S$7:$S$1124&amp;全球运价!$L$7:$L$1124&amp;全球运价!$P$7:$P$1124&amp;全球运价!$H$7:$H$1124),全球运价!D$7:D$1124)</f>
        <v>86</v>
      </c>
      <c r="L306" s="222">
        <f>LOOKUP(1,0/($M306&amp;$N306&amp;$O306&amp;$P306&amp;$Q306&amp;$R306=全球运价!$B$7:$B$1124&amp;全球运价!$C$7:$C$1124&amp;全球运价!$S$7:$S$1124&amp;全球运价!$L$7:$L$1124&amp;全球运价!$P$7:$P$1124&amp;全球运价!$H$7:$H$1124),全球运价!E$7:E$1124)</f>
        <v>100</v>
      </c>
      <c r="M306" s="720" t="s">
        <v>1263</v>
      </c>
      <c r="N306" s="40" t="s">
        <v>1263</v>
      </c>
      <c r="O306" s="40" t="s">
        <v>3508</v>
      </c>
      <c r="P306" s="40" t="s">
        <v>3507</v>
      </c>
      <c r="Q306" s="40" t="s">
        <v>3572</v>
      </c>
      <c r="R306" s="40">
        <v>7</v>
      </c>
    </row>
    <row r="307" spans="1:18" s="28" customFormat="1" ht="19.5" customHeight="1">
      <c r="A307" s="1006" t="s">
        <v>2442</v>
      </c>
      <c r="B307" s="1007"/>
      <c r="C307" s="1007"/>
      <c r="D307" s="1007"/>
      <c r="E307" s="1007"/>
      <c r="F307" s="1007"/>
      <c r="G307" s="1007"/>
      <c r="H307" s="1008"/>
      <c r="I307" s="699" t="str">
        <f t="shared" si="31"/>
        <v/>
      </c>
      <c r="J307" s="222"/>
      <c r="K307" s="222"/>
      <c r="L307" s="222"/>
      <c r="N307" s="40"/>
      <c r="O307" s="40"/>
      <c r="Q307" s="40"/>
    </row>
    <row r="308" spans="1:18" s="28" customFormat="1" ht="19.5" customHeight="1">
      <c r="A308" s="920" t="s">
        <v>562</v>
      </c>
      <c r="B308" s="921"/>
      <c r="C308" s="921"/>
      <c r="D308" s="921"/>
      <c r="E308" s="921"/>
      <c r="F308" s="921"/>
      <c r="G308" s="921"/>
      <c r="H308" s="922"/>
      <c r="I308" s="699" t="str">
        <f t="shared" si="31"/>
        <v/>
      </c>
      <c r="J308" s="222"/>
      <c r="K308" s="222"/>
      <c r="L308" s="222"/>
      <c r="N308" s="40"/>
      <c r="O308" s="40"/>
      <c r="Q308" s="40"/>
    </row>
    <row r="309" spans="1:18" s="40" customFormat="1" ht="19.5" customHeight="1" thickBot="1">
      <c r="A309" s="937" t="s">
        <v>2444</v>
      </c>
      <c r="B309" s="938"/>
      <c r="C309" s="938"/>
      <c r="D309" s="938"/>
      <c r="E309" s="938"/>
      <c r="F309" s="938"/>
      <c r="G309" s="938"/>
      <c r="H309" s="939"/>
      <c r="I309" s="699" t="str">
        <f t="shared" si="31"/>
        <v/>
      </c>
      <c r="J309" s="222"/>
      <c r="K309" s="222"/>
      <c r="L309" s="222"/>
    </row>
    <row r="310" spans="1:18" s="62" customFormat="1" ht="19.5" customHeight="1">
      <c r="A310" s="959"/>
      <c r="B310" s="960"/>
      <c r="C310" s="960"/>
      <c r="D310" s="960"/>
      <c r="E310" s="960"/>
      <c r="F310" s="960"/>
      <c r="G310" s="60"/>
      <c r="H310" s="61"/>
      <c r="I310" s="699" t="str">
        <f t="shared" si="31"/>
        <v/>
      </c>
      <c r="J310" s="222"/>
      <c r="K310" s="222"/>
      <c r="L310" s="222"/>
      <c r="M310" s="175"/>
      <c r="N310" s="40"/>
      <c r="O310" s="40"/>
      <c r="P310" s="712"/>
      <c r="Q310" s="40"/>
    </row>
    <row r="311" spans="1:18" s="28" customFormat="1" ht="19.5" customHeight="1">
      <c r="A311" s="181" t="s">
        <v>68</v>
      </c>
      <c r="B311" s="238" t="s">
        <v>2</v>
      </c>
      <c r="C311" s="932" t="s">
        <v>3</v>
      </c>
      <c r="D311" s="932"/>
      <c r="E311" s="932"/>
      <c r="F311" s="24" t="s">
        <v>4</v>
      </c>
      <c r="G311" s="24" t="s">
        <v>5</v>
      </c>
      <c r="H311" s="25" t="s">
        <v>6</v>
      </c>
      <c r="I311" s="699" t="str">
        <f t="shared" si="31"/>
        <v/>
      </c>
      <c r="J311" s="714" t="s">
        <v>3676</v>
      </c>
      <c r="K311" s="222" t="s">
        <v>3609</v>
      </c>
      <c r="L311" s="222" t="s">
        <v>3610</v>
      </c>
      <c r="M311" s="73" t="s">
        <v>3479</v>
      </c>
      <c r="N311" s="73" t="s">
        <v>3578</v>
      </c>
      <c r="O311" s="73" t="s">
        <v>3579</v>
      </c>
      <c r="P311" s="73" t="s">
        <v>3580</v>
      </c>
      <c r="Q311" s="73" t="s">
        <v>3557</v>
      </c>
      <c r="R311" s="696"/>
    </row>
    <row r="312" spans="1:18" s="40" customFormat="1" ht="19.5" customHeight="1">
      <c r="A312" s="162" t="s">
        <v>283</v>
      </c>
      <c r="B312" s="758" t="s">
        <v>3661</v>
      </c>
      <c r="C312" s="923" t="s">
        <v>3715</v>
      </c>
      <c r="D312" s="924"/>
      <c r="E312" s="925"/>
      <c r="F312" s="184" t="s">
        <v>733</v>
      </c>
      <c r="G312" s="170" t="s">
        <v>8</v>
      </c>
      <c r="H312" s="166">
        <v>21</v>
      </c>
      <c r="I312" s="699" t="str">
        <f t="shared" si="31"/>
        <v/>
      </c>
      <c r="J312" s="222" t="str">
        <f t="shared" ref="J312:J319" si="33">"USD "&amp;IF(K312&lt;0,"( "&amp;-K312&amp;" )",K312)&amp;" / "&amp;IF(L312&lt;0,"( "&amp;-L312&amp;" )",L312)</f>
        <v>USD ( 5 ) / 0</v>
      </c>
      <c r="K312" s="222">
        <f>LOOKUP(1,0/($M312&amp;$N312&amp;$O312&amp;$P312&amp;$Q312=全球运价!$B$7:$B$1124&amp;全球运价!$C$7:$C$1124&amp;全球运价!$S$7:$S$1124&amp;全球运价!$L$7:$L$1124&amp;全球运价!$P$7:$P$1124),全球运价!D$7:D$1124)</f>
        <v>-5</v>
      </c>
      <c r="L312" s="222">
        <f>LOOKUP(1,0/($M312&amp;$N312&amp;$O312&amp;$P312&amp;$Q312=全球运价!$B$7:$B$1124&amp;全球运价!$C$7:$C$1124&amp;全球运价!$S$7:$S$1124&amp;全球运价!$L$7:$L$1124&amp;全球运价!$P$7:$P$1124),全球运价!E$7:E$1124)</f>
        <v>0</v>
      </c>
      <c r="M312" s="40" t="s">
        <v>3657</v>
      </c>
      <c r="N312" s="40" t="s">
        <v>3657</v>
      </c>
      <c r="O312" s="40" t="s">
        <v>3508</v>
      </c>
      <c r="P312" s="40" t="s">
        <v>3507</v>
      </c>
      <c r="Q312" s="40" t="s">
        <v>3572</v>
      </c>
    </row>
    <row r="313" spans="1:18" s="40" customFormat="1" ht="19.5" customHeight="1">
      <c r="A313" s="162" t="s">
        <v>452</v>
      </c>
      <c r="B313" s="758" t="s">
        <v>3635</v>
      </c>
      <c r="C313" s="934" t="s">
        <v>526</v>
      </c>
      <c r="D313" s="935"/>
      <c r="E313" s="936"/>
      <c r="F313" s="378" t="s">
        <v>2798</v>
      </c>
      <c r="G313" s="170" t="s">
        <v>8</v>
      </c>
      <c r="H313" s="166">
        <v>14</v>
      </c>
      <c r="I313" s="699" t="str">
        <f t="shared" si="31"/>
        <v/>
      </c>
      <c r="J313" s="222" t="str">
        <f t="shared" si="33"/>
        <v>USD ( 70 ) / ( 65 )</v>
      </c>
      <c r="K313" s="222">
        <f>LOOKUP(1,0/($M313&amp;$N313&amp;$O313&amp;$P313&amp;$Q313=全球运价!$B$7:$B$1124&amp;全球运价!$C$7:$C$1124&amp;全球运价!$S$7:$S$1124&amp;全球运价!$L$7:$L$1124&amp;全球运价!$P$7:$P$1124),全球运价!D$7:D$1124)</f>
        <v>-70</v>
      </c>
      <c r="L313" s="222">
        <f>LOOKUP(1,0/($M313&amp;$N313&amp;$O313&amp;$P313&amp;$Q313=全球运价!$B$7:$B$1124&amp;全球运价!$C$7:$C$1124&amp;全球运价!$S$7:$S$1124&amp;全球运价!$L$7:$L$1124&amp;全球运价!$P$7:$P$1124),全球运价!E$7:E$1124)</f>
        <v>-65</v>
      </c>
      <c r="M313" s="40" t="s">
        <v>3658</v>
      </c>
      <c r="N313" s="40" t="s">
        <v>1161</v>
      </c>
      <c r="O313" s="40" t="s">
        <v>3508</v>
      </c>
      <c r="P313" s="40" t="s">
        <v>3507</v>
      </c>
      <c r="Q313" s="40" t="s">
        <v>3576</v>
      </c>
    </row>
    <row r="314" spans="1:18" s="40" customFormat="1" ht="19.5" customHeight="1">
      <c r="A314" s="162" t="s">
        <v>450</v>
      </c>
      <c r="B314" s="758" t="s">
        <v>3793</v>
      </c>
      <c r="C314" s="934" t="s">
        <v>526</v>
      </c>
      <c r="D314" s="935"/>
      <c r="E314" s="936"/>
      <c r="F314" s="378" t="s">
        <v>2798</v>
      </c>
      <c r="G314" s="170" t="s">
        <v>8</v>
      </c>
      <c r="H314" s="166">
        <v>14</v>
      </c>
      <c r="I314" s="699" t="str">
        <f t="shared" si="31"/>
        <v/>
      </c>
      <c r="J314" s="222" t="str">
        <f t="shared" si="33"/>
        <v>USD ( 75 ) / ( 70 )</v>
      </c>
      <c r="K314" s="222">
        <f>LOOKUP(1,0/($M314&amp;$N314&amp;$O314&amp;$P314&amp;$Q314=全球运价!$B$7:$B$1124&amp;全球运价!$C$7:$C$1124&amp;全球运价!$S$7:$S$1124&amp;全球运价!$L$7:$L$1124&amp;全球运价!$P$7:$P$1124),全球运价!D$7:D$1124)</f>
        <v>-75</v>
      </c>
      <c r="L314" s="222">
        <f>LOOKUP(1,0/($M314&amp;$N314&amp;$O314&amp;$P314&amp;$Q314=全球运价!$B$7:$B$1124&amp;全球运价!$C$7:$C$1124&amp;全球运价!$S$7:$S$1124&amp;全球运价!$L$7:$L$1124&amp;全球运价!$P$7:$P$1124),全球运价!E$7:E$1124)</f>
        <v>-70</v>
      </c>
      <c r="M314" s="40" t="s">
        <v>3658</v>
      </c>
      <c r="N314" s="40" t="s">
        <v>1161</v>
      </c>
      <c r="O314" s="40" t="s">
        <v>3508</v>
      </c>
      <c r="P314" s="40" t="s">
        <v>3507</v>
      </c>
      <c r="Q314" s="40" t="s">
        <v>3577</v>
      </c>
    </row>
    <row r="315" spans="1:18" s="28" customFormat="1" ht="19.5" customHeight="1">
      <c r="A315" s="195" t="s">
        <v>350</v>
      </c>
      <c r="B315" s="758" t="s">
        <v>3661</v>
      </c>
      <c r="C315" s="923" t="s">
        <v>61</v>
      </c>
      <c r="D315" s="924"/>
      <c r="E315" s="925"/>
      <c r="F315" s="184" t="s">
        <v>734</v>
      </c>
      <c r="G315" s="170" t="s">
        <v>8</v>
      </c>
      <c r="H315" s="210">
        <v>28</v>
      </c>
      <c r="I315" s="699" t="str">
        <f t="shared" si="31"/>
        <v/>
      </c>
      <c r="J315" s="222" t="str">
        <f t="shared" si="33"/>
        <v>USD ( 5 ) / 0</v>
      </c>
      <c r="K315" s="222">
        <f>LOOKUP(1,0/($M315&amp;$N315&amp;$O315&amp;$P315&amp;$Q315=全球运价!$B$7:$B$1124&amp;全球运价!$C$7:$C$1124&amp;全球运价!$S$7:$S$1124&amp;全球运价!$L$7:$L$1124&amp;全球运价!$P$7:$P$1124),全球运价!D$7:D$1124)</f>
        <v>-5</v>
      </c>
      <c r="L315" s="222">
        <f>LOOKUP(1,0/($M315&amp;$N315&amp;$O315&amp;$P315&amp;$Q315=全球运价!$B$7:$B$1124&amp;全球运价!$C$7:$C$1124&amp;全球运价!$S$7:$S$1124&amp;全球运价!$L$7:$L$1124&amp;全球运价!$P$7:$P$1124),全球运价!E$7:E$1124)</f>
        <v>0</v>
      </c>
      <c r="M315" s="40" t="s">
        <v>3659</v>
      </c>
      <c r="N315" s="40" t="s">
        <v>1558</v>
      </c>
      <c r="O315" s="40" t="s">
        <v>3508</v>
      </c>
      <c r="P315" s="40" t="s">
        <v>3507</v>
      </c>
      <c r="Q315" s="40" t="s">
        <v>3572</v>
      </c>
    </row>
    <row r="316" spans="1:18" s="40" customFormat="1" ht="19.5" customHeight="1">
      <c r="A316" s="162" t="s">
        <v>460</v>
      </c>
      <c r="B316" s="758" t="s">
        <v>3794</v>
      </c>
      <c r="C316" s="923" t="s">
        <v>3046</v>
      </c>
      <c r="D316" s="924"/>
      <c r="E316" s="925"/>
      <c r="F316" s="394" t="s">
        <v>3042</v>
      </c>
      <c r="G316" s="170" t="s">
        <v>8</v>
      </c>
      <c r="H316" s="165" t="s">
        <v>74</v>
      </c>
      <c r="I316" s="699" t="str">
        <f t="shared" si="31"/>
        <v/>
      </c>
      <c r="J316" s="222" t="str">
        <f t="shared" si="33"/>
        <v>USD ( 70 ) / ( 60 )</v>
      </c>
      <c r="K316" s="222">
        <f>LOOKUP(1,0/($M316&amp;$N316&amp;$O316&amp;$P316&amp;$Q316=全球运价!$B$7:$B$1124&amp;全球运价!$C$7:$C$1124&amp;全球运价!$S$7:$S$1124&amp;全球运价!$L$7:$L$1124&amp;全球运价!$P$7:$P$1124),全球运价!D$7:D$1124)</f>
        <v>-70</v>
      </c>
      <c r="L316" s="222">
        <f>LOOKUP(1,0/($M316&amp;$N316&amp;$O316&amp;$P316&amp;$Q316=全球运价!$B$7:$B$1124&amp;全球运价!$C$7:$C$1124&amp;全球运价!$S$7:$S$1124&amp;全球运价!$L$7:$L$1124&amp;全球运价!$P$7:$P$1124),全球运价!E$7:E$1124)</f>
        <v>-60</v>
      </c>
      <c r="M316" s="40" t="s">
        <v>3660</v>
      </c>
      <c r="N316" s="40" t="s">
        <v>1095</v>
      </c>
      <c r="O316" s="40" t="s">
        <v>3508</v>
      </c>
      <c r="P316" s="40" t="s">
        <v>3507</v>
      </c>
      <c r="Q316" s="40" t="s">
        <v>3576</v>
      </c>
    </row>
    <row r="317" spans="1:18" s="40" customFormat="1" ht="19.5" customHeight="1">
      <c r="A317" s="162" t="s">
        <v>75</v>
      </c>
      <c r="B317" s="758" t="s">
        <v>3795</v>
      </c>
      <c r="C317" s="923" t="s">
        <v>3046</v>
      </c>
      <c r="D317" s="924"/>
      <c r="E317" s="925"/>
      <c r="F317" s="394" t="s">
        <v>3042</v>
      </c>
      <c r="G317" s="170" t="s">
        <v>8</v>
      </c>
      <c r="H317" s="165" t="s">
        <v>74</v>
      </c>
      <c r="I317" s="699" t="str">
        <f t="shared" si="31"/>
        <v/>
      </c>
      <c r="J317" s="222" t="str">
        <f t="shared" si="33"/>
        <v>USD ( 75 ) / ( 65 )</v>
      </c>
      <c r="K317" s="222">
        <f>LOOKUP(1,0/($M317&amp;$N317&amp;$O317&amp;$P317&amp;$Q317=全球运价!$B$7:$B$1124&amp;全球运价!$C$7:$C$1124&amp;全球运价!$S$7:$S$1124&amp;全球运价!$L$7:$L$1124&amp;全球运价!$P$7:$P$1124),全球运价!D$7:D$1124)</f>
        <v>-75</v>
      </c>
      <c r="L317" s="222">
        <f>LOOKUP(1,0/($M317&amp;$N317&amp;$O317&amp;$P317&amp;$Q317=全球运价!$B$7:$B$1124&amp;全球运价!$C$7:$C$1124&amp;全球运价!$S$7:$S$1124&amp;全球运价!$L$7:$L$1124&amp;全球运价!$P$7:$P$1124),全球运价!E$7:E$1124)</f>
        <v>-65</v>
      </c>
      <c r="M317" s="40" t="s">
        <v>3660</v>
      </c>
      <c r="N317" s="40" t="s">
        <v>1095</v>
      </c>
      <c r="O317" s="40" t="s">
        <v>3508</v>
      </c>
      <c r="P317" s="40" t="s">
        <v>3507</v>
      </c>
      <c r="Q317" s="40" t="s">
        <v>3577</v>
      </c>
    </row>
    <row r="318" spans="1:18" s="62" customFormat="1" ht="19.5" customHeight="1">
      <c r="A318" s="162" t="s">
        <v>2443</v>
      </c>
      <c r="B318" s="758" t="s">
        <v>3662</v>
      </c>
      <c r="C318" s="934" t="s">
        <v>526</v>
      </c>
      <c r="D318" s="935"/>
      <c r="E318" s="936"/>
      <c r="F318" s="184" t="s">
        <v>3140</v>
      </c>
      <c r="G318" s="239" t="s">
        <v>76</v>
      </c>
      <c r="H318" s="165" t="s">
        <v>57</v>
      </c>
      <c r="I318" s="699" t="str">
        <f t="shared" si="31"/>
        <v/>
      </c>
      <c r="J318" s="222" t="str">
        <f t="shared" si="33"/>
        <v>USD ( 12 ) / ( 7 )</v>
      </c>
      <c r="K318" s="222">
        <f>LOOKUP(1,0/($M318&amp;$N318&amp;$O318&amp;$P318&amp;$Q318=全球运价!$B$7:$B$1124&amp;全球运价!$C$7:$C$1124&amp;全球运价!$S$7:$S$1124&amp;全球运价!$L$7:$L$1124&amp;全球运价!$P$7:$P$1124),全球运价!D$7:D$1124)</f>
        <v>-12</v>
      </c>
      <c r="L318" s="222">
        <f>LOOKUP(1,0/($M318&amp;$N318&amp;$O318&amp;$P318&amp;$Q318=全球运价!$B$7:$B$1124&amp;全球运价!$C$7:$C$1124&amp;全球运价!$S$7:$S$1124&amp;全球运价!$L$7:$L$1124&amp;全球运价!$P$7:$P$1124),全球运价!E$7:E$1124)</f>
        <v>-7</v>
      </c>
      <c r="M318" s="40" t="s">
        <v>1160</v>
      </c>
      <c r="N318" s="40" t="s">
        <v>1161</v>
      </c>
      <c r="O318" s="40" t="s">
        <v>3508</v>
      </c>
      <c r="P318" s="40" t="s">
        <v>3507</v>
      </c>
      <c r="Q318" s="40" t="s">
        <v>3572</v>
      </c>
    </row>
    <row r="319" spans="1:18" s="28" customFormat="1" ht="19.5" customHeight="1">
      <c r="A319" s="162" t="s">
        <v>77</v>
      </c>
      <c r="B319" s="198" t="s">
        <v>3663</v>
      </c>
      <c r="C319" s="934" t="s">
        <v>526</v>
      </c>
      <c r="D319" s="935"/>
      <c r="E319" s="936"/>
      <c r="F319" s="184" t="s">
        <v>695</v>
      </c>
      <c r="G319" s="239" t="s">
        <v>76</v>
      </c>
      <c r="H319" s="165" t="s">
        <v>57</v>
      </c>
      <c r="I319" s="699" t="str">
        <f t="shared" si="31"/>
        <v/>
      </c>
      <c r="J319" s="222" t="str">
        <f t="shared" si="33"/>
        <v>USD ( 4 ) / 1</v>
      </c>
      <c r="K319" s="222">
        <f>LOOKUP(1,0/($M319&amp;$N319&amp;$O319&amp;$P319&amp;$Q319=全球运价!$B$7:$B$1124&amp;全球运价!$C$7:$C$1124&amp;全球运价!$S$7:$S$1124&amp;全球运价!$L$7:$L$1124&amp;全球运价!$P$7:$P$1124),全球运价!D$7:D$1124)</f>
        <v>-4</v>
      </c>
      <c r="L319" s="222">
        <f>LOOKUP(1,0/($M319&amp;$N319&amp;$O319&amp;$P319&amp;$Q319=全球运价!$B$7:$B$1124&amp;全球运价!$C$7:$C$1124&amp;全球运价!$S$7:$S$1124&amp;全球运价!$L$7:$L$1124&amp;全球运价!$P$7:$P$1124),全球运价!E$7:E$1124)</f>
        <v>1</v>
      </c>
      <c r="M319" s="40" t="s">
        <v>1385</v>
      </c>
      <c r="N319" s="40" t="s">
        <v>1161</v>
      </c>
      <c r="O319" s="40" t="s">
        <v>3508</v>
      </c>
      <c r="P319" s="40" t="s">
        <v>3507</v>
      </c>
      <c r="Q319" s="40" t="s">
        <v>3572</v>
      </c>
    </row>
    <row r="320" spans="1:18" s="28" customFormat="1" ht="19.5" customHeight="1">
      <c r="A320" s="38" t="s">
        <v>600</v>
      </c>
      <c r="B320" s="49"/>
      <c r="C320" s="49"/>
      <c r="D320" s="49"/>
      <c r="E320" s="49"/>
      <c r="F320" s="49"/>
      <c r="G320" s="49"/>
      <c r="H320" s="45"/>
      <c r="I320" s="699" t="str">
        <f t="shared" si="31"/>
        <v/>
      </c>
      <c r="J320" s="222"/>
      <c r="K320" s="222"/>
      <c r="L320" s="222"/>
      <c r="N320" s="40"/>
      <c r="O320" s="40"/>
      <c r="Q320" s="40"/>
    </row>
    <row r="321" spans="1:18" s="306" customFormat="1" ht="19.5" customHeight="1">
      <c r="A321" s="920" t="s">
        <v>690</v>
      </c>
      <c r="B321" s="921"/>
      <c r="C321" s="921"/>
      <c r="D321" s="921"/>
      <c r="E321" s="921"/>
      <c r="F321" s="921"/>
      <c r="G321" s="921"/>
      <c r="H321" s="922"/>
      <c r="I321" s="699" t="str">
        <f t="shared" si="31"/>
        <v/>
      </c>
      <c r="J321" s="222"/>
      <c r="K321" s="222"/>
      <c r="L321" s="222"/>
      <c r="M321" s="40"/>
      <c r="N321" s="40"/>
      <c r="O321" s="40"/>
      <c r="P321" s="40"/>
      <c r="Q321" s="40"/>
    </row>
    <row r="322" spans="1:18" s="40" customFormat="1" ht="19.5" customHeight="1" thickBot="1">
      <c r="A322" s="937" t="s">
        <v>2445</v>
      </c>
      <c r="B322" s="938"/>
      <c r="C322" s="938"/>
      <c r="D322" s="938"/>
      <c r="E322" s="938"/>
      <c r="F322" s="938"/>
      <c r="G322" s="938"/>
      <c r="H322" s="939"/>
      <c r="I322" s="699" t="str">
        <f t="shared" si="31"/>
        <v/>
      </c>
      <c r="J322" s="222"/>
      <c r="K322" s="222"/>
      <c r="L322" s="222"/>
    </row>
    <row r="323" spans="1:18" s="40" customFormat="1" ht="19.5" customHeight="1">
      <c r="A323" s="946"/>
      <c r="B323" s="947"/>
      <c r="C323" s="947"/>
      <c r="D323" s="947"/>
      <c r="E323" s="947"/>
      <c r="F323" s="947"/>
      <c r="G323" s="63"/>
      <c r="H323" s="64"/>
      <c r="I323" s="699" t="str">
        <f t="shared" si="31"/>
        <v/>
      </c>
      <c r="J323" s="222"/>
      <c r="K323" s="222"/>
      <c r="L323" s="222"/>
    </row>
    <row r="324" spans="1:18" s="40" customFormat="1" ht="19.5" customHeight="1">
      <c r="A324" s="156" t="s">
        <v>277</v>
      </c>
      <c r="B324" s="238" t="s">
        <v>2</v>
      </c>
      <c r="C324" s="919" t="s">
        <v>78</v>
      </c>
      <c r="D324" s="919"/>
      <c r="E324" s="24" t="s">
        <v>3</v>
      </c>
      <c r="F324" s="24" t="s">
        <v>4</v>
      </c>
      <c r="G324" s="24" t="s">
        <v>5</v>
      </c>
      <c r="H324" s="66" t="s">
        <v>6</v>
      </c>
      <c r="I324" s="699" t="str">
        <f t="shared" si="31"/>
        <v/>
      </c>
      <c r="J324" s="714" t="s">
        <v>3676</v>
      </c>
      <c r="K324" s="222"/>
      <c r="L324" s="222"/>
    </row>
    <row r="325" spans="1:18" s="40" customFormat="1" ht="19.5" customHeight="1">
      <c r="A325" s="240" t="s">
        <v>2993</v>
      </c>
      <c r="B325" s="1366" t="s">
        <v>4130</v>
      </c>
      <c r="C325" s="911">
        <v>0</v>
      </c>
      <c r="D325" s="912"/>
      <c r="E325" s="400" t="s">
        <v>3136</v>
      </c>
      <c r="F325" s="187" t="s">
        <v>3139</v>
      </c>
      <c r="G325" s="164" t="s">
        <v>8</v>
      </c>
      <c r="H325" s="165" t="s">
        <v>3727</v>
      </c>
      <c r="I325" s="699" t="str">
        <f t="shared" si="31"/>
        <v/>
      </c>
      <c r="J325" s="222" t="str">
        <f t="shared" ref="J325:J330" si="34">"USD "&amp;IF(K325&lt;0,"( "&amp;-K325&amp;" )",K325)&amp;" / "&amp;IF(L325&lt;0,"( "&amp;-L325&amp;" )",L325)</f>
        <v>USD ( 8 ) / ( 3 )</v>
      </c>
      <c r="K325" s="222">
        <f>LOOKUP(1,0/($M325&amp;$N325&amp;$O325&amp;$P325&amp;$Q325=全球运价!$B$7:$B$1798&amp;全球运价!$C$7:$C$1798&amp;全球运价!$S$7:$S$1798&amp;全球运价!$L$7:$L$1798&amp;全球运价!$P$7:$P$1798),全球运价!D$7:D$1798)</f>
        <v>-8</v>
      </c>
      <c r="L325" s="222">
        <f>LOOKUP(1,0/($M325&amp;$N325&amp;$O325&amp;$P325&amp;$Q325=全球运价!$B$7:$B$1798&amp;全球运价!$C$7:$C$1798&amp;全球运价!$S$7:$S$1798&amp;全球运价!$L$7:$L$1798&amp;全球运价!$P$7:$P$1798),全球运价!E$7:E$1798)</f>
        <v>-3</v>
      </c>
      <c r="M325" s="40" t="s">
        <v>3512</v>
      </c>
      <c r="N325" s="40" t="s">
        <v>743</v>
      </c>
      <c r="O325" s="40" t="s">
        <v>3508</v>
      </c>
      <c r="P325" s="40" t="s">
        <v>3507</v>
      </c>
      <c r="Q325" s="40" t="s">
        <v>3572</v>
      </c>
    </row>
    <row r="326" spans="1:18" s="40" customFormat="1" ht="19.5" customHeight="1">
      <c r="A326" s="240" t="s">
        <v>79</v>
      </c>
      <c r="B326" s="1366" t="s">
        <v>4131</v>
      </c>
      <c r="C326" s="911" t="s">
        <v>80</v>
      </c>
      <c r="D326" s="912"/>
      <c r="E326" s="400" t="s">
        <v>3136</v>
      </c>
      <c r="F326" s="187" t="s">
        <v>3139</v>
      </c>
      <c r="G326" s="164" t="s">
        <v>8</v>
      </c>
      <c r="H326" s="165" t="s">
        <v>3728</v>
      </c>
      <c r="I326" s="699" t="str">
        <f t="shared" si="31"/>
        <v/>
      </c>
      <c r="J326" s="222" t="str">
        <f t="shared" si="34"/>
        <v>USD ( 58 ) / ( 53 )</v>
      </c>
      <c r="K326" s="222">
        <f>LOOKUP(1,0/($M326&amp;$N326&amp;$O326&amp;$P326&amp;$Q326=全球运价!$B$7:$B$1798&amp;全球运价!$C$7:$C$1798&amp;全球运价!$S$7:$S$1798&amp;全球运价!$L$7:$L$1798&amp;全球运价!$P$7:$P$1798),全球运价!D$7:D$1798)</f>
        <v>-58</v>
      </c>
      <c r="L326" s="222">
        <f>LOOKUP(1,0/($M326&amp;$N326&amp;$O326&amp;$P326&amp;$Q326=全球运价!$B$7:$B$1798&amp;全球运价!$C$7:$C$1798&amp;全球运价!$S$7:$S$1798&amp;全球运价!$L$7:$L$1798&amp;全球运价!$P$7:$P$1798),全球运价!E$7:E$1798)</f>
        <v>-53</v>
      </c>
      <c r="M326" s="40" t="s">
        <v>3512</v>
      </c>
      <c r="N326" s="40" t="s">
        <v>743</v>
      </c>
      <c r="O326" s="40" t="s">
        <v>3513</v>
      </c>
      <c r="P326" s="40" t="s">
        <v>3507</v>
      </c>
      <c r="Q326" s="40" t="s">
        <v>3572</v>
      </c>
    </row>
    <row r="327" spans="1:18" s="40" customFormat="1" ht="19.5" customHeight="1">
      <c r="A327" s="240" t="s">
        <v>662</v>
      </c>
      <c r="B327" s="1366" t="s">
        <v>4130</v>
      </c>
      <c r="C327" s="911">
        <v>0</v>
      </c>
      <c r="D327" s="912"/>
      <c r="E327" s="400" t="s">
        <v>3136</v>
      </c>
      <c r="F327" s="187" t="s">
        <v>3139</v>
      </c>
      <c r="G327" s="236" t="s">
        <v>81</v>
      </c>
      <c r="H327" s="165" t="s">
        <v>82</v>
      </c>
      <c r="I327" s="699" t="str">
        <f t="shared" si="31"/>
        <v/>
      </c>
      <c r="J327" s="222" t="str">
        <f t="shared" si="34"/>
        <v>USD ( 8 ) / ( 3 )</v>
      </c>
      <c r="K327" s="222">
        <f>LOOKUP(1,0/($M327&amp;$N327&amp;$O327&amp;$P327&amp;$Q327=全球运价!$B$7:$B$1798&amp;全球运价!$C$7:$C$1798&amp;全球运价!$S$7:$S$1798&amp;全球运价!$L$7:$L$1798&amp;全球运价!$P$7:$P$1798),全球运价!D$7:D$1798)</f>
        <v>-8</v>
      </c>
      <c r="L327" s="222">
        <f>LOOKUP(1,0/($M327&amp;$N327&amp;$O327&amp;$P327&amp;$Q327=全球运价!$B$7:$B$1798&amp;全球运价!$C$7:$C$1798&amp;全球运价!$S$7:$S$1798&amp;全球运价!$L$7:$L$1798&amp;全球运价!$P$7:$P$1798),全球运价!E$7:E$1798)</f>
        <v>-3</v>
      </c>
      <c r="M327" s="40" t="s">
        <v>3514</v>
      </c>
      <c r="N327" s="40" t="s">
        <v>743</v>
      </c>
      <c r="O327" s="40" t="s">
        <v>3508</v>
      </c>
      <c r="P327" s="40" t="s">
        <v>3507</v>
      </c>
      <c r="Q327" s="40" t="s">
        <v>3572</v>
      </c>
    </row>
    <row r="328" spans="1:18" s="40" customFormat="1" ht="19.5" customHeight="1">
      <c r="A328" s="240" t="s">
        <v>83</v>
      </c>
      <c r="B328" s="1366" t="s">
        <v>4131</v>
      </c>
      <c r="C328" s="911" t="s">
        <v>80</v>
      </c>
      <c r="D328" s="912"/>
      <c r="E328" s="400" t="s">
        <v>3136</v>
      </c>
      <c r="F328" s="187" t="s">
        <v>3139</v>
      </c>
      <c r="G328" s="236" t="s">
        <v>81</v>
      </c>
      <c r="H328" s="165" t="s">
        <v>82</v>
      </c>
      <c r="I328" s="699" t="str">
        <f t="shared" si="31"/>
        <v/>
      </c>
      <c r="J328" s="222" t="str">
        <f t="shared" si="34"/>
        <v>USD ( 58 ) / ( 53 )</v>
      </c>
      <c r="K328" s="222">
        <f>LOOKUP(1,0/($M328&amp;$N328&amp;$O328&amp;$P328&amp;$Q328=全球运价!$B$7:$B$1798&amp;全球运价!$C$7:$C$1798&amp;全球运价!$S$7:$S$1798&amp;全球运价!$L$7:$L$1798&amp;全球运价!$P$7:$P$1798),全球运价!D$7:D$1798)</f>
        <v>-58</v>
      </c>
      <c r="L328" s="222">
        <f>LOOKUP(1,0/($M328&amp;$N328&amp;$O328&amp;$P328&amp;$Q328=全球运价!$B$7:$B$1798&amp;全球运价!$C$7:$C$1798&amp;全球运价!$S$7:$S$1798&amp;全球运价!$L$7:$L$1798&amp;全球运价!$P$7:$P$1798),全球运价!E$7:E$1798)</f>
        <v>-53</v>
      </c>
      <c r="M328" s="40" t="s">
        <v>3514</v>
      </c>
      <c r="N328" s="40" t="s">
        <v>743</v>
      </c>
      <c r="O328" s="40" t="s">
        <v>3513</v>
      </c>
      <c r="P328" s="40" t="s">
        <v>3507</v>
      </c>
      <c r="Q328" s="40" t="s">
        <v>3572</v>
      </c>
    </row>
    <row r="329" spans="1:18" s="67" customFormat="1" ht="19.5" customHeight="1">
      <c r="A329" s="240" t="s">
        <v>451</v>
      </c>
      <c r="B329" s="1366" t="s">
        <v>3835</v>
      </c>
      <c r="C329" s="911">
        <v>0</v>
      </c>
      <c r="D329" s="912"/>
      <c r="E329" s="400" t="s">
        <v>3136</v>
      </c>
      <c r="F329" s="187" t="s">
        <v>3139</v>
      </c>
      <c r="G329" s="236" t="s">
        <v>81</v>
      </c>
      <c r="H329" s="165" t="s">
        <v>84</v>
      </c>
      <c r="I329" s="699" t="str">
        <f t="shared" si="31"/>
        <v/>
      </c>
      <c r="J329" s="222" t="str">
        <f t="shared" si="34"/>
        <v>USD 12 / 17</v>
      </c>
      <c r="K329" s="222">
        <f>LOOKUP(1,0/($M329&amp;$N329&amp;$O329&amp;$P329&amp;$Q329=全球运价!$B$7:$B$1798&amp;全球运价!$C$7:$C$1798&amp;全球运价!$S$7:$S$1798&amp;全球运价!$L$7:$L$1798&amp;全球运价!$P$7:$P$1798),全球运价!D$7:D$1798)</f>
        <v>12</v>
      </c>
      <c r="L329" s="222">
        <f>LOOKUP(1,0/($M329&amp;$N329&amp;$O329&amp;$P329&amp;$Q329=全球运价!$B$7:$B$1798&amp;全球运价!$C$7:$C$1798&amp;全球运价!$S$7:$S$1798&amp;全球运价!$L$7:$L$1798&amp;全球运价!$P$7:$P$1798),全球运价!E$7:E$1798)</f>
        <v>17</v>
      </c>
      <c r="M329" s="40" t="s">
        <v>1736</v>
      </c>
      <c r="N329" s="40" t="s">
        <v>743</v>
      </c>
      <c r="O329" s="40" t="s">
        <v>3508</v>
      </c>
      <c r="P329" s="40" t="s">
        <v>3507</v>
      </c>
      <c r="Q329" s="40" t="s">
        <v>3572</v>
      </c>
    </row>
    <row r="330" spans="1:18" s="40" customFormat="1" ht="19.5" customHeight="1">
      <c r="A330" s="240" t="s">
        <v>85</v>
      </c>
      <c r="B330" s="1366" t="s">
        <v>4132</v>
      </c>
      <c r="C330" s="911" t="s">
        <v>80</v>
      </c>
      <c r="D330" s="912"/>
      <c r="E330" s="400" t="s">
        <v>3136</v>
      </c>
      <c r="F330" s="187" t="s">
        <v>3139</v>
      </c>
      <c r="G330" s="236" t="s">
        <v>81</v>
      </c>
      <c r="H330" s="165" t="s">
        <v>84</v>
      </c>
      <c r="I330" s="699" t="str">
        <f t="shared" si="31"/>
        <v/>
      </c>
      <c r="J330" s="222" t="str">
        <f t="shared" si="34"/>
        <v>USD ( 38 ) / ( 33 )</v>
      </c>
      <c r="K330" s="222">
        <f>LOOKUP(1,0/($M330&amp;$N330&amp;$O330&amp;$P330&amp;$Q330=全球运价!$B$7:$B$1798&amp;全球运价!$C$7:$C$1798&amp;全球运价!$S$7:$S$1798&amp;全球运价!$L$7:$L$1798&amp;全球运价!$P$7:$P$1798),全球运价!D$7:D$1798)</f>
        <v>-38</v>
      </c>
      <c r="L330" s="222">
        <f>LOOKUP(1,0/($M330&amp;$N330&amp;$O330&amp;$P330&amp;$Q330=全球运价!$B$7:$B$1798&amp;全球运价!$C$7:$C$1798&amp;全球运价!$S$7:$S$1798&amp;全球运价!$L$7:$L$1798&amp;全球运价!$P$7:$P$1798),全球运价!E$7:E$1798)</f>
        <v>-33</v>
      </c>
      <c r="M330" s="40" t="s">
        <v>1736</v>
      </c>
      <c r="N330" s="40" t="s">
        <v>743</v>
      </c>
      <c r="O330" s="40" t="s">
        <v>3513</v>
      </c>
      <c r="P330" s="40" t="s">
        <v>3507</v>
      </c>
      <c r="Q330" s="40" t="s">
        <v>3572</v>
      </c>
    </row>
    <row r="331" spans="1:18" s="40" customFormat="1" ht="19.5" customHeight="1">
      <c r="A331" s="774"/>
      <c r="B331" s="179"/>
      <c r="C331" s="179"/>
      <c r="D331" s="179"/>
      <c r="E331" s="179"/>
      <c r="F331" s="179"/>
      <c r="G331" s="179"/>
      <c r="H331" s="180"/>
      <c r="I331" s="699"/>
      <c r="J331" s="222"/>
      <c r="K331" s="222"/>
      <c r="L331" s="222"/>
    </row>
    <row r="332" spans="1:18" s="28" customFormat="1" ht="19.5" customHeight="1">
      <c r="A332" s="38" t="s">
        <v>605</v>
      </c>
      <c r="B332" s="31"/>
      <c r="C332" s="31"/>
      <c r="D332" s="31"/>
      <c r="E332" s="31"/>
      <c r="F332" s="31"/>
      <c r="G332" s="31"/>
      <c r="H332" s="35"/>
      <c r="I332" s="699" t="str">
        <f t="shared" si="31"/>
        <v/>
      </c>
      <c r="J332" s="222"/>
      <c r="K332" s="222"/>
      <c r="L332" s="222"/>
      <c r="N332" s="40"/>
      <c r="O332" s="40"/>
      <c r="Q332" s="40"/>
    </row>
    <row r="333" spans="1:18" s="40" customFormat="1" ht="19.5" customHeight="1" thickBot="1">
      <c r="A333" s="937" t="s">
        <v>583</v>
      </c>
      <c r="B333" s="938"/>
      <c r="C333" s="938"/>
      <c r="D333" s="938"/>
      <c r="E333" s="938"/>
      <c r="F333" s="938"/>
      <c r="G333" s="938"/>
      <c r="H333" s="939"/>
      <c r="I333" s="699" t="str">
        <f t="shared" si="31"/>
        <v/>
      </c>
      <c r="J333" s="222"/>
      <c r="K333" s="222"/>
      <c r="L333" s="222"/>
    </row>
    <row r="334" spans="1:18" s="28" customFormat="1" ht="19.5" customHeight="1">
      <c r="A334" s="946"/>
      <c r="B334" s="947"/>
      <c r="C334" s="947"/>
      <c r="D334" s="947"/>
      <c r="E334" s="947"/>
      <c r="F334" s="947"/>
      <c r="G334" s="63"/>
      <c r="H334" s="64"/>
      <c r="I334" s="699" t="str">
        <f t="shared" si="31"/>
        <v/>
      </c>
      <c r="J334" s="222"/>
      <c r="K334" s="222"/>
      <c r="L334" s="222"/>
      <c r="N334" s="40"/>
      <c r="O334" s="40"/>
      <c r="Q334" s="40"/>
    </row>
    <row r="335" spans="1:18" s="28" customFormat="1" ht="19.5" customHeight="1">
      <c r="A335" s="65" t="s">
        <v>86</v>
      </c>
      <c r="B335" s="238" t="s">
        <v>2</v>
      </c>
      <c r="C335" s="1030" t="s">
        <v>87</v>
      </c>
      <c r="D335" s="1030"/>
      <c r="E335" s="24" t="s">
        <v>3</v>
      </c>
      <c r="F335" s="24" t="s">
        <v>4</v>
      </c>
      <c r="G335" s="24" t="s">
        <v>5</v>
      </c>
      <c r="H335" s="66" t="s">
        <v>6</v>
      </c>
      <c r="I335" s="699" t="str">
        <f t="shared" si="31"/>
        <v/>
      </c>
      <c r="J335" s="714" t="s">
        <v>3676</v>
      </c>
      <c r="K335" s="222" t="s">
        <v>3609</v>
      </c>
      <c r="L335" s="222" t="s">
        <v>3610</v>
      </c>
      <c r="M335" s="73" t="s">
        <v>3479</v>
      </c>
      <c r="N335" s="73" t="s">
        <v>3578</v>
      </c>
      <c r="O335" s="73" t="s">
        <v>3579</v>
      </c>
      <c r="P335" s="73" t="s">
        <v>3580</v>
      </c>
      <c r="Q335" s="73" t="s">
        <v>3557</v>
      </c>
      <c r="R335" s="696"/>
    </row>
    <row r="336" spans="1:18" s="40" customFormat="1" ht="19.5" customHeight="1">
      <c r="A336" s="163" t="s">
        <v>2996</v>
      </c>
      <c r="B336" s="1364" t="s">
        <v>3702</v>
      </c>
      <c r="C336" s="911">
        <v>0</v>
      </c>
      <c r="D336" s="912"/>
      <c r="E336" s="400" t="s">
        <v>104</v>
      </c>
      <c r="F336" s="789" t="s">
        <v>3964</v>
      </c>
      <c r="G336" s="164" t="s">
        <v>8</v>
      </c>
      <c r="H336" s="165" t="s">
        <v>54</v>
      </c>
      <c r="I336" s="699" t="str">
        <f t="shared" si="31"/>
        <v/>
      </c>
      <c r="J336" s="222" t="str">
        <f t="shared" ref="J336:J347" si="35">"USD "&amp;IF(K336&lt;0,"( "&amp;-K336&amp;" )",K336)&amp;" / "&amp;IF(L336&lt;0,"( "&amp;-L336&amp;" )",L336)</f>
        <v>USD ( 141 ) / ( 136 )</v>
      </c>
      <c r="K336" s="222">
        <f>LOOKUP(1,0/($M336&amp;$N336&amp;$O336&amp;$P336&amp;$Q336=全球运价!$B$7:$B$1798&amp;全球运价!$C$7:$C$1798&amp;全球运价!$S$7:$S$1798&amp;全球运价!$L$7:$L$1798&amp;全球运价!$P$7:$P$1798),全球运价!D$7:D$1798)</f>
        <v>-141</v>
      </c>
      <c r="L336" s="222">
        <f>LOOKUP(1,0/($M336&amp;$N336&amp;$O336&amp;$P336&amp;$Q336=全球运价!$B$7:$B$1798&amp;全球运价!$C$7:$C$1798&amp;全球运价!$S$7:$S$1798&amp;全球运价!$L$7:$L$1798&amp;全球运价!$P$7:$P$1798),全球运价!E$7:E$1798)</f>
        <v>-136</v>
      </c>
      <c r="M336" s="40" t="s">
        <v>3515</v>
      </c>
      <c r="N336" s="40" t="s">
        <v>1105</v>
      </c>
      <c r="O336" s="40" t="s">
        <v>3508</v>
      </c>
      <c r="P336" s="40" t="s">
        <v>3507</v>
      </c>
      <c r="Q336" s="40" t="s">
        <v>3571</v>
      </c>
    </row>
    <row r="337" spans="1:18" s="40" customFormat="1" ht="19.5" customHeight="1">
      <c r="A337" s="163" t="s">
        <v>543</v>
      </c>
      <c r="B337" s="1364" t="s">
        <v>3884</v>
      </c>
      <c r="C337" s="911" t="s">
        <v>280</v>
      </c>
      <c r="D337" s="912"/>
      <c r="E337" s="400" t="s">
        <v>104</v>
      </c>
      <c r="F337" s="789" t="s">
        <v>3964</v>
      </c>
      <c r="G337" s="164" t="s">
        <v>8</v>
      </c>
      <c r="H337" s="165" t="s">
        <v>54</v>
      </c>
      <c r="I337" s="699" t="str">
        <f t="shared" si="31"/>
        <v/>
      </c>
      <c r="J337" s="222" t="str">
        <f t="shared" si="35"/>
        <v>USD ( 211 ) / ( 206 )</v>
      </c>
      <c r="K337" s="222">
        <f>LOOKUP(1,0/($M337&amp;$N337&amp;$O337&amp;$P337&amp;$Q337=全球运价!$B$7:$B$1798&amp;全球运价!$C$7:$C$1798&amp;全球运价!$S$7:$S$1798&amp;全球运价!$L$7:$L$1798&amp;全球运价!$P$7:$P$1798),全球运价!D$7:D$1798)</f>
        <v>-211</v>
      </c>
      <c r="L337" s="222">
        <f>LOOKUP(1,0/($M337&amp;$N337&amp;$O337&amp;$P337&amp;$Q337=全球运价!$B$7:$B$1798&amp;全球运价!$C$7:$C$1798&amp;全球运价!$S$7:$S$1798&amp;全球运价!$L$7:$L$1798&amp;全球运价!$P$7:$P$1798),全球运价!E$7:E$1798)</f>
        <v>-206</v>
      </c>
      <c r="M337" s="40" t="s">
        <v>3515</v>
      </c>
      <c r="N337" s="40" t="s">
        <v>1105</v>
      </c>
      <c r="O337" s="40" t="s">
        <v>3513</v>
      </c>
      <c r="P337" s="40" t="s">
        <v>3507</v>
      </c>
      <c r="Q337" s="40" t="s">
        <v>3571</v>
      </c>
    </row>
    <row r="338" spans="1:18" s="40" customFormat="1" ht="19.5" customHeight="1">
      <c r="A338" s="163" t="s">
        <v>2732</v>
      </c>
      <c r="B338" s="1364" t="s">
        <v>3890</v>
      </c>
      <c r="C338" s="911"/>
      <c r="D338" s="912"/>
      <c r="E338" s="400" t="s">
        <v>104</v>
      </c>
      <c r="F338" s="789" t="s">
        <v>3964</v>
      </c>
      <c r="G338" s="236" t="s">
        <v>339</v>
      </c>
      <c r="H338" s="165" t="s">
        <v>340</v>
      </c>
      <c r="I338" s="699" t="str">
        <f t="shared" si="31"/>
        <v/>
      </c>
      <c r="J338" s="222" t="str">
        <f t="shared" si="35"/>
        <v>USD ( 87 ) / ( 82 )</v>
      </c>
      <c r="K338" s="222">
        <f>LOOKUP(1,0/($M338&amp;$N338&amp;$O338&amp;$P338&amp;$Q338=全球运价!$B$7:$B$1798&amp;全球运价!$C$7:$C$1798&amp;全球运价!$S$7:$S$1798&amp;全球运价!$L$7:$L$1798&amp;全球运价!$P$7:$P$1798),全球运价!D$7:D$1798)</f>
        <v>-87</v>
      </c>
      <c r="L338" s="222">
        <f>LOOKUP(1,0/($M338&amp;$N338&amp;$O338&amp;$P338&amp;$Q338=全球运价!$B$7:$B$1798&amp;全球运价!$C$7:$C$1798&amp;全球运价!$S$7:$S$1798&amp;全球运价!$L$7:$L$1798&amp;全球运价!$P$7:$P$1798),全球运价!E$7:E$1798)</f>
        <v>-82</v>
      </c>
      <c r="M338" s="40" t="s">
        <v>1110</v>
      </c>
      <c r="N338" s="40" t="s">
        <v>1105</v>
      </c>
      <c r="O338" s="40" t="s">
        <v>3508</v>
      </c>
      <c r="P338" s="40" t="s">
        <v>3507</v>
      </c>
      <c r="Q338" s="40" t="s">
        <v>3572</v>
      </c>
    </row>
    <row r="339" spans="1:18" s="40" customFormat="1" ht="19.5" customHeight="1">
      <c r="A339" s="163" t="s">
        <v>2733</v>
      </c>
      <c r="B339" s="1364" t="s">
        <v>4133</v>
      </c>
      <c r="C339" s="911">
        <v>0</v>
      </c>
      <c r="D339" s="912"/>
      <c r="E339" s="400" t="s">
        <v>104</v>
      </c>
      <c r="F339" s="789" t="s">
        <v>3964</v>
      </c>
      <c r="G339" s="236" t="s">
        <v>339</v>
      </c>
      <c r="H339" s="165" t="s">
        <v>92</v>
      </c>
      <c r="I339" s="699" t="str">
        <f t="shared" si="31"/>
        <v/>
      </c>
      <c r="J339" s="222" t="str">
        <f t="shared" si="35"/>
        <v>USD ( 136 ) / ( 131 )</v>
      </c>
      <c r="K339" s="222">
        <f>LOOKUP(1,0/($M339&amp;$N339&amp;$O339&amp;$P339&amp;$Q339=全球运价!$B$7:$B$1798&amp;全球运价!$C$7:$C$1798&amp;全球运价!$S$7:$S$1798&amp;全球运价!$L$7:$L$1798&amp;全球运价!$P$7:$P$1798),全球运价!D$7:D$1798)</f>
        <v>-136</v>
      </c>
      <c r="L339" s="222">
        <f>LOOKUP(1,0/($M339&amp;$N339&amp;$O339&amp;$P339&amp;$Q339=全球运价!$B$7:$B$1798&amp;全球运价!$C$7:$C$1798&amp;全球运价!$S$7:$S$1798&amp;全球运价!$L$7:$L$1798&amp;全球运价!$P$7:$P$1798),全球运价!E$7:E$1798)</f>
        <v>-131</v>
      </c>
      <c r="M339" s="40" t="s">
        <v>3516</v>
      </c>
      <c r="N339" s="40" t="s">
        <v>1105</v>
      </c>
      <c r="O339" s="40" t="s">
        <v>3508</v>
      </c>
      <c r="P339" s="40" t="s">
        <v>3507</v>
      </c>
      <c r="Q339" s="40" t="s">
        <v>3572</v>
      </c>
    </row>
    <row r="340" spans="1:18" s="40" customFormat="1" ht="19.5" customHeight="1">
      <c r="A340" s="163" t="s">
        <v>94</v>
      </c>
      <c r="B340" s="1364" t="s">
        <v>4134</v>
      </c>
      <c r="C340" s="911" t="s">
        <v>280</v>
      </c>
      <c r="D340" s="912"/>
      <c r="E340" s="400" t="s">
        <v>104</v>
      </c>
      <c r="F340" s="789" t="s">
        <v>3964</v>
      </c>
      <c r="G340" s="236" t="s">
        <v>339</v>
      </c>
      <c r="H340" s="165" t="s">
        <v>92</v>
      </c>
      <c r="I340" s="699" t="str">
        <f t="shared" si="31"/>
        <v/>
      </c>
      <c r="J340" s="222" t="str">
        <f t="shared" si="35"/>
        <v>USD ( 206 ) / ( 201 )</v>
      </c>
      <c r="K340" s="222">
        <f>LOOKUP(1,0/($M340&amp;$N340&amp;$O340&amp;$P340&amp;$Q340=全球运价!$B$7:$B$1798&amp;全球运价!$C$7:$C$1798&amp;全球运价!$S$7:$S$1798&amp;全球运价!$L$7:$L$1798&amp;全球运价!$P$7:$P$1798),全球运价!D$7:D$1798)</f>
        <v>-206</v>
      </c>
      <c r="L340" s="222">
        <f>LOOKUP(1,0/($M340&amp;$N340&amp;$O340&amp;$P340&amp;$Q340=全球运价!$B$7:$B$1798&amp;全球运价!$C$7:$C$1798&amp;全球运价!$S$7:$S$1798&amp;全球运价!$L$7:$L$1798&amp;全球运价!$P$7:$P$1798),全球运价!E$7:E$1798)</f>
        <v>-201</v>
      </c>
      <c r="M340" s="40" t="s">
        <v>3516</v>
      </c>
      <c r="N340" s="40" t="s">
        <v>1105</v>
      </c>
      <c r="O340" s="40" t="s">
        <v>3513</v>
      </c>
      <c r="P340" s="40" t="s">
        <v>3507</v>
      </c>
      <c r="Q340" s="40" t="s">
        <v>3572</v>
      </c>
    </row>
    <row r="341" spans="1:18" s="40" customFormat="1" ht="19.5" customHeight="1">
      <c r="A341" s="163" t="s">
        <v>3379</v>
      </c>
      <c r="B341" s="1364" t="s">
        <v>3702</v>
      </c>
      <c r="C341" s="911">
        <v>0</v>
      </c>
      <c r="D341" s="912"/>
      <c r="E341" s="400" t="s">
        <v>2375</v>
      </c>
      <c r="F341" s="789" t="s">
        <v>3963</v>
      </c>
      <c r="G341" s="164" t="s">
        <v>8</v>
      </c>
      <c r="H341" s="165" t="s">
        <v>88</v>
      </c>
      <c r="I341" s="699" t="str">
        <f t="shared" si="31"/>
        <v/>
      </c>
      <c r="J341" s="222" t="str">
        <f t="shared" si="35"/>
        <v>USD ( 141 ) / ( 136 )</v>
      </c>
      <c r="K341" s="222">
        <f>LOOKUP(1,0/($M341&amp;$N341&amp;$O341&amp;$P341&amp;$Q341=全球运价!$B$7:$B$1798&amp;全球运价!$C$7:$C$1798&amp;全球运价!$S$7:$S$1798&amp;全球运价!$L$7:$L$1798&amp;全球运价!$P$7:$P$1798),全球运价!D$7:D$1798)</f>
        <v>-141</v>
      </c>
      <c r="L341" s="222">
        <f>LOOKUP(1,0/($M341&amp;$N341&amp;$O341&amp;$P341&amp;$Q341=全球运价!$B$7:$B$1798&amp;全球运价!$C$7:$C$1798&amp;全球运价!$S$7:$S$1798&amp;全球运价!$L$7:$L$1798&amp;全球运价!$P$7:$P$1798),全球运价!E$7:E$1798)</f>
        <v>-136</v>
      </c>
      <c r="M341" s="40" t="s">
        <v>1112</v>
      </c>
      <c r="N341" s="40" t="s">
        <v>1112</v>
      </c>
      <c r="O341" s="40" t="s">
        <v>3508</v>
      </c>
      <c r="P341" s="40" t="s">
        <v>3507</v>
      </c>
      <c r="Q341" s="40" t="s">
        <v>3571</v>
      </c>
    </row>
    <row r="342" spans="1:18" s="40" customFormat="1" ht="19.5" customHeight="1">
      <c r="A342" s="163" t="s">
        <v>89</v>
      </c>
      <c r="B342" s="1364" t="s">
        <v>3884</v>
      </c>
      <c r="C342" s="911" t="s">
        <v>280</v>
      </c>
      <c r="D342" s="912"/>
      <c r="E342" s="400" t="s">
        <v>2375</v>
      </c>
      <c r="F342" s="789" t="s">
        <v>3963</v>
      </c>
      <c r="G342" s="164" t="s">
        <v>8</v>
      </c>
      <c r="H342" s="165" t="s">
        <v>88</v>
      </c>
      <c r="I342" s="699" t="str">
        <f t="shared" si="31"/>
        <v/>
      </c>
      <c r="J342" s="222" t="str">
        <f t="shared" si="35"/>
        <v>USD ( 211 ) / ( 206 )</v>
      </c>
      <c r="K342" s="222">
        <f>LOOKUP(1,0/($M342&amp;$N342&amp;$O342&amp;$P342&amp;$Q342=全球运价!$B$7:$B$1798&amp;全球运价!$C$7:$C$1798&amp;全球运价!$S$7:$S$1798&amp;全球运价!$L$7:$L$1798&amp;全球运价!$P$7:$P$1798),全球运价!D$7:D$1798)</f>
        <v>-211</v>
      </c>
      <c r="L342" s="222">
        <f>LOOKUP(1,0/($M342&amp;$N342&amp;$O342&amp;$P342&amp;$Q342=全球运价!$B$7:$B$1798&amp;全球运价!$C$7:$C$1798&amp;全球运价!$S$7:$S$1798&amp;全球运价!$L$7:$L$1798&amp;全球运价!$P$7:$P$1798),全球运价!E$7:E$1798)</f>
        <v>-206</v>
      </c>
      <c r="M342" s="40" t="s">
        <v>1112</v>
      </c>
      <c r="N342" s="40" t="s">
        <v>1112</v>
      </c>
      <c r="O342" s="40" t="s">
        <v>3513</v>
      </c>
      <c r="P342" s="40" t="s">
        <v>3507</v>
      </c>
      <c r="Q342" s="40" t="s">
        <v>3571</v>
      </c>
    </row>
    <row r="343" spans="1:18" s="40" customFormat="1" ht="19.5" customHeight="1">
      <c r="A343" s="163" t="s">
        <v>3381</v>
      </c>
      <c r="B343" s="1366" t="s">
        <v>3780</v>
      </c>
      <c r="C343" s="911"/>
      <c r="D343" s="912"/>
      <c r="E343" s="400" t="s">
        <v>2375</v>
      </c>
      <c r="F343" s="789" t="s">
        <v>3963</v>
      </c>
      <c r="G343" s="236" t="s">
        <v>91</v>
      </c>
      <c r="H343" s="165" t="s">
        <v>92</v>
      </c>
      <c r="I343" s="699" t="str">
        <f t="shared" si="31"/>
        <v/>
      </c>
      <c r="J343" s="222" t="str">
        <f t="shared" si="35"/>
        <v>USD ( 126 ) / ( 121 )</v>
      </c>
      <c r="K343" s="222">
        <f>LOOKUP(1,0/($M343&amp;$N343&amp;$O343&amp;$P343&amp;$Q343=全球运价!$B$7:$B$1798&amp;全球运价!$C$7:$C$1798&amp;全球运价!$S$7:$S$1798&amp;全球运价!$L$7:$L$1798&amp;全球运价!$P$7:$P$1798),全球运价!D$7:D$1798)</f>
        <v>-126</v>
      </c>
      <c r="L343" s="222">
        <f>LOOKUP(1,0/($M343&amp;$N343&amp;$O343&amp;$P343&amp;$Q343=全球运价!$B$7:$B$1798&amp;全球运价!$C$7:$C$1798&amp;全球运价!$S$7:$S$1798&amp;全球运价!$L$7:$L$1798&amp;全球运价!$P$7:$P$1798),全球运价!E$7:E$1798)</f>
        <v>-121</v>
      </c>
      <c r="M343" s="40" t="s">
        <v>1193</v>
      </c>
      <c r="N343" s="40" t="s">
        <v>1112</v>
      </c>
      <c r="O343" s="40" t="s">
        <v>3508</v>
      </c>
      <c r="P343" s="40" t="s">
        <v>3507</v>
      </c>
      <c r="Q343" s="40" t="s">
        <v>3572</v>
      </c>
    </row>
    <row r="344" spans="1:18" s="40" customFormat="1" ht="19.5" customHeight="1">
      <c r="A344" s="163" t="s">
        <v>93</v>
      </c>
      <c r="B344" s="1366" t="s">
        <v>3886</v>
      </c>
      <c r="C344" s="911" t="s">
        <v>280</v>
      </c>
      <c r="D344" s="912"/>
      <c r="E344" s="400" t="s">
        <v>2375</v>
      </c>
      <c r="F344" s="789" t="s">
        <v>3963</v>
      </c>
      <c r="G344" s="236" t="s">
        <v>91</v>
      </c>
      <c r="H344" s="165" t="s">
        <v>92</v>
      </c>
      <c r="I344" s="699" t="str">
        <f t="shared" si="31"/>
        <v/>
      </c>
      <c r="J344" s="222" t="str">
        <f t="shared" si="35"/>
        <v>USD ( 196 ) / ( 191 )</v>
      </c>
      <c r="K344" s="222">
        <f>LOOKUP(1,0/($M344&amp;$N344&amp;$O344&amp;$P344&amp;$Q344=全球运价!$B$7:$B$1798&amp;全球运价!$C$7:$C$1798&amp;全球运价!$S$7:$S$1798&amp;全球运价!$L$7:$L$1798&amp;全球运价!$P$7:$P$1798),全球运价!D$7:D$1798)</f>
        <v>-196</v>
      </c>
      <c r="L344" s="222">
        <f>LOOKUP(1,0/($M344&amp;$N344&amp;$O344&amp;$P344&amp;$Q344=全球运价!$B$7:$B$1798&amp;全球运价!$C$7:$C$1798&amp;全球运价!$S$7:$S$1798&amp;全球运价!$L$7:$L$1798&amp;全球运价!$P$7:$P$1798),全球运价!E$7:E$1798)</f>
        <v>-191</v>
      </c>
      <c r="M344" s="40" t="s">
        <v>1193</v>
      </c>
      <c r="N344" s="40" t="s">
        <v>1112</v>
      </c>
      <c r="O344" s="40" t="s">
        <v>3513</v>
      </c>
      <c r="P344" s="40" t="s">
        <v>3507</v>
      </c>
      <c r="Q344" s="40" t="s">
        <v>3572</v>
      </c>
    </row>
    <row r="345" spans="1:18" s="40" customFormat="1" ht="19.5" customHeight="1">
      <c r="A345" s="163" t="s">
        <v>3244</v>
      </c>
      <c r="B345" s="1364" t="s">
        <v>4135</v>
      </c>
      <c r="C345" s="911">
        <v>0</v>
      </c>
      <c r="D345" s="912"/>
      <c r="E345" s="400" t="s">
        <v>2375</v>
      </c>
      <c r="F345" s="789" t="s">
        <v>3963</v>
      </c>
      <c r="G345" s="236" t="s">
        <v>91</v>
      </c>
      <c r="H345" s="166">
        <v>60</v>
      </c>
      <c r="I345" s="699" t="str">
        <f t="shared" si="31"/>
        <v/>
      </c>
      <c r="J345" s="222" t="str">
        <f t="shared" si="35"/>
        <v>USD 92 / 97</v>
      </c>
      <c r="K345" s="222">
        <f>LOOKUP(1,0/($M345&amp;$N345&amp;$O345&amp;$P345&amp;$Q345=全球运价!$B$7:$B$1798&amp;全球运价!$C$7:$C$1798&amp;全球运价!$S$7:$S$1798&amp;全球运价!$L$7:$L$1798&amp;全球运价!$P$7:$P$1798),全球运价!D$7:D$1798)</f>
        <v>92</v>
      </c>
      <c r="L345" s="222">
        <f>LOOKUP(1,0/($M345&amp;$N345&amp;$O345&amp;$P345&amp;$Q345=全球运价!$B$7:$B$1798&amp;全球运价!$C$7:$C$1798&amp;全球运价!$S$7:$S$1798&amp;全球运价!$L$7:$L$1798&amp;全球运价!$P$7:$P$1798),全球运价!E$7:E$1798)</f>
        <v>97</v>
      </c>
      <c r="M345" s="40" t="s">
        <v>2597</v>
      </c>
      <c r="N345" s="40" t="s">
        <v>1112</v>
      </c>
      <c r="O345" s="40" t="s">
        <v>3508</v>
      </c>
      <c r="P345" s="40" t="s">
        <v>3507</v>
      </c>
      <c r="Q345" s="40" t="s">
        <v>3572</v>
      </c>
    </row>
    <row r="346" spans="1:18" s="68" customFormat="1" ht="19.5" customHeight="1">
      <c r="A346" s="163" t="s">
        <v>2734</v>
      </c>
      <c r="B346" s="1366" t="s">
        <v>3700</v>
      </c>
      <c r="C346" s="911"/>
      <c r="D346" s="912"/>
      <c r="E346" s="400" t="s">
        <v>2375</v>
      </c>
      <c r="F346" s="789" t="s">
        <v>3963</v>
      </c>
      <c r="G346" s="236" t="s">
        <v>91</v>
      </c>
      <c r="H346" s="166">
        <v>40</v>
      </c>
      <c r="I346" s="699" t="str">
        <f t="shared" si="31"/>
        <v/>
      </c>
      <c r="J346" s="222" t="str">
        <f t="shared" si="35"/>
        <v>USD ( 82 ) / ( 77 )</v>
      </c>
      <c r="K346" s="222">
        <f>LOOKUP(1,0/($M346&amp;$N346&amp;$O346&amp;$P346&amp;$Q346=全球运价!$B$7:$B$1798&amp;全球运价!$C$7:$C$1798&amp;全球运价!$S$7:$S$1798&amp;全球运价!$L$7:$L$1798&amp;全球运价!$P$7:$P$1798),全球运价!D$7:D$1798)</f>
        <v>-82</v>
      </c>
      <c r="L346" s="222">
        <f>LOOKUP(1,0/($M346&amp;$N346&amp;$O346&amp;$P346&amp;$Q346=全球运价!$B$7:$B$1798&amp;全球运价!$C$7:$C$1798&amp;全球运价!$S$7:$S$1798&amp;全球运价!$L$7:$L$1798&amp;全球运价!$P$7:$P$1798),全球运价!E$7:E$1798)</f>
        <v>-77</v>
      </c>
      <c r="M346" s="40" t="s">
        <v>1738</v>
      </c>
      <c r="N346" s="40" t="s">
        <v>1112</v>
      </c>
      <c r="O346" s="40" t="s">
        <v>3508</v>
      </c>
      <c r="P346" s="40" t="s">
        <v>3507</v>
      </c>
      <c r="Q346" s="40" t="s">
        <v>3572</v>
      </c>
    </row>
    <row r="347" spans="1:18" s="40" customFormat="1" ht="19.5" customHeight="1">
      <c r="A347" s="212" t="s">
        <v>3380</v>
      </c>
      <c r="B347" s="1366" t="s">
        <v>4136</v>
      </c>
      <c r="C347" s="911">
        <v>0</v>
      </c>
      <c r="D347" s="912"/>
      <c r="E347" s="424" t="s">
        <v>104</v>
      </c>
      <c r="F347" s="789" t="s">
        <v>3962</v>
      </c>
      <c r="G347" s="188" t="s">
        <v>8</v>
      </c>
      <c r="H347" s="231" t="s">
        <v>3952</v>
      </c>
      <c r="I347" s="699" t="str">
        <f t="shared" si="31"/>
        <v/>
      </c>
      <c r="J347" s="222" t="str">
        <f t="shared" si="35"/>
        <v>USD 103 / 108</v>
      </c>
      <c r="K347" s="222">
        <f>LOOKUP(1,0/($M347&amp;$N347&amp;$O347&amp;$P347&amp;$Q347=全球运价!$B$7:$B$1798&amp;全球运价!$C$7:$C$1798&amp;全球运价!$S$7:$S$1798&amp;全球运价!$L$7:$L$1798&amp;全球运价!$P$7:$P$1798),全球运价!D$7:D$1798)</f>
        <v>103</v>
      </c>
      <c r="L347" s="222">
        <f>LOOKUP(1,0/($M347&amp;$N347&amp;$O347&amp;$P347&amp;$Q347=全球运价!$B$7:$B$1798&amp;全球运价!$C$7:$C$1798&amp;全球运价!$S$7:$S$1798&amp;全球运价!$L$7:$L$1798&amp;全球运价!$P$7:$P$1798),全球运价!E$7:E$1798)</f>
        <v>108</v>
      </c>
      <c r="M347" s="40" t="s">
        <v>3664</v>
      </c>
      <c r="N347" s="40" t="s">
        <v>1111</v>
      </c>
      <c r="O347" s="40" t="s">
        <v>3508</v>
      </c>
      <c r="P347" s="40" t="s">
        <v>3507</v>
      </c>
      <c r="Q347" s="40" t="s">
        <v>3572</v>
      </c>
    </row>
    <row r="348" spans="1:18" s="40" customFormat="1" ht="19.5" customHeight="1">
      <c r="A348" s="774"/>
      <c r="B348" s="179"/>
      <c r="C348" s="179"/>
      <c r="D348" s="179"/>
      <c r="E348" s="179"/>
      <c r="F348" s="179"/>
      <c r="G348" s="179"/>
      <c r="H348" s="180"/>
      <c r="I348" s="699"/>
      <c r="J348" s="222"/>
      <c r="K348" s="222"/>
      <c r="L348" s="222"/>
    </row>
    <row r="349" spans="1:18" s="337" customFormat="1" ht="19.5" customHeight="1">
      <c r="A349" s="393" t="s">
        <v>2434</v>
      </c>
      <c r="B349" s="338"/>
      <c r="C349" s="338"/>
      <c r="D349" s="338"/>
      <c r="E349" s="339"/>
      <c r="F349" s="338"/>
      <c r="G349" s="338"/>
      <c r="H349" s="340"/>
      <c r="I349" s="699" t="str">
        <f t="shared" si="31"/>
        <v/>
      </c>
      <c r="J349" s="222"/>
      <c r="K349" s="222"/>
      <c r="L349" s="222"/>
      <c r="M349" s="40"/>
      <c r="N349" s="40"/>
      <c r="O349" s="40"/>
      <c r="P349" s="40"/>
      <c r="Q349" s="40"/>
      <c r="R349" s="40"/>
    </row>
    <row r="350" spans="1:18" s="40" customFormat="1" ht="19.5" customHeight="1">
      <c r="A350" s="283" t="s">
        <v>628</v>
      </c>
      <c r="B350" s="281"/>
      <c r="C350" s="281"/>
      <c r="D350" s="281"/>
      <c r="E350" s="281"/>
      <c r="F350" s="281"/>
      <c r="G350" s="281"/>
      <c r="H350" s="282"/>
      <c r="I350" s="699" t="str">
        <f t="shared" si="31"/>
        <v/>
      </c>
      <c r="J350" s="222"/>
      <c r="K350" s="222"/>
      <c r="L350" s="222"/>
    </row>
    <row r="351" spans="1:18" s="40" customFormat="1" ht="19.5" customHeight="1">
      <c r="A351" s="250" t="s">
        <v>554</v>
      </c>
      <c r="B351" s="251"/>
      <c r="C351" s="251"/>
      <c r="D351" s="251"/>
      <c r="E351" s="251"/>
      <c r="F351" s="251"/>
      <c r="G351" s="251"/>
      <c r="H351" s="252"/>
      <c r="I351" s="699" t="str">
        <f t="shared" si="31"/>
        <v/>
      </c>
      <c r="J351" s="222"/>
      <c r="K351" s="222"/>
      <c r="L351" s="222"/>
    </row>
    <row r="352" spans="1:18" s="40" customFormat="1" ht="19.5" customHeight="1">
      <c r="A352" s="38" t="s">
        <v>542</v>
      </c>
      <c r="B352" s="179"/>
      <c r="C352" s="179"/>
      <c r="D352" s="179"/>
      <c r="E352" s="179"/>
      <c r="F352" s="179"/>
      <c r="G352" s="179"/>
      <c r="H352" s="180"/>
      <c r="I352" s="699"/>
      <c r="J352" s="222"/>
      <c r="K352" s="222"/>
      <c r="L352" s="222"/>
    </row>
    <row r="353" spans="1:18" s="40" customFormat="1" ht="19.5" customHeight="1" thickBot="1">
      <c r="A353" s="38" t="s">
        <v>555</v>
      </c>
      <c r="B353" s="31"/>
      <c r="C353" s="31"/>
      <c r="D353" s="31"/>
      <c r="E353" s="31"/>
      <c r="F353" s="31"/>
      <c r="G353" s="31"/>
      <c r="H353" s="35"/>
      <c r="I353" s="699" t="str">
        <f t="shared" si="31"/>
        <v/>
      </c>
      <c r="J353" s="222"/>
      <c r="K353" s="222"/>
      <c r="L353" s="222"/>
    </row>
    <row r="354" spans="1:18" s="40" customFormat="1" ht="19.5" customHeight="1">
      <c r="A354" s="916"/>
      <c r="B354" s="917"/>
      <c r="C354" s="917"/>
      <c r="D354" s="917"/>
      <c r="E354" s="917"/>
      <c r="F354" s="917"/>
      <c r="G354" s="917"/>
      <c r="H354" s="918"/>
      <c r="I354" s="699" t="str">
        <f t="shared" si="31"/>
        <v/>
      </c>
      <c r="J354" s="222"/>
      <c r="K354" s="222"/>
      <c r="L354" s="222"/>
    </row>
    <row r="355" spans="1:18" s="40" customFormat="1" ht="19.5" customHeight="1">
      <c r="A355" s="65" t="s">
        <v>95</v>
      </c>
      <c r="B355" s="289" t="s">
        <v>2</v>
      </c>
      <c r="C355" s="919" t="s">
        <v>87</v>
      </c>
      <c r="D355" s="919"/>
      <c r="E355" s="24" t="s">
        <v>3</v>
      </c>
      <c r="F355" s="24" t="s">
        <v>4</v>
      </c>
      <c r="G355" s="24" t="s">
        <v>5</v>
      </c>
      <c r="H355" s="66" t="s">
        <v>6</v>
      </c>
      <c r="I355" s="699" t="str">
        <f t="shared" si="31"/>
        <v/>
      </c>
      <c r="J355" s="714" t="s">
        <v>3676</v>
      </c>
      <c r="K355" s="222" t="s">
        <v>3609</v>
      </c>
      <c r="L355" s="222" t="s">
        <v>3610</v>
      </c>
      <c r="M355" s="73" t="s">
        <v>3479</v>
      </c>
      <c r="N355" s="73" t="s">
        <v>3578</v>
      </c>
      <c r="O355" s="73" t="s">
        <v>3579</v>
      </c>
      <c r="P355" s="73" t="s">
        <v>3580</v>
      </c>
      <c r="Q355" s="73" t="s">
        <v>3557</v>
      </c>
      <c r="R355" s="696"/>
    </row>
    <row r="356" spans="1:18" s="28" customFormat="1" ht="19.5" customHeight="1">
      <c r="A356" s="163" t="s">
        <v>2997</v>
      </c>
      <c r="B356" s="1366" t="s">
        <v>4137</v>
      </c>
      <c r="C356" s="913">
        <v>0</v>
      </c>
      <c r="D356" s="914"/>
      <c r="E356" s="747" t="s">
        <v>3742</v>
      </c>
      <c r="F356" s="333" t="s">
        <v>3741</v>
      </c>
      <c r="G356" s="164" t="s">
        <v>8</v>
      </c>
      <c r="H356" s="165" t="s">
        <v>530</v>
      </c>
      <c r="I356" s="699" t="str">
        <f t="shared" si="31"/>
        <v/>
      </c>
      <c r="J356" s="222" t="str">
        <f t="shared" ref="J356:J371" si="36">"USD "&amp;IF(K356&lt;0,"( "&amp;-K356&amp;" )",K356)&amp;" / "&amp;IF(L356&lt;0,"( "&amp;-L356&amp;" )",L356)</f>
        <v>USD ( 213 ) / ( 208 )</v>
      </c>
      <c r="K356" s="222">
        <f>LOOKUP(1,0/($M356&amp;$N356&amp;$O356&amp;$P356&amp;$Q356=全球运价!$B$7:$B$1798&amp;全球运价!$C$7:$C$1798&amp;全球运价!$S$7:$S$1798&amp;全球运价!$L$7:$L$1798&amp;全球运价!$P$7:$P$1798),全球运价!D$7:D$1798)</f>
        <v>-213</v>
      </c>
      <c r="L356" s="222">
        <f>LOOKUP(1,0/($M356&amp;$N356&amp;$O356&amp;$P356&amp;$Q356=全球运价!$B$7:$B$1798&amp;全球运价!$C$7:$C$1798&amp;全球运价!$S$7:$S$1798&amp;全球运价!$L$7:$L$1798&amp;全球运价!$P$7:$P$1798),全球运价!E$7:E$1798)</f>
        <v>-208</v>
      </c>
      <c r="M356" s="40" t="s">
        <v>3530</v>
      </c>
      <c r="N356" s="40" t="s">
        <v>742</v>
      </c>
      <c r="O356" s="40" t="s">
        <v>3508</v>
      </c>
      <c r="P356" s="40" t="s">
        <v>3507</v>
      </c>
      <c r="Q356" s="40" t="s">
        <v>3571</v>
      </c>
    </row>
    <row r="357" spans="1:18" s="62" customFormat="1" ht="19.5" customHeight="1">
      <c r="A357" s="163" t="s">
        <v>2729</v>
      </c>
      <c r="B357" s="1366" t="s">
        <v>4138</v>
      </c>
      <c r="C357" s="913" t="s">
        <v>90</v>
      </c>
      <c r="D357" s="914"/>
      <c r="E357" s="747" t="s">
        <v>3743</v>
      </c>
      <c r="F357" s="333" t="s">
        <v>3729</v>
      </c>
      <c r="G357" s="164" t="s">
        <v>8</v>
      </c>
      <c r="H357" s="165" t="s">
        <v>530</v>
      </c>
      <c r="I357" s="699" t="str">
        <f t="shared" si="31"/>
        <v/>
      </c>
      <c r="J357" s="222" t="str">
        <f t="shared" si="36"/>
        <v>USD ( 283 ) / ( 278 )</v>
      </c>
      <c r="K357" s="222">
        <f>LOOKUP(1,0/($M357&amp;$N357&amp;$O357&amp;$P357&amp;$Q357=全球运价!$B$7:$B$1798&amp;全球运价!$C$7:$C$1798&amp;全球运价!$S$7:$S$1798&amp;全球运价!$L$7:$L$1798&amp;全球运价!$P$7:$P$1798),全球运价!D$7:D$1798)</f>
        <v>-283</v>
      </c>
      <c r="L357" s="222">
        <f>LOOKUP(1,0/($M357&amp;$N357&amp;$O357&amp;$P357&amp;$Q357=全球运价!$B$7:$B$1798&amp;全球运价!$C$7:$C$1798&amp;全球运价!$S$7:$S$1798&amp;全球运价!$L$7:$L$1798&amp;全球运价!$P$7:$P$1798),全球运价!E$7:E$1798)</f>
        <v>-278</v>
      </c>
      <c r="M357" s="40" t="s">
        <v>3530</v>
      </c>
      <c r="N357" s="40" t="s">
        <v>742</v>
      </c>
      <c r="O357" s="40" t="s">
        <v>3513</v>
      </c>
      <c r="P357" s="40" t="s">
        <v>3507</v>
      </c>
      <c r="Q357" s="40" t="s">
        <v>3571</v>
      </c>
    </row>
    <row r="358" spans="1:18" s="28" customFormat="1" ht="19.5" customHeight="1">
      <c r="A358" s="163" t="s">
        <v>2735</v>
      </c>
      <c r="B358" s="1366" t="s">
        <v>4137</v>
      </c>
      <c r="C358" s="913">
        <v>0</v>
      </c>
      <c r="D358" s="914"/>
      <c r="E358" s="332" t="s">
        <v>2376</v>
      </c>
      <c r="F358" s="333" t="s">
        <v>2377</v>
      </c>
      <c r="G358" s="290" t="s">
        <v>96</v>
      </c>
      <c r="H358" s="166">
        <v>35</v>
      </c>
      <c r="I358" s="699" t="str">
        <f t="shared" si="31"/>
        <v/>
      </c>
      <c r="J358" s="222" t="str">
        <f t="shared" si="36"/>
        <v>USD ( 213 ) / ( 208 )</v>
      </c>
      <c r="K358" s="222">
        <f>LOOKUP(1,0/($M358&amp;$N358&amp;$O358&amp;$P358&amp;$Q358=全球运价!$B$7:$B$1798&amp;全球运价!$C$7:$C$1798&amp;全球运价!$S$7:$S$1798&amp;全球运价!$L$7:$L$1798&amp;全球运价!$P$7:$P$1798),全球运价!D$7:D$1798)</f>
        <v>-213</v>
      </c>
      <c r="L358" s="222">
        <f>LOOKUP(1,0/($M358&amp;$N358&amp;$O358&amp;$P358&amp;$Q358=全球运价!$B$7:$B$1798&amp;全球运价!$C$7:$C$1798&amp;全球运价!$S$7:$S$1798&amp;全球运价!$L$7:$L$1798&amp;全球运价!$P$7:$P$1798),全球运价!E$7:E$1798)</f>
        <v>-208</v>
      </c>
      <c r="M358" s="40" t="s">
        <v>3665</v>
      </c>
      <c r="N358" s="40" t="s">
        <v>742</v>
      </c>
      <c r="O358" s="40" t="s">
        <v>3508</v>
      </c>
      <c r="P358" s="40" t="s">
        <v>3507</v>
      </c>
      <c r="Q358" s="40" t="s">
        <v>3571</v>
      </c>
    </row>
    <row r="359" spans="1:18" s="47" customFormat="1" ht="19.5" customHeight="1">
      <c r="A359" s="163" t="s">
        <v>2728</v>
      </c>
      <c r="B359" s="1366" t="s">
        <v>4138</v>
      </c>
      <c r="C359" s="913" t="s">
        <v>90</v>
      </c>
      <c r="D359" s="914"/>
      <c r="E359" s="332" t="s">
        <v>2376</v>
      </c>
      <c r="F359" s="333" t="s">
        <v>2377</v>
      </c>
      <c r="G359" s="290" t="s">
        <v>96</v>
      </c>
      <c r="H359" s="166">
        <v>35</v>
      </c>
      <c r="I359" s="699" t="str">
        <f t="shared" si="31"/>
        <v/>
      </c>
      <c r="J359" s="222" t="str">
        <f t="shared" si="36"/>
        <v>USD ( 283 ) / ( 278 )</v>
      </c>
      <c r="K359" s="222">
        <f>LOOKUP(1,0/($M359&amp;$N359&amp;$O359&amp;$P359&amp;$Q359=全球运价!$B$7:$B$1798&amp;全球运价!$C$7:$C$1798&amp;全球运价!$S$7:$S$1798&amp;全球运价!$L$7:$L$1798&amp;全球运价!$P$7:$P$1798),全球运价!D$7:D$1798)</f>
        <v>-283</v>
      </c>
      <c r="L359" s="222">
        <f>LOOKUP(1,0/($M359&amp;$N359&amp;$O359&amp;$P359&amp;$Q359=全球运价!$B$7:$B$1798&amp;全球运价!$C$7:$C$1798&amp;全球运价!$S$7:$S$1798&amp;全球运价!$L$7:$L$1798&amp;全球运价!$P$7:$P$1798),全球运价!E$7:E$1798)</f>
        <v>-278</v>
      </c>
      <c r="M359" s="40" t="s">
        <v>3665</v>
      </c>
      <c r="N359" s="40" t="s">
        <v>742</v>
      </c>
      <c r="O359" s="40" t="s">
        <v>3513</v>
      </c>
      <c r="P359" s="40" t="s">
        <v>3507</v>
      </c>
      <c r="Q359" s="40" t="s">
        <v>3571</v>
      </c>
    </row>
    <row r="360" spans="1:18" s="28" customFormat="1" ht="19.5" customHeight="1">
      <c r="A360" s="163" t="s">
        <v>3146</v>
      </c>
      <c r="B360" s="1366" t="s">
        <v>3833</v>
      </c>
      <c r="C360" s="913">
        <v>0</v>
      </c>
      <c r="D360" s="914"/>
      <c r="E360" s="332" t="s">
        <v>2376</v>
      </c>
      <c r="F360" s="333" t="s">
        <v>2377</v>
      </c>
      <c r="G360" s="290" t="s">
        <v>96</v>
      </c>
      <c r="H360" s="166">
        <v>35</v>
      </c>
      <c r="I360" s="699" t="str">
        <f t="shared" si="31"/>
        <v/>
      </c>
      <c r="J360" s="222" t="str">
        <f t="shared" si="36"/>
        <v>USD ( 144 ) / ( 139 )</v>
      </c>
      <c r="K360" s="222">
        <f>LOOKUP(1,0/($M360&amp;$N360&amp;$O360&amp;$P360&amp;$Q360=全球运价!$B$7:$B$1798&amp;全球运价!$C$7:$C$1798&amp;全球运价!$S$7:$S$1798&amp;全球运价!$L$7:$L$1798&amp;全球运价!$P$7:$P$1798),全球运价!D$7:D$1798)</f>
        <v>-144</v>
      </c>
      <c r="L360" s="222">
        <f>LOOKUP(1,0/($M360&amp;$N360&amp;$O360&amp;$P360&amp;$Q360=全球运价!$B$7:$B$1798&amp;全球运价!$C$7:$C$1798&amp;全球运价!$S$7:$S$1798&amp;全球运价!$L$7:$L$1798&amp;全球运价!$P$7:$P$1798),全球运价!E$7:E$1798)</f>
        <v>-139</v>
      </c>
      <c r="M360" s="40" t="s">
        <v>3517</v>
      </c>
      <c r="N360" s="40" t="s">
        <v>742</v>
      </c>
      <c r="O360" s="40" t="s">
        <v>3508</v>
      </c>
      <c r="P360" s="40" t="s">
        <v>3507</v>
      </c>
      <c r="Q360" s="40" t="s">
        <v>3572</v>
      </c>
    </row>
    <row r="361" spans="1:18" s="40" customFormat="1" ht="19.5" customHeight="1">
      <c r="A361" s="163" t="s">
        <v>615</v>
      </c>
      <c r="B361" s="1366" t="s">
        <v>4139</v>
      </c>
      <c r="C361" s="913" t="s">
        <v>90</v>
      </c>
      <c r="D361" s="914"/>
      <c r="E361" s="332" t="s">
        <v>2376</v>
      </c>
      <c r="F361" s="333" t="s">
        <v>2377</v>
      </c>
      <c r="G361" s="290" t="s">
        <v>96</v>
      </c>
      <c r="H361" s="166">
        <v>35</v>
      </c>
      <c r="I361" s="699" t="str">
        <f t="shared" si="31"/>
        <v/>
      </c>
      <c r="J361" s="222" t="str">
        <f t="shared" si="36"/>
        <v>USD ( 214 ) / ( 209 )</v>
      </c>
      <c r="K361" s="222">
        <f>LOOKUP(1,0/($M361&amp;$N361&amp;$O361&amp;$P361&amp;$Q361=全球运价!$B$7:$B$1798&amp;全球运价!$C$7:$C$1798&amp;全球运价!$S$7:$S$1798&amp;全球运价!$L$7:$L$1798&amp;全球运价!$P$7:$P$1798),全球运价!D$7:D$1798)</f>
        <v>-214</v>
      </c>
      <c r="L361" s="222">
        <f>LOOKUP(1,0/($M361&amp;$N361&amp;$O361&amp;$P361&amp;$Q361=全球运价!$B$7:$B$1798&amp;全球运价!$C$7:$C$1798&amp;全球运价!$S$7:$S$1798&amp;全球运价!$L$7:$L$1798&amp;全球运价!$P$7:$P$1798),全球运价!E$7:E$1798)</f>
        <v>-209</v>
      </c>
      <c r="M361" s="40" t="s">
        <v>3517</v>
      </c>
      <c r="N361" s="40" t="s">
        <v>742</v>
      </c>
      <c r="O361" s="40" t="s">
        <v>3513</v>
      </c>
      <c r="P361" s="40" t="s">
        <v>3507</v>
      </c>
      <c r="Q361" s="40" t="s">
        <v>3572</v>
      </c>
    </row>
    <row r="362" spans="1:18" s="28" customFormat="1" ht="19.5" customHeight="1">
      <c r="A362" s="163" t="s">
        <v>2736</v>
      </c>
      <c r="B362" s="1366" t="s">
        <v>4140</v>
      </c>
      <c r="C362" s="913">
        <v>0</v>
      </c>
      <c r="D362" s="914"/>
      <c r="E362" s="332" t="s">
        <v>2376</v>
      </c>
      <c r="F362" s="333" t="s">
        <v>2377</v>
      </c>
      <c r="G362" s="290" t="s">
        <v>96</v>
      </c>
      <c r="H362" s="166">
        <v>35</v>
      </c>
      <c r="I362" s="699" t="str">
        <f t="shared" si="31"/>
        <v/>
      </c>
      <c r="J362" s="222" t="str">
        <f t="shared" si="36"/>
        <v>USD ( 178 ) / ( 173 )</v>
      </c>
      <c r="K362" s="222">
        <f>LOOKUP(1,0/($M362&amp;$N362&amp;$O362&amp;$P362&amp;$Q362=全球运价!$B$7:$B$1798&amp;全球运价!$C$7:$C$1798&amp;全球运价!$S$7:$S$1798&amp;全球运价!$L$7:$L$1798&amp;全球运价!$P$7:$P$1798),全球运价!D$7:D$1798)</f>
        <v>-178</v>
      </c>
      <c r="L362" s="222">
        <f>LOOKUP(1,0/($M362&amp;$N362&amp;$O362&amp;$P362&amp;$Q362=全球运价!$B$7:$B$1798&amp;全球运价!$C$7:$C$1798&amp;全球运价!$S$7:$S$1798&amp;全球运价!$L$7:$L$1798&amp;全球运价!$P$7:$P$1798),全球运价!E$7:E$1798)</f>
        <v>-173</v>
      </c>
      <c r="M362" s="40" t="s">
        <v>3518</v>
      </c>
      <c r="N362" s="40" t="s">
        <v>742</v>
      </c>
      <c r="O362" s="40" t="s">
        <v>3508</v>
      </c>
      <c r="P362" s="40" t="s">
        <v>3507</v>
      </c>
      <c r="Q362" s="40" t="s">
        <v>3572</v>
      </c>
    </row>
    <row r="363" spans="1:18" s="28" customFormat="1" ht="19.5" customHeight="1">
      <c r="A363" s="163" t="s">
        <v>97</v>
      </c>
      <c r="B363" s="1366" t="s">
        <v>4141</v>
      </c>
      <c r="C363" s="913" t="s">
        <v>90</v>
      </c>
      <c r="D363" s="914"/>
      <c r="E363" s="332" t="s">
        <v>2376</v>
      </c>
      <c r="F363" s="333" t="s">
        <v>2377</v>
      </c>
      <c r="G363" s="290" t="s">
        <v>96</v>
      </c>
      <c r="H363" s="166">
        <v>35</v>
      </c>
      <c r="I363" s="699" t="str">
        <f t="shared" si="31"/>
        <v/>
      </c>
      <c r="J363" s="222" t="str">
        <f t="shared" si="36"/>
        <v>USD ( 248 ) / ( 243 )</v>
      </c>
      <c r="K363" s="222">
        <f>LOOKUP(1,0/($M363&amp;$N363&amp;$O363&amp;$P363&amp;$Q363=全球运价!$B$7:$B$1798&amp;全球运价!$C$7:$C$1798&amp;全球运价!$S$7:$S$1798&amp;全球运价!$L$7:$L$1798&amp;全球运价!$P$7:$P$1798),全球运价!D$7:D$1798)</f>
        <v>-248</v>
      </c>
      <c r="L363" s="222">
        <f>LOOKUP(1,0/($M363&amp;$N363&amp;$O363&amp;$P363&amp;$Q363=全球运价!$B$7:$B$1798&amp;全球运价!$C$7:$C$1798&amp;全球运价!$S$7:$S$1798&amp;全球运价!$L$7:$L$1798&amp;全球运价!$P$7:$P$1798),全球运价!E$7:E$1798)</f>
        <v>-243</v>
      </c>
      <c r="M363" s="40" t="s">
        <v>3518</v>
      </c>
      <c r="N363" s="40" t="s">
        <v>742</v>
      </c>
      <c r="O363" s="40" t="s">
        <v>3513</v>
      </c>
      <c r="P363" s="40" t="s">
        <v>3507</v>
      </c>
      <c r="Q363" s="40" t="s">
        <v>3572</v>
      </c>
    </row>
    <row r="364" spans="1:18" s="28" customFormat="1" ht="19.5" customHeight="1">
      <c r="A364" s="163" t="s">
        <v>2998</v>
      </c>
      <c r="B364" s="1366" t="s">
        <v>4142</v>
      </c>
      <c r="C364" s="913">
        <v>0</v>
      </c>
      <c r="D364" s="914"/>
      <c r="E364" s="332" t="s">
        <v>2376</v>
      </c>
      <c r="F364" s="333" t="s">
        <v>2377</v>
      </c>
      <c r="G364" s="290" t="s">
        <v>96</v>
      </c>
      <c r="H364" s="166">
        <v>40</v>
      </c>
      <c r="I364" s="699" t="str">
        <f t="shared" ref="I364:I427" si="37">IF(J364="","",IF(J364="SYSTEM PRICE","",IF(B364=J364,"","check")))</f>
        <v/>
      </c>
      <c r="J364" s="222" t="str">
        <f t="shared" si="36"/>
        <v>USD ( 193 ) / ( 188 )</v>
      </c>
      <c r="K364" s="222">
        <f>LOOKUP(1,0/($M364&amp;$N364&amp;$O364&amp;$P364&amp;$Q364=全球运价!$B$7:$B$1798&amp;全球运价!$C$7:$C$1798&amp;全球运价!$S$7:$S$1798&amp;全球运价!$L$7:$L$1798&amp;全球运价!$P$7:$P$1798),全球运价!D$7:D$1798)</f>
        <v>-193</v>
      </c>
      <c r="L364" s="222">
        <f>LOOKUP(1,0/($M364&amp;$N364&amp;$O364&amp;$P364&amp;$Q364=全球运价!$B$7:$B$1798&amp;全球运价!$C$7:$C$1798&amp;全球运价!$S$7:$S$1798&amp;全球运价!$L$7:$L$1798&amp;全球运价!$P$7:$P$1798),全球运价!E$7:E$1798)</f>
        <v>-188</v>
      </c>
      <c r="M364" s="40" t="s">
        <v>3529</v>
      </c>
      <c r="N364" s="40" t="s">
        <v>742</v>
      </c>
      <c r="O364" s="40" t="s">
        <v>3508</v>
      </c>
      <c r="P364" s="40" t="s">
        <v>3507</v>
      </c>
      <c r="Q364" s="40" t="s">
        <v>3572</v>
      </c>
    </row>
    <row r="365" spans="1:18" s="40" customFormat="1" ht="19.5" customHeight="1">
      <c r="A365" s="163" t="s">
        <v>2658</v>
      </c>
      <c r="B365" s="1366" t="s">
        <v>4143</v>
      </c>
      <c r="C365" s="913" t="s">
        <v>90</v>
      </c>
      <c r="D365" s="914"/>
      <c r="E365" s="332" t="s">
        <v>2376</v>
      </c>
      <c r="F365" s="333" t="s">
        <v>2377</v>
      </c>
      <c r="G365" s="290" t="s">
        <v>96</v>
      </c>
      <c r="H365" s="166">
        <v>40</v>
      </c>
      <c r="I365" s="699" t="str">
        <f t="shared" si="37"/>
        <v/>
      </c>
      <c r="J365" s="222" t="str">
        <f t="shared" si="36"/>
        <v>USD ( 263 ) / ( 258 )</v>
      </c>
      <c r="K365" s="222">
        <f>LOOKUP(1,0/($M365&amp;$N365&amp;$O365&amp;$P365&amp;$Q365=全球运价!$B$7:$B$1798&amp;全球运价!$C$7:$C$1798&amp;全球运价!$S$7:$S$1798&amp;全球运价!$L$7:$L$1798&amp;全球运价!$P$7:$P$1798),全球运价!D$7:D$1798)</f>
        <v>-263</v>
      </c>
      <c r="L365" s="222">
        <f>LOOKUP(1,0/($M365&amp;$N365&amp;$O365&amp;$P365&amp;$Q365=全球运价!$B$7:$B$1798&amp;全球运价!$C$7:$C$1798&amp;全球运价!$S$7:$S$1798&amp;全球运价!$L$7:$L$1798&amp;全球运价!$P$7:$P$1798),全球运价!E$7:E$1798)</f>
        <v>-258</v>
      </c>
      <c r="M365" s="40" t="s">
        <v>3529</v>
      </c>
      <c r="N365" s="40" t="s">
        <v>742</v>
      </c>
      <c r="O365" s="40" t="s">
        <v>3513</v>
      </c>
      <c r="P365" s="40" t="s">
        <v>3507</v>
      </c>
      <c r="Q365" s="40" t="s">
        <v>3572</v>
      </c>
    </row>
    <row r="366" spans="1:18" s="40" customFormat="1" ht="19.5" customHeight="1">
      <c r="A366" s="163" t="s">
        <v>2737</v>
      </c>
      <c r="B366" s="1366" t="s">
        <v>4144</v>
      </c>
      <c r="C366" s="913">
        <v>0</v>
      </c>
      <c r="D366" s="914"/>
      <c r="E366" s="332" t="s">
        <v>2376</v>
      </c>
      <c r="F366" s="333" t="s">
        <v>2377</v>
      </c>
      <c r="G366" s="290" t="s">
        <v>96</v>
      </c>
      <c r="H366" s="166">
        <v>40</v>
      </c>
      <c r="I366" s="699" t="str">
        <f t="shared" si="37"/>
        <v/>
      </c>
      <c r="J366" s="222" t="str">
        <f t="shared" si="36"/>
        <v>USD ( 198 ) / ( 193 )</v>
      </c>
      <c r="K366" s="222">
        <f>LOOKUP(1,0/($M366&amp;$N366&amp;$O366&amp;$P366&amp;$Q366=全球运价!$B$7:$B$1798&amp;全球运价!$C$7:$C$1798&amp;全球运价!$S$7:$S$1798&amp;全球运价!$L$7:$L$1798&amp;全球运价!$P$7:$P$1798),全球运价!D$7:D$1798)</f>
        <v>-198</v>
      </c>
      <c r="L366" s="222">
        <f>LOOKUP(1,0/($M366&amp;$N366&amp;$O366&amp;$P366&amp;$Q366=全球运价!$B$7:$B$1798&amp;全球运价!$C$7:$C$1798&amp;全球运价!$S$7:$S$1798&amp;全球运价!$L$7:$L$1798&amp;全球运价!$P$7:$P$1798),全球运价!E$7:E$1798)</f>
        <v>-193</v>
      </c>
      <c r="M366" s="40" t="s">
        <v>3519</v>
      </c>
      <c r="N366" s="40" t="s">
        <v>742</v>
      </c>
      <c r="O366" s="40" t="s">
        <v>3508</v>
      </c>
      <c r="P366" s="40" t="s">
        <v>3507</v>
      </c>
      <c r="Q366" s="40" t="s">
        <v>3571</v>
      </c>
    </row>
    <row r="367" spans="1:18" s="40" customFormat="1" ht="19.5" customHeight="1">
      <c r="A367" s="163" t="s">
        <v>98</v>
      </c>
      <c r="B367" s="1366" t="s">
        <v>4145</v>
      </c>
      <c r="C367" s="913" t="s">
        <v>90</v>
      </c>
      <c r="D367" s="914"/>
      <c r="E367" s="332" t="s">
        <v>2376</v>
      </c>
      <c r="F367" s="333" t="s">
        <v>2377</v>
      </c>
      <c r="G367" s="290" t="s">
        <v>96</v>
      </c>
      <c r="H367" s="166">
        <v>40</v>
      </c>
      <c r="I367" s="699" t="str">
        <f t="shared" si="37"/>
        <v/>
      </c>
      <c r="J367" s="222" t="str">
        <f t="shared" si="36"/>
        <v>USD ( 268 ) / ( 263 )</v>
      </c>
      <c r="K367" s="222">
        <f>LOOKUP(1,0/($M367&amp;$N367&amp;$O367&amp;$P367&amp;$Q367=全球运价!$B$7:$B$1798&amp;全球运价!$C$7:$C$1798&amp;全球运价!$S$7:$S$1798&amp;全球运价!$L$7:$L$1798&amp;全球运价!$P$7:$P$1798),全球运价!D$7:D$1798)</f>
        <v>-268</v>
      </c>
      <c r="L367" s="222">
        <f>LOOKUP(1,0/($M367&amp;$N367&amp;$O367&amp;$P367&amp;$Q367=全球运价!$B$7:$B$1798&amp;全球运价!$C$7:$C$1798&amp;全球运价!$S$7:$S$1798&amp;全球运价!$L$7:$L$1798&amp;全球运价!$P$7:$P$1798),全球运价!E$7:E$1798)</f>
        <v>-263</v>
      </c>
      <c r="M367" s="40" t="s">
        <v>3519</v>
      </c>
      <c r="N367" s="40" t="s">
        <v>742</v>
      </c>
      <c r="O367" s="40" t="s">
        <v>3513</v>
      </c>
      <c r="P367" s="40" t="s">
        <v>3507</v>
      </c>
      <c r="Q367" s="40" t="s">
        <v>3571</v>
      </c>
    </row>
    <row r="368" spans="1:18" s="40" customFormat="1" ht="19.5" customHeight="1">
      <c r="A368" s="163" t="s">
        <v>2738</v>
      </c>
      <c r="B368" s="1366" t="s">
        <v>4146</v>
      </c>
      <c r="C368" s="913">
        <v>0</v>
      </c>
      <c r="D368" s="914"/>
      <c r="E368" s="332" t="s">
        <v>2376</v>
      </c>
      <c r="F368" s="333" t="s">
        <v>2377</v>
      </c>
      <c r="G368" s="290" t="s">
        <v>96</v>
      </c>
      <c r="H368" s="166">
        <v>35</v>
      </c>
      <c r="I368" s="699" t="str">
        <f t="shared" si="37"/>
        <v/>
      </c>
      <c r="J368" s="222" t="str">
        <f t="shared" si="36"/>
        <v>USD ( 163 ) / ( 158 )</v>
      </c>
      <c r="K368" s="222">
        <f>LOOKUP(1,0/($M368&amp;$N368&amp;$O368&amp;$P368&amp;$Q368=全球运价!$B$7:$B$1798&amp;全球运价!$C$7:$C$1798&amp;全球运价!$S$7:$S$1798&amp;全球运价!$L$7:$L$1798&amp;全球运价!$P$7:$P$1798),全球运价!D$7:D$1798)</f>
        <v>-163</v>
      </c>
      <c r="L368" s="222">
        <f>LOOKUP(1,0/($M368&amp;$N368&amp;$O368&amp;$P368&amp;$Q368=全球运价!$B$7:$B$1798&amp;全球运价!$C$7:$C$1798&amp;全球运价!$S$7:$S$1798&amp;全球运价!$L$7:$L$1798&amp;全球运价!$P$7:$P$1798),全球运价!E$7:E$1798)</f>
        <v>-158</v>
      </c>
      <c r="M368" s="40" t="s">
        <v>3520</v>
      </c>
      <c r="N368" s="40" t="s">
        <v>742</v>
      </c>
      <c r="O368" s="40" t="s">
        <v>3508</v>
      </c>
      <c r="P368" s="40" t="s">
        <v>3507</v>
      </c>
      <c r="Q368" s="40" t="s">
        <v>3572</v>
      </c>
    </row>
    <row r="369" spans="1:18" s="40" customFormat="1" ht="19.5" customHeight="1">
      <c r="A369" s="163" t="s">
        <v>99</v>
      </c>
      <c r="B369" s="1366" t="s">
        <v>4147</v>
      </c>
      <c r="C369" s="913" t="s">
        <v>90</v>
      </c>
      <c r="D369" s="914"/>
      <c r="E369" s="332" t="s">
        <v>2376</v>
      </c>
      <c r="F369" s="333" t="s">
        <v>2377</v>
      </c>
      <c r="G369" s="290" t="s">
        <v>96</v>
      </c>
      <c r="H369" s="166">
        <v>35</v>
      </c>
      <c r="I369" s="699" t="str">
        <f t="shared" si="37"/>
        <v/>
      </c>
      <c r="J369" s="222" t="str">
        <f t="shared" si="36"/>
        <v>USD ( 233 ) / ( 228 )</v>
      </c>
      <c r="K369" s="222">
        <f>LOOKUP(1,0/($M369&amp;$N369&amp;$O369&amp;$P369&amp;$Q369=全球运价!$B$7:$B$1798&amp;全球运价!$C$7:$C$1798&amp;全球运价!$S$7:$S$1798&amp;全球运价!$L$7:$L$1798&amp;全球运价!$P$7:$P$1798),全球运价!D$7:D$1798)</f>
        <v>-233</v>
      </c>
      <c r="L369" s="222">
        <f>LOOKUP(1,0/($M369&amp;$N369&amp;$O369&amp;$P369&amp;$Q369=全球运价!$B$7:$B$1798&amp;全球运价!$C$7:$C$1798&amp;全球运价!$S$7:$S$1798&amp;全球运价!$L$7:$L$1798&amp;全球运价!$P$7:$P$1798),全球运价!E$7:E$1798)</f>
        <v>-228</v>
      </c>
      <c r="M369" s="40" t="s">
        <v>3520</v>
      </c>
      <c r="N369" s="40" t="s">
        <v>742</v>
      </c>
      <c r="O369" s="40" t="s">
        <v>3513</v>
      </c>
      <c r="P369" s="40" t="s">
        <v>3507</v>
      </c>
      <c r="Q369" s="40" t="s">
        <v>3572</v>
      </c>
    </row>
    <row r="370" spans="1:18" s="40" customFormat="1" ht="19.5" customHeight="1">
      <c r="A370" s="163" t="s">
        <v>2739</v>
      </c>
      <c r="B370" s="1366" t="s">
        <v>4146</v>
      </c>
      <c r="C370" s="913">
        <v>0</v>
      </c>
      <c r="D370" s="914"/>
      <c r="E370" s="332" t="s">
        <v>2376</v>
      </c>
      <c r="F370" s="333" t="s">
        <v>2377</v>
      </c>
      <c r="G370" s="290" t="s">
        <v>96</v>
      </c>
      <c r="H370" s="166">
        <v>35</v>
      </c>
      <c r="I370" s="699" t="str">
        <f t="shared" si="37"/>
        <v/>
      </c>
      <c r="J370" s="222" t="str">
        <f t="shared" si="36"/>
        <v>USD ( 163 ) / ( 158 )</v>
      </c>
      <c r="K370" s="222">
        <f>LOOKUP(1,0/($M370&amp;$N370&amp;$O370&amp;$P370&amp;$Q370=全球运价!$B$7:$B$1798&amp;全球运价!$C$7:$C$1798&amp;全球运价!$S$7:$S$1798&amp;全球运价!$L$7:$L$1798&amp;全球运价!$P$7:$P$1798),全球运价!D$7:D$1798)</f>
        <v>-163</v>
      </c>
      <c r="L370" s="222">
        <f>LOOKUP(1,0/($M370&amp;$N370&amp;$O370&amp;$P370&amp;$Q370=全球运价!$B$7:$B$1798&amp;全球运价!$C$7:$C$1798&amp;全球运价!$S$7:$S$1798&amp;全球运价!$L$7:$L$1798&amp;全球运价!$P$7:$P$1798),全球运价!E$7:E$1798)</f>
        <v>-158</v>
      </c>
      <c r="M370" s="40" t="s">
        <v>3521</v>
      </c>
      <c r="N370" s="40" t="s">
        <v>742</v>
      </c>
      <c r="O370" s="40" t="s">
        <v>3508</v>
      </c>
      <c r="P370" s="40" t="s">
        <v>3507</v>
      </c>
      <c r="Q370" s="40" t="s">
        <v>3572</v>
      </c>
    </row>
    <row r="371" spans="1:18" s="68" customFormat="1" ht="19.5" customHeight="1">
      <c r="A371" s="163" t="s">
        <v>100</v>
      </c>
      <c r="B371" s="1366" t="s">
        <v>4147</v>
      </c>
      <c r="C371" s="915" t="s">
        <v>90</v>
      </c>
      <c r="D371" s="915"/>
      <c r="E371" s="332" t="s">
        <v>2376</v>
      </c>
      <c r="F371" s="333" t="s">
        <v>2377</v>
      </c>
      <c r="G371" s="290" t="s">
        <v>96</v>
      </c>
      <c r="H371" s="166">
        <v>35</v>
      </c>
      <c r="I371" s="699" t="str">
        <f t="shared" si="37"/>
        <v/>
      </c>
      <c r="J371" s="222" t="str">
        <f t="shared" si="36"/>
        <v>USD ( 233 ) / ( 228 )</v>
      </c>
      <c r="K371" s="222">
        <f>LOOKUP(1,0/($M371&amp;$N371&amp;$O371&amp;$P371&amp;$Q371=全球运价!$B$7:$B$1798&amp;全球运价!$C$7:$C$1798&amp;全球运价!$S$7:$S$1798&amp;全球运价!$L$7:$L$1798&amp;全球运价!$P$7:$P$1798),全球运价!D$7:D$1798)</f>
        <v>-233</v>
      </c>
      <c r="L371" s="222">
        <f>LOOKUP(1,0/($M371&amp;$N371&amp;$O371&amp;$P371&amp;$Q371=全球运价!$B$7:$B$1798&amp;全球运价!$C$7:$C$1798&amp;全球运价!$S$7:$S$1798&amp;全球运价!$L$7:$L$1798&amp;全球运价!$P$7:$P$1798),全球运价!E$7:E$1798)</f>
        <v>-228</v>
      </c>
      <c r="M371" s="40" t="s">
        <v>3521</v>
      </c>
      <c r="N371" s="40" t="s">
        <v>742</v>
      </c>
      <c r="O371" s="40" t="s">
        <v>3513</v>
      </c>
      <c r="P371" s="40" t="s">
        <v>3507</v>
      </c>
      <c r="Q371" s="40" t="s">
        <v>3572</v>
      </c>
    </row>
    <row r="372" spans="1:18" s="40" customFormat="1" ht="19.5" customHeight="1">
      <c r="A372" s="774"/>
      <c r="B372" s="179"/>
      <c r="C372" s="179"/>
      <c r="D372" s="179"/>
      <c r="E372" s="179"/>
      <c r="F372" s="179"/>
      <c r="G372" s="179"/>
      <c r="H372" s="180"/>
      <c r="I372" s="699"/>
      <c r="J372" s="222"/>
      <c r="K372" s="222"/>
      <c r="L372" s="222"/>
    </row>
    <row r="373" spans="1:18" s="28" customFormat="1" ht="19.5" customHeight="1">
      <c r="A373" s="920" t="s">
        <v>605</v>
      </c>
      <c r="B373" s="921"/>
      <c r="C373" s="921"/>
      <c r="D373" s="921"/>
      <c r="E373" s="921"/>
      <c r="F373" s="921"/>
      <c r="G373" s="921"/>
      <c r="H373" s="922"/>
      <c r="I373" s="699" t="str">
        <f t="shared" si="37"/>
        <v/>
      </c>
      <c r="J373" s="222"/>
      <c r="K373" s="222"/>
      <c r="L373" s="222"/>
      <c r="N373" s="40"/>
      <c r="O373" s="40"/>
      <c r="Q373" s="40"/>
    </row>
    <row r="374" spans="1:18" s="40" customFormat="1" ht="19.5" customHeight="1">
      <c r="A374" s="38" t="s">
        <v>525</v>
      </c>
      <c r="B374" s="49"/>
      <c r="C374" s="49"/>
      <c r="D374" s="49"/>
      <c r="E374" s="49"/>
      <c r="F374" s="49"/>
      <c r="G374" s="49"/>
      <c r="H374" s="340"/>
      <c r="I374" s="699" t="str">
        <f t="shared" si="37"/>
        <v/>
      </c>
      <c r="J374" s="222"/>
      <c r="K374" s="222"/>
      <c r="L374" s="222"/>
    </row>
    <row r="375" spans="1:18" s="40" customFormat="1" ht="19.5" customHeight="1">
      <c r="A375" s="38" t="s">
        <v>3124</v>
      </c>
      <c r="B375" s="49"/>
      <c r="C375" s="49"/>
      <c r="D375" s="49"/>
      <c r="E375" s="49"/>
      <c r="F375" s="49"/>
      <c r="G375" s="49"/>
      <c r="H375" s="340"/>
      <c r="I375" s="699" t="str">
        <f t="shared" si="37"/>
        <v/>
      </c>
      <c r="J375" s="222"/>
      <c r="K375" s="222"/>
      <c r="L375" s="222"/>
    </row>
    <row r="376" spans="1:18" s="40" customFormat="1" ht="19.5" customHeight="1" thickBot="1">
      <c r="A376" s="398" t="s">
        <v>3125</v>
      </c>
      <c r="B376" s="36"/>
      <c r="C376" s="36"/>
      <c r="D376" s="36"/>
      <c r="E376" s="36"/>
      <c r="F376" s="36"/>
      <c r="G376" s="36"/>
      <c r="H376" s="340"/>
      <c r="I376" s="699" t="str">
        <f t="shared" si="37"/>
        <v/>
      </c>
      <c r="J376" s="222"/>
      <c r="K376" s="222"/>
      <c r="L376" s="222"/>
    </row>
    <row r="377" spans="1:18" s="40" customFormat="1" ht="19.5" customHeight="1">
      <c r="A377" s="916"/>
      <c r="B377" s="917"/>
      <c r="C377" s="917"/>
      <c r="D377" s="917"/>
      <c r="E377" s="917"/>
      <c r="F377" s="917"/>
      <c r="G377" s="917"/>
      <c r="H377" s="918"/>
      <c r="I377" s="699" t="str">
        <f t="shared" si="37"/>
        <v/>
      </c>
      <c r="J377" s="222"/>
      <c r="K377" s="222"/>
      <c r="L377" s="222"/>
    </row>
    <row r="378" spans="1:18" s="40" customFormat="1" ht="19.5" customHeight="1">
      <c r="A378" s="65" t="s">
        <v>86</v>
      </c>
      <c r="B378" s="238" t="s">
        <v>2</v>
      </c>
      <c r="C378" s="919" t="s">
        <v>87</v>
      </c>
      <c r="D378" s="919"/>
      <c r="E378" s="24" t="s">
        <v>3</v>
      </c>
      <c r="F378" s="24" t="s">
        <v>4</v>
      </c>
      <c r="G378" s="24" t="s">
        <v>5</v>
      </c>
      <c r="H378" s="66" t="s">
        <v>6</v>
      </c>
      <c r="I378" s="699" t="str">
        <f t="shared" si="37"/>
        <v/>
      </c>
      <c r="J378" s="714" t="s">
        <v>3676</v>
      </c>
      <c r="K378" s="222" t="s">
        <v>3609</v>
      </c>
      <c r="L378" s="222" t="s">
        <v>3610</v>
      </c>
      <c r="M378" s="73" t="s">
        <v>3479</v>
      </c>
      <c r="N378" s="73" t="s">
        <v>3578</v>
      </c>
      <c r="O378" s="73" t="s">
        <v>3579</v>
      </c>
      <c r="P378" s="73" t="s">
        <v>3580</v>
      </c>
      <c r="Q378" s="73" t="s">
        <v>3557</v>
      </c>
      <c r="R378" s="696"/>
    </row>
    <row r="379" spans="1:18" s="40" customFormat="1" ht="19.5" customHeight="1">
      <c r="A379" s="163" t="s">
        <v>3103</v>
      </c>
      <c r="B379" s="1364" t="s">
        <v>4148</v>
      </c>
      <c r="C379" s="911">
        <v>0</v>
      </c>
      <c r="D379" s="912"/>
      <c r="E379" s="734" t="s">
        <v>3706</v>
      </c>
      <c r="F379" s="187" t="s">
        <v>3711</v>
      </c>
      <c r="G379" s="164" t="s">
        <v>8</v>
      </c>
      <c r="H379" s="204">
        <v>35</v>
      </c>
      <c r="I379" s="699" t="str">
        <f t="shared" si="37"/>
        <v/>
      </c>
      <c r="J379" s="222" t="str">
        <f t="shared" ref="J379:J384" si="38">"USD "&amp;IF(K379&lt;0,"( "&amp;-K379&amp;" )",K379)&amp;" / "&amp;IF(L379&lt;0,"( "&amp;-L379&amp;" )",L379)</f>
        <v>USD 97 / 102</v>
      </c>
      <c r="K379" s="222">
        <f>LOOKUP(1,0/($M379&amp;$N379&amp;$O379&amp;$P379&amp;$Q379=全球运价!$B$7:$B$1798&amp;全球运价!$C$7:$C$1798&amp;全球运价!$S$7:$S$1798&amp;全球运价!$L$7:$L$1798&amp;全球运价!$P$7:$P$1798),全球运价!D$7:D$1798)</f>
        <v>97</v>
      </c>
      <c r="L379" s="222">
        <f>LOOKUP(1,0/($M379&amp;$N379&amp;$O379&amp;$P379&amp;$Q379=全球运价!$B$7:$B$1798&amp;全球运价!$C$7:$C$1798&amp;全球运价!$S$7:$S$1798&amp;全球运价!$L$7:$L$1798&amp;全球运价!$P$7:$P$1798),全球运价!E$7:E$1798)</f>
        <v>102</v>
      </c>
      <c r="M379" s="40" t="s">
        <v>757</v>
      </c>
      <c r="N379" s="40" t="s">
        <v>757</v>
      </c>
      <c r="O379" s="40" t="s">
        <v>3508</v>
      </c>
      <c r="P379" s="40" t="s">
        <v>3507</v>
      </c>
      <c r="Q379" s="40" t="s">
        <v>3572</v>
      </c>
    </row>
    <row r="380" spans="1:18" s="40" customFormat="1" ht="19.5" customHeight="1">
      <c r="A380" s="163" t="s">
        <v>3387</v>
      </c>
      <c r="B380" s="1364" t="s">
        <v>4149</v>
      </c>
      <c r="C380" s="911"/>
      <c r="D380" s="912"/>
      <c r="E380" s="734" t="s">
        <v>3706</v>
      </c>
      <c r="F380" s="187" t="s">
        <v>3712</v>
      </c>
      <c r="G380" s="164" t="s">
        <v>2643</v>
      </c>
      <c r="H380" s="204" t="s">
        <v>1299</v>
      </c>
      <c r="I380" s="699" t="str">
        <f t="shared" si="37"/>
        <v/>
      </c>
      <c r="J380" s="222" t="str">
        <f t="shared" si="38"/>
        <v>USD 158 / 163</v>
      </c>
      <c r="K380" s="222">
        <f>LOOKUP(1,0/($M380&amp;$N380&amp;$O380&amp;$P380&amp;$Q380=全球运价!$B$7:$B$1798&amp;全球运价!$C$7:$C$1798&amp;全球运价!$S$7:$S$1798&amp;全球运价!$L$7:$L$1798&amp;全球运价!$P$7:$P$1798),全球运价!D$7:D$1798)</f>
        <v>158</v>
      </c>
      <c r="L380" s="222">
        <f>LOOKUP(1,0/($M380&amp;$N380&amp;$O380&amp;$P380&amp;$Q380=全球运价!$B$7:$B$1798&amp;全球运价!$C$7:$C$1798&amp;全球运价!$S$7:$S$1798&amp;全球运价!$L$7:$L$1798&amp;全球运价!$P$7:$P$1798),全球运价!E$7:E$1798)</f>
        <v>163</v>
      </c>
      <c r="M380" s="40" t="s">
        <v>1696</v>
      </c>
      <c r="N380" s="40" t="s">
        <v>757</v>
      </c>
      <c r="O380" s="40" t="s">
        <v>3508</v>
      </c>
      <c r="P380" s="40" t="s">
        <v>3507</v>
      </c>
      <c r="Q380" s="40" t="s">
        <v>3572</v>
      </c>
    </row>
    <row r="381" spans="1:18" s="40" customFormat="1" ht="19.5" customHeight="1">
      <c r="A381" s="163" t="s">
        <v>3145</v>
      </c>
      <c r="B381" s="1364" t="s">
        <v>3905</v>
      </c>
      <c r="C381" s="913">
        <v>0</v>
      </c>
      <c r="D381" s="914"/>
      <c r="E381" s="416" t="s">
        <v>3233</v>
      </c>
      <c r="F381" s="187" t="s">
        <v>1264</v>
      </c>
      <c r="G381" s="164" t="s">
        <v>8</v>
      </c>
      <c r="H381" s="165" t="s">
        <v>92</v>
      </c>
      <c r="I381" s="699" t="str">
        <f t="shared" si="37"/>
        <v/>
      </c>
      <c r="J381" s="222" t="str">
        <f t="shared" si="38"/>
        <v>USD 1 / 6</v>
      </c>
      <c r="K381" s="222">
        <f>LOOKUP(1,0/($M381&amp;$N381&amp;$O381&amp;$P381&amp;$Q381=全球运价!$B$7:$B$1798&amp;全球运价!$C$7:$C$1798&amp;全球运价!$S$7:$S$1798&amp;全球运价!$L$7:$L$1798&amp;全球运价!$P$7:$P$1798),全球运价!D$7:D$1798)</f>
        <v>1</v>
      </c>
      <c r="L381" s="222">
        <f>LOOKUP(1,0/($M381&amp;$N381&amp;$O381&amp;$P381&amp;$Q381=全球运价!$B$7:$B$1798&amp;全球运价!$C$7:$C$1798&amp;全球运价!$S$7:$S$1798&amp;全球运价!$L$7:$L$1798&amp;全球运价!$P$7:$P$1798),全球运价!E$7:E$1798)</f>
        <v>6</v>
      </c>
      <c r="M381" s="40" t="s">
        <v>3522</v>
      </c>
      <c r="N381" s="40" t="s">
        <v>751</v>
      </c>
      <c r="O381" s="40" t="s">
        <v>3508</v>
      </c>
      <c r="P381" s="40" t="s">
        <v>3507</v>
      </c>
      <c r="Q381" s="40" t="s">
        <v>3572</v>
      </c>
    </row>
    <row r="382" spans="1:18" s="40" customFormat="1" ht="19.5" customHeight="1">
      <c r="A382" s="163" t="s">
        <v>3409</v>
      </c>
      <c r="B382" s="1364" t="s">
        <v>4150</v>
      </c>
      <c r="C382" s="913">
        <v>0</v>
      </c>
      <c r="D382" s="914"/>
      <c r="E382" s="416" t="s">
        <v>3132</v>
      </c>
      <c r="F382" s="187" t="s">
        <v>701</v>
      </c>
      <c r="G382" s="164" t="s">
        <v>3000</v>
      </c>
      <c r="H382" s="165" t="s">
        <v>3001</v>
      </c>
      <c r="I382" s="699" t="str">
        <f t="shared" si="37"/>
        <v/>
      </c>
      <c r="J382" s="222" t="str">
        <f t="shared" si="38"/>
        <v>USD 93 / 98</v>
      </c>
      <c r="K382" s="222">
        <f>LOOKUP(1,0/($M382&amp;$N382&amp;$O382&amp;$P382&amp;$Q382=全球运价!$B$7:$B$1798&amp;全球运价!$C$7:$C$1798&amp;全球运价!$S$7:$S$1798&amp;全球运价!$L$7:$L$1798&amp;全球运价!$P$7:$P$1798),全球运价!D$7:D$1798)</f>
        <v>93</v>
      </c>
      <c r="L382" s="222">
        <f>LOOKUP(1,0/($M382&amp;$N382&amp;$O382&amp;$P382&amp;$Q382=全球运价!$B$7:$B$1798&amp;全球运价!$C$7:$C$1798&amp;全球运价!$S$7:$S$1798&amp;全球运价!$L$7:$L$1798&amp;全球运价!$P$7:$P$1798),全球运价!E$7:E$1798)</f>
        <v>98</v>
      </c>
      <c r="M382" s="40" t="s">
        <v>1782</v>
      </c>
      <c r="N382" s="40" t="s">
        <v>751</v>
      </c>
      <c r="O382" s="40" t="s">
        <v>3508</v>
      </c>
      <c r="P382" s="40" t="s">
        <v>3507</v>
      </c>
      <c r="Q382" s="40" t="s">
        <v>3572</v>
      </c>
    </row>
    <row r="383" spans="1:18" s="40" customFormat="1" ht="19.5" customHeight="1">
      <c r="A383" s="163" t="s">
        <v>2999</v>
      </c>
      <c r="B383" s="1364" t="s">
        <v>3829</v>
      </c>
      <c r="C383" s="911">
        <v>0</v>
      </c>
      <c r="D383" s="912"/>
      <c r="E383" s="400" t="s">
        <v>265</v>
      </c>
      <c r="F383" s="187" t="s">
        <v>3128</v>
      </c>
      <c r="G383" s="164" t="s">
        <v>8</v>
      </c>
      <c r="H383" s="204">
        <v>32</v>
      </c>
      <c r="I383" s="699" t="str">
        <f t="shared" si="37"/>
        <v/>
      </c>
      <c r="J383" s="222" t="str">
        <f t="shared" si="38"/>
        <v>USD ( 91 ) / ( 86 )</v>
      </c>
      <c r="K383" s="222">
        <f>LOOKUP(1,0/($M383&amp;$N383&amp;$O383&amp;$P383&amp;$Q383=全球运价!$B$7:$B$1798&amp;全球运价!$C$7:$C$1798&amp;全球运价!$S$7:$S$1798&amp;全球运价!$L$7:$L$1798&amp;全球运价!$P$7:$P$1798),全球运价!D$7:D$1798)</f>
        <v>-91</v>
      </c>
      <c r="L383" s="222">
        <f>LOOKUP(1,0/($M383&amp;$N383&amp;$O383&amp;$P383&amp;$Q383=全球运价!$B$7:$B$1798&amp;全球运价!$C$7:$C$1798&amp;全球运价!$S$7:$S$1798&amp;全球运价!$L$7:$L$1798&amp;全球运价!$P$7:$P$1798),全球运价!E$7:E$1798)</f>
        <v>-86</v>
      </c>
      <c r="M383" s="40" t="s">
        <v>3528</v>
      </c>
      <c r="N383" s="40" t="s">
        <v>1327</v>
      </c>
      <c r="O383" s="40" t="s">
        <v>3508</v>
      </c>
      <c r="P383" s="40" t="s">
        <v>3507</v>
      </c>
      <c r="Q383" s="40" t="s">
        <v>3571</v>
      </c>
    </row>
    <row r="384" spans="1:18" s="68" customFormat="1" ht="19.5" customHeight="1">
      <c r="A384" s="174" t="s">
        <v>372</v>
      </c>
      <c r="B384" s="1364" t="s">
        <v>3904</v>
      </c>
      <c r="C384" s="911" t="s">
        <v>101</v>
      </c>
      <c r="D384" s="912"/>
      <c r="E384" s="400" t="s">
        <v>265</v>
      </c>
      <c r="F384" s="187" t="s">
        <v>3128</v>
      </c>
      <c r="G384" s="164" t="s">
        <v>8</v>
      </c>
      <c r="H384" s="204">
        <v>32</v>
      </c>
      <c r="I384" s="699" t="str">
        <f t="shared" si="37"/>
        <v/>
      </c>
      <c r="J384" s="222" t="str">
        <f t="shared" si="38"/>
        <v>USD ( 151 ) / ( 146 )</v>
      </c>
      <c r="K384" s="222">
        <f>LOOKUP(1,0/($M384&amp;$N384&amp;$O384&amp;$P384&amp;$Q384=全球运价!$B$7:$B$1798&amp;全球运价!$C$7:$C$1798&amp;全球运价!$S$7:$S$1798&amp;全球运价!$L$7:$L$1798&amp;全球运价!$P$7:$P$1798),全球运价!D$7:D$1798)</f>
        <v>-151</v>
      </c>
      <c r="L384" s="222">
        <f>LOOKUP(1,0/($M384&amp;$N384&amp;$O384&amp;$P384&amp;$Q384=全球运价!$B$7:$B$1798&amp;全球运价!$C$7:$C$1798&amp;全球运价!$S$7:$S$1798&amp;全球运价!$L$7:$L$1798&amp;全球运价!$P$7:$P$1798),全球运价!E$7:E$1798)</f>
        <v>-146</v>
      </c>
      <c r="M384" s="40" t="s">
        <v>3528</v>
      </c>
      <c r="N384" s="40" t="s">
        <v>1327</v>
      </c>
      <c r="O384" s="40" t="s">
        <v>3513</v>
      </c>
      <c r="P384" s="40" t="s">
        <v>3507</v>
      </c>
      <c r="Q384" s="40" t="s">
        <v>3571</v>
      </c>
    </row>
    <row r="385" spans="1:18" s="40" customFormat="1" ht="19.5" customHeight="1">
      <c r="A385" s="774"/>
      <c r="B385" s="179"/>
      <c r="C385" s="179"/>
      <c r="D385" s="179"/>
      <c r="E385" s="179"/>
      <c r="F385" s="179"/>
      <c r="G385" s="179"/>
      <c r="H385" s="180"/>
      <c r="I385" s="699"/>
      <c r="J385" s="222"/>
      <c r="K385" s="222"/>
      <c r="L385" s="222"/>
    </row>
    <row r="386" spans="1:18" s="40" customFormat="1" ht="19.5" customHeight="1">
      <c r="A386" s="920" t="s">
        <v>2694</v>
      </c>
      <c r="B386" s="921"/>
      <c r="C386" s="921"/>
      <c r="D386" s="921"/>
      <c r="E386" s="921"/>
      <c r="F386" s="921"/>
      <c r="G386" s="921"/>
      <c r="H386" s="922"/>
      <c r="I386" s="699" t="str">
        <f t="shared" si="37"/>
        <v/>
      </c>
      <c r="J386" s="222"/>
      <c r="K386" s="222"/>
      <c r="L386" s="222"/>
    </row>
    <row r="387" spans="1:18" s="28" customFormat="1" ht="19.5" customHeight="1">
      <c r="A387" s="920" t="s">
        <v>605</v>
      </c>
      <c r="B387" s="921"/>
      <c r="C387" s="921"/>
      <c r="D387" s="921"/>
      <c r="E387" s="921"/>
      <c r="F387" s="921"/>
      <c r="G387" s="921"/>
      <c r="H387" s="922"/>
      <c r="I387" s="699" t="str">
        <f t="shared" si="37"/>
        <v/>
      </c>
      <c r="J387" s="222"/>
      <c r="K387" s="222"/>
      <c r="L387" s="222"/>
      <c r="N387" s="40"/>
      <c r="O387" s="40"/>
      <c r="Q387" s="40"/>
    </row>
    <row r="388" spans="1:18" s="40" customFormat="1" ht="19.5" customHeight="1" thickBot="1">
      <c r="A388" s="38" t="s">
        <v>279</v>
      </c>
      <c r="B388" s="179"/>
      <c r="C388" s="179"/>
      <c r="D388" s="179"/>
      <c r="E388" s="179"/>
      <c r="F388" s="179"/>
      <c r="G388" s="179"/>
      <c r="H388" s="180"/>
      <c r="I388" s="699" t="str">
        <f t="shared" si="37"/>
        <v/>
      </c>
      <c r="J388" s="222"/>
      <c r="K388" s="222"/>
      <c r="L388" s="222"/>
    </row>
    <row r="389" spans="1:18" s="40" customFormat="1" ht="19.5" customHeight="1">
      <c r="A389" s="916"/>
      <c r="B389" s="917"/>
      <c r="C389" s="917"/>
      <c r="D389" s="917"/>
      <c r="E389" s="917"/>
      <c r="F389" s="917"/>
      <c r="G389" s="917"/>
      <c r="H389" s="918"/>
      <c r="I389" s="699" t="str">
        <f t="shared" si="37"/>
        <v/>
      </c>
      <c r="J389" s="222"/>
      <c r="K389" s="222"/>
      <c r="L389" s="222"/>
    </row>
    <row r="390" spans="1:18" s="40" customFormat="1" ht="19.5" customHeight="1">
      <c r="A390" s="65" t="s">
        <v>102</v>
      </c>
      <c r="B390" s="289" t="s">
        <v>2</v>
      </c>
      <c r="C390" s="919" t="s">
        <v>87</v>
      </c>
      <c r="D390" s="919"/>
      <c r="E390" s="24" t="s">
        <v>3</v>
      </c>
      <c r="F390" s="24" t="s">
        <v>4</v>
      </c>
      <c r="G390" s="24" t="s">
        <v>5</v>
      </c>
      <c r="H390" s="66" t="s">
        <v>6</v>
      </c>
      <c r="I390" s="699" t="str">
        <f t="shared" si="37"/>
        <v/>
      </c>
      <c r="J390" s="714" t="s">
        <v>3676</v>
      </c>
      <c r="K390" s="222" t="s">
        <v>3609</v>
      </c>
      <c r="L390" s="222" t="s">
        <v>3610</v>
      </c>
      <c r="M390" s="73" t="s">
        <v>3479</v>
      </c>
      <c r="N390" s="73" t="s">
        <v>3578</v>
      </c>
      <c r="O390" s="73" t="s">
        <v>3579</v>
      </c>
      <c r="P390" s="73" t="s">
        <v>3580</v>
      </c>
      <c r="Q390" s="73" t="s">
        <v>3557</v>
      </c>
      <c r="R390" s="696"/>
    </row>
    <row r="391" spans="1:18" s="40" customFormat="1" ht="19.5" customHeight="1">
      <c r="A391" s="240" t="s">
        <v>3263</v>
      </c>
      <c r="B391" s="1364" t="s">
        <v>4151</v>
      </c>
      <c r="C391" s="913">
        <v>0</v>
      </c>
      <c r="D391" s="914"/>
      <c r="E391" s="400" t="s">
        <v>3261</v>
      </c>
      <c r="F391" s="187" t="s">
        <v>3262</v>
      </c>
      <c r="G391" s="188" t="s">
        <v>8</v>
      </c>
      <c r="H391" s="204">
        <v>25</v>
      </c>
      <c r="I391" s="699" t="str">
        <f t="shared" si="37"/>
        <v/>
      </c>
      <c r="J391" s="222" t="str">
        <f t="shared" ref="J391:J432" si="39">"USD "&amp;IF(K391&lt;0,"( "&amp;-K391&amp;" )",K391)&amp;" / "&amp;IF(L391&lt;0,"( "&amp;-L391&amp;" )",L391)</f>
        <v>USD 34 / 39</v>
      </c>
      <c r="K391" s="222">
        <f>LOOKUP(1,0/($M391&amp;$N391&amp;$O391&amp;$P391&amp;$Q391=全球运价!$B$7:$B$1798&amp;全球运价!$C$7:$C$1798&amp;全球运价!$S$7:$S$1798&amp;全球运价!$L$7:$L$1798&amp;全球运价!$P$7:$P$1798),全球运价!D$7:D$1798)</f>
        <v>34</v>
      </c>
      <c r="L391" s="222">
        <f>LOOKUP(1,0/($M391&amp;$N391&amp;$O391&amp;$P391&amp;$Q391=全球运价!$B$7:$B$1798&amp;全球运价!$C$7:$C$1798&amp;全球运价!$S$7:$S$1798&amp;全球运价!$L$7:$L$1798&amp;全球运价!$P$7:$P$1798),全球运价!E$7:E$1798)</f>
        <v>39</v>
      </c>
      <c r="M391" s="40" t="s">
        <v>1109</v>
      </c>
      <c r="N391" s="40" t="s">
        <v>1109</v>
      </c>
      <c r="O391" s="40" t="s">
        <v>3508</v>
      </c>
      <c r="P391" s="40" t="s">
        <v>3507</v>
      </c>
      <c r="Q391" s="40" t="s">
        <v>3572</v>
      </c>
    </row>
    <row r="392" spans="1:18" s="40" customFormat="1" ht="19.5" customHeight="1">
      <c r="A392" s="240" t="s">
        <v>2740</v>
      </c>
      <c r="B392" s="1364" t="s">
        <v>4152</v>
      </c>
      <c r="C392" s="913">
        <v>0</v>
      </c>
      <c r="D392" s="914"/>
      <c r="E392" s="418" t="s">
        <v>3261</v>
      </c>
      <c r="F392" s="187" t="s">
        <v>3262</v>
      </c>
      <c r="G392" s="187" t="s">
        <v>103</v>
      </c>
      <c r="H392" s="204">
        <v>40</v>
      </c>
      <c r="I392" s="699" t="str">
        <f t="shared" si="37"/>
        <v/>
      </c>
      <c r="J392" s="222" t="str">
        <f t="shared" si="39"/>
        <v>USD 47 / 52</v>
      </c>
      <c r="K392" s="222">
        <f>LOOKUP(1,0/($M392&amp;$N392&amp;$O392&amp;$P392&amp;$Q392=全球运价!$B$7:$B$1798&amp;全球运价!$C$7:$C$1798&amp;全球运价!$S$7:$S$1798&amp;全球运价!$L$7:$L$1798&amp;全球运价!$P$7:$P$1798),全球运价!D$7:D$1798)</f>
        <v>47</v>
      </c>
      <c r="L392" s="222">
        <f>LOOKUP(1,0/($M392&amp;$N392&amp;$O392&amp;$P392&amp;$Q392=全球运价!$B$7:$B$1798&amp;全球运价!$C$7:$C$1798&amp;全球运价!$S$7:$S$1798&amp;全球运价!$L$7:$L$1798&amp;全球运价!$P$7:$P$1798),全球运价!E$7:E$1798)</f>
        <v>52</v>
      </c>
      <c r="M392" s="40" t="s">
        <v>1289</v>
      </c>
      <c r="N392" s="40" t="s">
        <v>1109</v>
      </c>
      <c r="O392" s="40" t="s">
        <v>3508</v>
      </c>
      <c r="P392" s="40" t="s">
        <v>3507</v>
      </c>
      <c r="Q392" s="40" t="s">
        <v>3572</v>
      </c>
    </row>
    <row r="393" spans="1:18" s="40" customFormat="1" ht="19.5" customHeight="1">
      <c r="A393" s="240" t="s">
        <v>2741</v>
      </c>
      <c r="B393" s="1364" t="s">
        <v>4153</v>
      </c>
      <c r="C393" s="913">
        <v>0</v>
      </c>
      <c r="D393" s="914"/>
      <c r="E393" s="418" t="s">
        <v>3261</v>
      </c>
      <c r="F393" s="187" t="s">
        <v>3262</v>
      </c>
      <c r="G393" s="187" t="s">
        <v>103</v>
      </c>
      <c r="H393" s="204">
        <v>40</v>
      </c>
      <c r="I393" s="699" t="str">
        <f t="shared" si="37"/>
        <v/>
      </c>
      <c r="J393" s="222" t="str">
        <f t="shared" si="39"/>
        <v>USD 43 / 48</v>
      </c>
      <c r="K393" s="222">
        <f>LOOKUP(1,0/($M393&amp;$N393&amp;$O393&amp;$P393&amp;$Q393=全球运价!$B$7:$B$1798&amp;全球运价!$C$7:$C$1798&amp;全球运价!$S$7:$S$1798&amp;全球运价!$L$7:$L$1798&amp;全球运价!$P$7:$P$1798),全球运价!D$7:D$1798)</f>
        <v>43</v>
      </c>
      <c r="L393" s="222">
        <f>LOOKUP(1,0/($M393&amp;$N393&amp;$O393&amp;$P393&amp;$Q393=全球运价!$B$7:$B$1798&amp;全球运价!$C$7:$C$1798&amp;全球运价!$S$7:$S$1798&amp;全球运价!$L$7:$L$1798&amp;全球运价!$P$7:$P$1798),全球运价!E$7:E$1798)</f>
        <v>48</v>
      </c>
      <c r="M393" s="40" t="s">
        <v>1234</v>
      </c>
      <c r="N393" s="40" t="s">
        <v>1109</v>
      </c>
      <c r="O393" s="40" t="s">
        <v>3508</v>
      </c>
      <c r="P393" s="40" t="s">
        <v>3507</v>
      </c>
      <c r="Q393" s="40" t="s">
        <v>3572</v>
      </c>
    </row>
    <row r="394" spans="1:18" s="67" customFormat="1" ht="19.5" customHeight="1">
      <c r="A394" s="240" t="s">
        <v>3055</v>
      </c>
      <c r="B394" s="1364" t="s">
        <v>4152</v>
      </c>
      <c r="C394" s="913">
        <v>0</v>
      </c>
      <c r="D394" s="914"/>
      <c r="E394" s="418" t="s">
        <v>3261</v>
      </c>
      <c r="F394" s="187" t="s">
        <v>3262</v>
      </c>
      <c r="G394" s="187" t="s">
        <v>103</v>
      </c>
      <c r="H394" s="204">
        <v>40</v>
      </c>
      <c r="I394" s="699" t="str">
        <f t="shared" si="37"/>
        <v/>
      </c>
      <c r="J394" s="222" t="str">
        <f t="shared" si="39"/>
        <v>USD 47 / 52</v>
      </c>
      <c r="K394" s="222">
        <f>LOOKUP(1,0/($M394&amp;$N394&amp;$O394&amp;$P394&amp;$Q394=全球运价!$B$7:$B$1798&amp;全球运价!$C$7:$C$1798&amp;全球运价!$S$7:$S$1798&amp;全球运价!$L$7:$L$1798&amp;全球运价!$P$7:$P$1798),全球运价!D$7:D$1798)</f>
        <v>47</v>
      </c>
      <c r="L394" s="222">
        <f>LOOKUP(1,0/($M394&amp;$N394&amp;$O394&amp;$P394&amp;$Q394=全球运价!$B$7:$B$1798&amp;全球运价!$C$7:$C$1798&amp;全球运价!$S$7:$S$1798&amp;全球运价!$L$7:$L$1798&amp;全球运价!$P$7:$P$1798),全球运价!E$7:E$1798)</f>
        <v>52</v>
      </c>
      <c r="M394" s="40" t="s">
        <v>1705</v>
      </c>
      <c r="N394" s="40" t="s">
        <v>1109</v>
      </c>
      <c r="O394" s="40" t="s">
        <v>3508</v>
      </c>
      <c r="P394" s="40" t="s">
        <v>3507</v>
      </c>
      <c r="Q394" s="40" t="s">
        <v>3572</v>
      </c>
    </row>
    <row r="395" spans="1:18" s="28" customFormat="1" ht="19.5" customHeight="1">
      <c r="A395" s="240" t="s">
        <v>3056</v>
      </c>
      <c r="B395" s="1364" t="s">
        <v>4151</v>
      </c>
      <c r="C395" s="913">
        <v>0</v>
      </c>
      <c r="D395" s="914"/>
      <c r="E395" s="400" t="s">
        <v>724</v>
      </c>
      <c r="F395" s="187" t="s">
        <v>726</v>
      </c>
      <c r="G395" s="188" t="s">
        <v>8</v>
      </c>
      <c r="H395" s="204">
        <v>22</v>
      </c>
      <c r="I395" s="699" t="str">
        <f t="shared" si="37"/>
        <v/>
      </c>
      <c r="J395" s="222" t="str">
        <f t="shared" si="39"/>
        <v>USD 34 / 39</v>
      </c>
      <c r="K395" s="222">
        <f>LOOKUP(1,0/($M395&amp;$N395&amp;$O395&amp;$P395&amp;$Q395=全球运价!$B$7:$B$1798&amp;全球运价!$C$7:$C$1798&amp;全球运价!$S$7:$S$1798&amp;全球运价!$L$7:$L$1798&amp;全球运价!$P$7:$P$1798),全球运价!D$7:D$1798)</f>
        <v>34</v>
      </c>
      <c r="L395" s="222">
        <f>LOOKUP(1,0/($M395&amp;$N395&amp;$O395&amp;$P395&amp;$Q395=全球运价!$B$7:$B$1798&amp;全球运价!$C$7:$C$1798&amp;全球运价!$S$7:$S$1798&amp;全球运价!$L$7:$L$1798&amp;全球运价!$P$7:$P$1798),全球运价!E$7:E$1798)</f>
        <v>39</v>
      </c>
      <c r="M395" s="40" t="s">
        <v>3666</v>
      </c>
      <c r="N395" s="40" t="s">
        <v>1629</v>
      </c>
      <c r="O395" s="40" t="s">
        <v>3508</v>
      </c>
      <c r="P395" s="40" t="s">
        <v>3507</v>
      </c>
      <c r="Q395" s="40" t="s">
        <v>3572</v>
      </c>
    </row>
    <row r="396" spans="1:18" s="40" customFormat="1" ht="19.5" customHeight="1">
      <c r="A396" s="323" t="s">
        <v>3002</v>
      </c>
      <c r="B396" s="1364" t="s">
        <v>3832</v>
      </c>
      <c r="C396" s="913">
        <v>0</v>
      </c>
      <c r="D396" s="914"/>
      <c r="E396" s="400" t="s">
        <v>3134</v>
      </c>
      <c r="F396" s="187" t="s">
        <v>2379</v>
      </c>
      <c r="G396" s="188" t="s">
        <v>8</v>
      </c>
      <c r="H396" s="204">
        <v>30</v>
      </c>
      <c r="I396" s="699" t="str">
        <f t="shared" si="37"/>
        <v/>
      </c>
      <c r="J396" s="222" t="str">
        <f t="shared" si="39"/>
        <v>USD ( 84 ) / ( 79 )</v>
      </c>
      <c r="K396" s="222">
        <f>LOOKUP(1,0/($M396&amp;$N396&amp;$O396&amp;$P396&amp;$Q396=全球运价!$B$7:$B$1798&amp;全球运价!$C$7:$C$1798&amp;全球运价!$S$7:$S$1798&amp;全球运价!$L$7:$L$1798&amp;全球运价!$P$7:$P$1798),全球运价!D$7:D$1798)</f>
        <v>-84</v>
      </c>
      <c r="L396" s="222">
        <f>LOOKUP(1,0/($M396&amp;$N396&amp;$O396&amp;$P396&amp;$Q396=全球运价!$B$7:$B$1798&amp;全球运价!$C$7:$C$1798&amp;全球运价!$S$7:$S$1798&amp;全球运价!$L$7:$L$1798&amp;全球运价!$P$7:$P$1798),全球运价!E$7:E$1798)</f>
        <v>-79</v>
      </c>
      <c r="M396" s="40" t="s">
        <v>3523</v>
      </c>
      <c r="N396" s="40" t="s">
        <v>745</v>
      </c>
      <c r="O396" s="40" t="s">
        <v>3508</v>
      </c>
      <c r="P396" s="40" t="s">
        <v>3507</v>
      </c>
      <c r="Q396" s="40" t="s">
        <v>3572</v>
      </c>
    </row>
    <row r="397" spans="1:18" s="40" customFormat="1" ht="19.5" customHeight="1">
      <c r="A397" s="323" t="s">
        <v>2981</v>
      </c>
      <c r="B397" s="1364" t="s">
        <v>3894</v>
      </c>
      <c r="C397" s="913" t="s">
        <v>105</v>
      </c>
      <c r="D397" s="914"/>
      <c r="E397" s="400" t="s">
        <v>3134</v>
      </c>
      <c r="F397" s="187" t="s">
        <v>2379</v>
      </c>
      <c r="G397" s="164" t="s">
        <v>8</v>
      </c>
      <c r="H397" s="166">
        <v>30</v>
      </c>
      <c r="I397" s="699" t="str">
        <f t="shared" si="37"/>
        <v/>
      </c>
      <c r="J397" s="222" t="str">
        <f t="shared" si="39"/>
        <v>USD ( 169 ) / ( 164 )</v>
      </c>
      <c r="K397" s="222">
        <f>LOOKUP(1,0/($M397&amp;$N397&amp;$O397&amp;$P397&amp;$Q397=全球运价!$B$7:$B$1798&amp;全球运价!$C$7:$C$1798&amp;全球运价!$S$7:$S$1798&amp;全球运价!$L$7:$L$1798&amp;全球运价!$P$7:$P$1798),全球运价!D$7:D$1798)</f>
        <v>-169</v>
      </c>
      <c r="L397" s="222">
        <f>LOOKUP(1,0/($M397&amp;$N397&amp;$O397&amp;$P397&amp;$Q397=全球运价!$B$7:$B$1798&amp;全球运价!$C$7:$C$1798&amp;全球运价!$S$7:$S$1798&amp;全球运价!$L$7:$L$1798&amp;全球运价!$P$7:$P$1798),全球运价!E$7:E$1798)</f>
        <v>-164</v>
      </c>
      <c r="M397" s="40" t="s">
        <v>3523</v>
      </c>
      <c r="N397" s="40" t="s">
        <v>745</v>
      </c>
      <c r="O397" s="40" t="s">
        <v>3513</v>
      </c>
      <c r="P397" s="40" t="s">
        <v>3507</v>
      </c>
      <c r="Q397" s="40" t="s">
        <v>3572</v>
      </c>
    </row>
    <row r="398" spans="1:18" s="40" customFormat="1" ht="19.5" customHeight="1">
      <c r="A398" s="323" t="s">
        <v>3382</v>
      </c>
      <c r="B398" s="1364" t="s">
        <v>4154</v>
      </c>
      <c r="C398" s="913">
        <v>0</v>
      </c>
      <c r="D398" s="914"/>
      <c r="E398" s="400" t="s">
        <v>3134</v>
      </c>
      <c r="F398" s="187" t="s">
        <v>2379</v>
      </c>
      <c r="G398" s="290" t="s">
        <v>106</v>
      </c>
      <c r="H398" s="166">
        <v>40</v>
      </c>
      <c r="I398" s="699" t="str">
        <f t="shared" si="37"/>
        <v/>
      </c>
      <c r="J398" s="222" t="str">
        <f t="shared" si="39"/>
        <v>USD ( 59 ) / ( 54 )</v>
      </c>
      <c r="K398" s="222">
        <f>LOOKUP(1,0/($M398&amp;$N398&amp;$O398&amp;$P398&amp;$Q398=全球运价!$B$7:$B$1798&amp;全球运价!$C$7:$C$1798&amp;全球运价!$S$7:$S$1798&amp;全球运价!$L$7:$L$1798&amp;全球运价!$P$7:$P$1798),全球运价!D$7:D$1798)</f>
        <v>-59</v>
      </c>
      <c r="L398" s="222">
        <f>LOOKUP(1,0/($M398&amp;$N398&amp;$O398&amp;$P398&amp;$Q398=全球运价!$B$7:$B$1798&amp;全球运价!$C$7:$C$1798&amp;全球运价!$S$7:$S$1798&amp;全球运价!$L$7:$L$1798&amp;全球运价!$P$7:$P$1798),全球运价!E$7:E$1798)</f>
        <v>-54</v>
      </c>
      <c r="M398" s="40" t="s">
        <v>3524</v>
      </c>
      <c r="N398" s="40" t="s">
        <v>745</v>
      </c>
      <c r="O398" s="40" t="s">
        <v>3508</v>
      </c>
      <c r="P398" s="40" t="s">
        <v>3507</v>
      </c>
      <c r="Q398" s="40" t="s">
        <v>3572</v>
      </c>
    </row>
    <row r="399" spans="1:18" s="40" customFormat="1" ht="19.5" customHeight="1">
      <c r="A399" s="323" t="s">
        <v>2982</v>
      </c>
      <c r="B399" s="1364" t="s">
        <v>3833</v>
      </c>
      <c r="C399" s="913" t="s">
        <v>105</v>
      </c>
      <c r="D399" s="914"/>
      <c r="E399" s="400" t="s">
        <v>3134</v>
      </c>
      <c r="F399" s="187" t="s">
        <v>2379</v>
      </c>
      <c r="G399" s="290" t="s">
        <v>106</v>
      </c>
      <c r="H399" s="166">
        <v>40</v>
      </c>
      <c r="I399" s="699" t="str">
        <f t="shared" si="37"/>
        <v/>
      </c>
      <c r="J399" s="222" t="str">
        <f t="shared" si="39"/>
        <v>USD ( 144 ) / ( 139 )</v>
      </c>
      <c r="K399" s="222">
        <f>LOOKUP(1,0/($M399&amp;$N399&amp;$O399&amp;$P399&amp;$Q399=全球运价!$B$7:$B$1798&amp;全球运价!$C$7:$C$1798&amp;全球运价!$S$7:$S$1798&amp;全球运价!$L$7:$L$1798&amp;全球运价!$P$7:$P$1798),全球运价!D$7:D$1798)</f>
        <v>-144</v>
      </c>
      <c r="L399" s="222">
        <f>LOOKUP(1,0/($M399&amp;$N399&amp;$O399&amp;$P399&amp;$Q399=全球运价!$B$7:$B$1798&amp;全球运价!$C$7:$C$1798&amp;全球运价!$S$7:$S$1798&amp;全球运价!$L$7:$L$1798&amp;全球运价!$P$7:$P$1798),全球运价!E$7:E$1798)</f>
        <v>-139</v>
      </c>
      <c r="M399" s="40" t="s">
        <v>3524</v>
      </c>
      <c r="N399" s="40" t="s">
        <v>745</v>
      </c>
      <c r="O399" s="40" t="s">
        <v>3513</v>
      </c>
      <c r="P399" s="40" t="s">
        <v>3507</v>
      </c>
      <c r="Q399" s="40" t="s">
        <v>3572</v>
      </c>
    </row>
    <row r="400" spans="1:18" s="40" customFormat="1" ht="19.5" customHeight="1">
      <c r="A400" s="323" t="s">
        <v>2983</v>
      </c>
      <c r="B400" s="1364" t="s">
        <v>4155</v>
      </c>
      <c r="C400" s="913">
        <v>0</v>
      </c>
      <c r="D400" s="914"/>
      <c r="E400" s="400" t="s">
        <v>3134</v>
      </c>
      <c r="F400" s="187" t="s">
        <v>2379</v>
      </c>
      <c r="G400" s="290" t="s">
        <v>106</v>
      </c>
      <c r="H400" s="166">
        <v>40</v>
      </c>
      <c r="I400" s="699" t="str">
        <f t="shared" si="37"/>
        <v/>
      </c>
      <c r="J400" s="222" t="str">
        <f t="shared" si="39"/>
        <v>USD 63 / 68</v>
      </c>
      <c r="K400" s="222">
        <f>LOOKUP(1,0/($M400&amp;$N400&amp;$O400&amp;$P400&amp;$Q400=全球运价!$B$7:$B$1798&amp;全球运价!$C$7:$C$1798&amp;全球运价!$S$7:$S$1798&amp;全球运价!$L$7:$L$1798&amp;全球运价!$P$7:$P$1798),全球运价!D$7:D$1798)</f>
        <v>63</v>
      </c>
      <c r="L400" s="222">
        <f>LOOKUP(1,0/($M400&amp;$N400&amp;$O400&amp;$P400&amp;$Q400=全球运价!$B$7:$B$1798&amp;全球运价!$C$7:$C$1798&amp;全球运价!$S$7:$S$1798&amp;全球运价!$L$7:$L$1798&amp;全球运价!$P$7:$P$1798),全球运价!E$7:E$1798)</f>
        <v>68</v>
      </c>
      <c r="M400" s="40" t="s">
        <v>3525</v>
      </c>
      <c r="N400" s="40" t="s">
        <v>745</v>
      </c>
      <c r="O400" s="40" t="s">
        <v>3508</v>
      </c>
      <c r="P400" s="40" t="s">
        <v>3507</v>
      </c>
      <c r="Q400" s="40" t="s">
        <v>3572</v>
      </c>
    </row>
    <row r="401" spans="1:17" s="40" customFormat="1" ht="19.5" customHeight="1">
      <c r="A401" s="323" t="s">
        <v>2984</v>
      </c>
      <c r="B401" s="1364" t="s">
        <v>4156</v>
      </c>
      <c r="C401" s="913" t="s">
        <v>105</v>
      </c>
      <c r="D401" s="914"/>
      <c r="E401" s="400" t="s">
        <v>3134</v>
      </c>
      <c r="F401" s="187" t="s">
        <v>2379</v>
      </c>
      <c r="G401" s="290" t="s">
        <v>106</v>
      </c>
      <c r="H401" s="166">
        <v>40</v>
      </c>
      <c r="I401" s="699" t="str">
        <f t="shared" si="37"/>
        <v/>
      </c>
      <c r="J401" s="222" t="str">
        <f t="shared" si="39"/>
        <v>USD ( 22 ) / ( 17 )</v>
      </c>
      <c r="K401" s="222">
        <f>LOOKUP(1,0/($M401&amp;$N401&amp;$O401&amp;$P401&amp;$Q401=全球运价!$B$7:$B$1798&amp;全球运价!$C$7:$C$1798&amp;全球运价!$S$7:$S$1798&amp;全球运价!$L$7:$L$1798&amp;全球运价!$P$7:$P$1798),全球运价!D$7:D$1798)</f>
        <v>-22</v>
      </c>
      <c r="L401" s="222">
        <f>LOOKUP(1,0/($M401&amp;$N401&amp;$O401&amp;$P401&amp;$Q401=全球运价!$B$7:$B$1798&amp;全球运价!$C$7:$C$1798&amp;全球运价!$S$7:$S$1798&amp;全球运价!$L$7:$L$1798&amp;全球运价!$P$7:$P$1798),全球运价!E$7:E$1798)</f>
        <v>-17</v>
      </c>
      <c r="M401" s="40" t="s">
        <v>3525</v>
      </c>
      <c r="N401" s="40" t="s">
        <v>745</v>
      </c>
      <c r="O401" s="40" t="s">
        <v>3513</v>
      </c>
      <c r="P401" s="40" t="s">
        <v>3507</v>
      </c>
      <c r="Q401" s="40" t="s">
        <v>3572</v>
      </c>
    </row>
    <row r="402" spans="1:17" s="28" customFormat="1" ht="19.5" customHeight="1">
      <c r="A402" s="323" t="s">
        <v>3322</v>
      </c>
      <c r="B402" s="1364" t="s">
        <v>4157</v>
      </c>
      <c r="C402" s="913">
        <v>0</v>
      </c>
      <c r="D402" s="914"/>
      <c r="E402" s="400" t="s">
        <v>3134</v>
      </c>
      <c r="F402" s="187" t="s">
        <v>2379</v>
      </c>
      <c r="G402" s="290" t="s">
        <v>106</v>
      </c>
      <c r="H402" s="166">
        <v>40</v>
      </c>
      <c r="I402" s="699" t="str">
        <f t="shared" si="37"/>
        <v/>
      </c>
      <c r="J402" s="222" t="str">
        <f t="shared" si="39"/>
        <v>USD 88 / 93</v>
      </c>
      <c r="K402" s="222">
        <f>LOOKUP(1,0/($M402&amp;$N402&amp;$O402&amp;$P402&amp;$Q402=全球运价!$B$7:$B$1798&amp;全球运价!$C$7:$C$1798&amp;全球运价!$S$7:$S$1798&amp;全球运价!$L$7:$L$1798&amp;全球运价!$P$7:$P$1798),全球运价!D$7:D$1798)</f>
        <v>88</v>
      </c>
      <c r="L402" s="222">
        <f>LOOKUP(1,0/($M402&amp;$N402&amp;$O402&amp;$P402&amp;$Q402=全球运价!$B$7:$B$1798&amp;全球运价!$C$7:$C$1798&amp;全球运价!$S$7:$S$1798&amp;全球运价!$L$7:$L$1798&amp;全球运价!$P$7:$P$1798),全球运价!E$7:E$1798)</f>
        <v>93</v>
      </c>
      <c r="M402" s="40" t="s">
        <v>3526</v>
      </c>
      <c r="N402" s="40" t="s">
        <v>745</v>
      </c>
      <c r="O402" s="40" t="s">
        <v>3508</v>
      </c>
      <c r="P402" s="40" t="s">
        <v>3507</v>
      </c>
      <c r="Q402" s="40" t="s">
        <v>3572</v>
      </c>
    </row>
    <row r="403" spans="1:17" s="28" customFormat="1" ht="19.5" customHeight="1">
      <c r="A403" s="323" t="s">
        <v>2985</v>
      </c>
      <c r="B403" s="1364" t="s">
        <v>3887</v>
      </c>
      <c r="C403" s="913" t="s">
        <v>105</v>
      </c>
      <c r="D403" s="914"/>
      <c r="E403" s="400" t="s">
        <v>3134</v>
      </c>
      <c r="F403" s="187" t="s">
        <v>2995</v>
      </c>
      <c r="G403" s="290" t="s">
        <v>106</v>
      </c>
      <c r="H403" s="166">
        <v>40</v>
      </c>
      <c r="I403" s="699" t="str">
        <f t="shared" si="37"/>
        <v/>
      </c>
      <c r="J403" s="222" t="str">
        <f t="shared" si="39"/>
        <v>USD 3 / 8</v>
      </c>
      <c r="K403" s="222">
        <f>LOOKUP(1,0/($M403&amp;$N403&amp;$O403&amp;$P403&amp;$Q403=全球运价!$B$7:$B$1798&amp;全球运价!$C$7:$C$1798&amp;全球运价!$S$7:$S$1798&amp;全球运价!$L$7:$L$1798&amp;全球运价!$P$7:$P$1798),全球运价!D$7:D$1798)</f>
        <v>3</v>
      </c>
      <c r="L403" s="222">
        <f>LOOKUP(1,0/($M403&amp;$N403&amp;$O403&amp;$P403&amp;$Q403=全球运价!$B$7:$B$1798&amp;全球运价!$C$7:$C$1798&amp;全球运价!$S$7:$S$1798&amp;全球运价!$L$7:$L$1798&amp;全球运价!$P$7:$P$1798),全球运价!E$7:E$1798)</f>
        <v>8</v>
      </c>
      <c r="M403" s="40" t="s">
        <v>3526</v>
      </c>
      <c r="N403" s="40" t="s">
        <v>745</v>
      </c>
      <c r="O403" s="40" t="s">
        <v>3513</v>
      </c>
      <c r="P403" s="40" t="s">
        <v>3507</v>
      </c>
      <c r="Q403" s="40" t="s">
        <v>3572</v>
      </c>
    </row>
    <row r="404" spans="1:17" s="28" customFormat="1" ht="19.5" customHeight="1">
      <c r="A404" s="323" t="s">
        <v>2986</v>
      </c>
      <c r="B404" s="1364" t="s">
        <v>3839</v>
      </c>
      <c r="C404" s="913">
        <v>0</v>
      </c>
      <c r="D404" s="914"/>
      <c r="E404" s="400" t="s">
        <v>3134</v>
      </c>
      <c r="F404" s="187" t="s">
        <v>2379</v>
      </c>
      <c r="G404" s="290" t="s">
        <v>106</v>
      </c>
      <c r="H404" s="166">
        <v>40</v>
      </c>
      <c r="I404" s="699" t="str">
        <f t="shared" si="37"/>
        <v/>
      </c>
      <c r="J404" s="222" t="str">
        <f t="shared" si="39"/>
        <v>USD ( 57 ) / ( 52 )</v>
      </c>
      <c r="K404" s="222">
        <f>LOOKUP(1,0/($M404&amp;$N404&amp;$O404&amp;$P404&amp;$Q404=全球运价!$B$7:$B$1798&amp;全球运价!$C$7:$C$1798&amp;全球运价!$S$7:$S$1798&amp;全球运价!$L$7:$L$1798&amp;全球运价!$P$7:$P$1798),全球运价!D$7:D$1798)</f>
        <v>-57</v>
      </c>
      <c r="L404" s="222">
        <f>LOOKUP(1,0/($M404&amp;$N404&amp;$O404&amp;$P404&amp;$Q404=全球运价!$B$7:$B$1798&amp;全球运价!$C$7:$C$1798&amp;全球运价!$S$7:$S$1798&amp;全球运价!$L$7:$L$1798&amp;全球运价!$P$7:$P$1798),全球运价!E$7:E$1798)</f>
        <v>-52</v>
      </c>
      <c r="M404" s="40" t="s">
        <v>3527</v>
      </c>
      <c r="N404" s="40" t="s">
        <v>745</v>
      </c>
      <c r="O404" s="40" t="s">
        <v>3508</v>
      </c>
      <c r="P404" s="40" t="s">
        <v>3507</v>
      </c>
      <c r="Q404" s="40" t="s">
        <v>3572</v>
      </c>
    </row>
    <row r="405" spans="1:17" s="62" customFormat="1" ht="19.5" customHeight="1">
      <c r="A405" s="323" t="s">
        <v>2987</v>
      </c>
      <c r="B405" s="1364" t="s">
        <v>3885</v>
      </c>
      <c r="C405" s="913" t="s">
        <v>105</v>
      </c>
      <c r="D405" s="914"/>
      <c r="E405" s="400" t="s">
        <v>3134</v>
      </c>
      <c r="F405" s="187" t="s">
        <v>2379</v>
      </c>
      <c r="G405" s="290" t="s">
        <v>106</v>
      </c>
      <c r="H405" s="166">
        <v>40</v>
      </c>
      <c r="I405" s="699" t="str">
        <f t="shared" si="37"/>
        <v/>
      </c>
      <c r="J405" s="222" t="str">
        <f t="shared" si="39"/>
        <v>USD ( 142 ) / ( 137 )</v>
      </c>
      <c r="K405" s="222">
        <f>LOOKUP(1,0/($M405&amp;$N405&amp;$O405&amp;$P405&amp;$Q405=全球运价!$B$7:$B$1798&amp;全球运价!$C$7:$C$1798&amp;全球运价!$S$7:$S$1798&amp;全球运价!$L$7:$L$1798&amp;全球运价!$P$7:$P$1798),全球运价!D$7:D$1798)</f>
        <v>-142</v>
      </c>
      <c r="L405" s="222">
        <f>LOOKUP(1,0/($M405&amp;$N405&amp;$O405&amp;$P405&amp;$Q405=全球运价!$B$7:$B$1798&amp;全球运价!$C$7:$C$1798&amp;全球运价!$S$7:$S$1798&amp;全球运价!$L$7:$L$1798&amp;全球运价!$P$7:$P$1798),全球运价!E$7:E$1798)</f>
        <v>-137</v>
      </c>
      <c r="M405" s="40" t="s">
        <v>3527</v>
      </c>
      <c r="N405" s="40" t="s">
        <v>745</v>
      </c>
      <c r="O405" s="40" t="s">
        <v>3513</v>
      </c>
      <c r="P405" s="40" t="s">
        <v>3507</v>
      </c>
      <c r="Q405" s="40" t="s">
        <v>3572</v>
      </c>
    </row>
    <row r="406" spans="1:17" s="28" customFormat="1" ht="19.5" customHeight="1">
      <c r="A406" s="193" t="s">
        <v>3667</v>
      </c>
      <c r="B406" s="1364" t="s">
        <v>4158</v>
      </c>
      <c r="C406" s="913"/>
      <c r="D406" s="914"/>
      <c r="E406" s="350" t="s">
        <v>2380</v>
      </c>
      <c r="F406" s="351" t="s">
        <v>2994</v>
      </c>
      <c r="G406" s="164" t="s">
        <v>8</v>
      </c>
      <c r="H406" s="166">
        <v>30</v>
      </c>
      <c r="I406" s="699" t="str">
        <f t="shared" si="37"/>
        <v/>
      </c>
      <c r="J406" s="222" t="str">
        <f t="shared" si="39"/>
        <v>USD ( 37 ) / ( 32 )</v>
      </c>
      <c r="K406" s="222">
        <f>LOOKUP(1,0/($M406&amp;$N406&amp;$O406&amp;$P406&amp;$Q406=全球运价!$B$7:$B$1798&amp;全球运价!$C$7:$C$1798&amp;全球运价!$S$7:$S$1798&amp;全球运价!$L$7:$L$1798&amp;全球运价!$P$7:$P$1798),全球运价!D$7:D$1798)</f>
        <v>-37</v>
      </c>
      <c r="L406" s="222">
        <f>LOOKUP(1,0/($M406&amp;$N406&amp;$O406&amp;$P406&amp;$Q406=全球运价!$B$7:$B$1798&amp;全球运价!$C$7:$C$1798&amp;全球运价!$S$7:$S$1798&amp;全球运价!$L$7:$L$1798&amp;全球运价!$P$7:$P$1798),全球运价!E$7:E$1798)</f>
        <v>-32</v>
      </c>
      <c r="M406" s="40" t="s">
        <v>3532</v>
      </c>
      <c r="N406" s="40" t="s">
        <v>750</v>
      </c>
      <c r="O406" s="40" t="s">
        <v>3508</v>
      </c>
      <c r="P406" s="40" t="s">
        <v>1091</v>
      </c>
      <c r="Q406" s="40" t="s">
        <v>3570</v>
      </c>
    </row>
    <row r="407" spans="1:17" s="28" customFormat="1" ht="19.5" customHeight="1">
      <c r="A407" s="193" t="s">
        <v>626</v>
      </c>
      <c r="B407" s="1364" t="s">
        <v>4159</v>
      </c>
      <c r="C407" s="913" t="s">
        <v>101</v>
      </c>
      <c r="D407" s="914"/>
      <c r="E407" s="350" t="s">
        <v>2380</v>
      </c>
      <c r="F407" s="351" t="s">
        <v>2382</v>
      </c>
      <c r="G407" s="164" t="s">
        <v>8</v>
      </c>
      <c r="H407" s="166">
        <v>30</v>
      </c>
      <c r="I407" s="699" t="str">
        <f t="shared" si="37"/>
        <v/>
      </c>
      <c r="J407" s="222" t="str">
        <f t="shared" si="39"/>
        <v>USD ( 97 ) / ( 92 )</v>
      </c>
      <c r="K407" s="222">
        <f>LOOKUP(1,0/($M407&amp;$N407&amp;$O407&amp;$P407&amp;$Q407=全球运价!$B$7:$B$1798&amp;全球运价!$C$7:$C$1798&amp;全球运价!$S$7:$S$1798&amp;全球运价!$L$7:$L$1798&amp;全球运价!$P$7:$P$1798),全球运价!D$7:D$1798)</f>
        <v>-97</v>
      </c>
      <c r="L407" s="222">
        <f>LOOKUP(1,0/($M407&amp;$N407&amp;$O407&amp;$P407&amp;$Q407=全球运价!$B$7:$B$1798&amp;全球运价!$C$7:$C$1798&amp;全球运价!$S$7:$S$1798&amp;全球运价!$L$7:$L$1798&amp;全球运价!$P$7:$P$1798),全球运价!E$7:E$1798)</f>
        <v>-92</v>
      </c>
      <c r="M407" s="40" t="s">
        <v>3532</v>
      </c>
      <c r="N407" s="40" t="s">
        <v>750</v>
      </c>
      <c r="O407" s="40" t="s">
        <v>3513</v>
      </c>
      <c r="P407" s="40" t="s">
        <v>1091</v>
      </c>
      <c r="Q407" s="40" t="s">
        <v>3570</v>
      </c>
    </row>
    <row r="408" spans="1:17" s="28" customFormat="1" ht="19.5" customHeight="1">
      <c r="A408" s="193" t="s">
        <v>361</v>
      </c>
      <c r="B408" s="1364" t="s">
        <v>3436</v>
      </c>
      <c r="C408" s="913"/>
      <c r="D408" s="914"/>
      <c r="E408" s="350" t="s">
        <v>2380</v>
      </c>
      <c r="F408" s="351" t="s">
        <v>2382</v>
      </c>
      <c r="G408" s="164" t="s">
        <v>8</v>
      </c>
      <c r="H408" s="166">
        <v>30</v>
      </c>
      <c r="I408" s="699" t="str">
        <f t="shared" si="37"/>
        <v/>
      </c>
      <c r="J408" s="222" t="str">
        <f t="shared" si="39"/>
        <v>USD ( 80 ) / ( 75 )</v>
      </c>
      <c r="K408" s="222">
        <f>LOOKUP(1,0/($M408&amp;$N408&amp;$O408&amp;$P408&amp;$Q408=全球运价!$B$7:$B$1798&amp;全球运价!$C$7:$C$1798&amp;全球运价!$S$7:$S$1798&amp;全球运价!$L$7:$L$1798&amp;全球运价!$P$7:$P$1798),全球运价!D$7:D$1798)</f>
        <v>-80</v>
      </c>
      <c r="L408" s="222">
        <f>LOOKUP(1,0/($M408&amp;$N408&amp;$O408&amp;$P408&amp;$Q408=全球运价!$B$7:$B$1798&amp;全球运价!$C$7:$C$1798&amp;全球运价!$S$7:$S$1798&amp;全球运价!$L$7:$L$1798&amp;全球运价!$P$7:$P$1798),全球运价!E$7:E$1798)</f>
        <v>-75</v>
      </c>
      <c r="M408" s="40" t="s">
        <v>3532</v>
      </c>
      <c r="N408" s="40" t="s">
        <v>750</v>
      </c>
      <c r="O408" s="40" t="s">
        <v>3508</v>
      </c>
      <c r="P408" s="40" t="s">
        <v>3531</v>
      </c>
      <c r="Q408" s="40" t="s">
        <v>3570</v>
      </c>
    </row>
    <row r="409" spans="1:17" s="40" customFormat="1" ht="19.5" customHeight="1">
      <c r="A409" s="193" t="s">
        <v>363</v>
      </c>
      <c r="B409" s="1364" t="s">
        <v>3830</v>
      </c>
      <c r="C409" s="913" t="s">
        <v>101</v>
      </c>
      <c r="D409" s="914"/>
      <c r="E409" s="350" t="s">
        <v>2380</v>
      </c>
      <c r="F409" s="351" t="s">
        <v>2382</v>
      </c>
      <c r="G409" s="164" t="s">
        <v>8</v>
      </c>
      <c r="H409" s="166">
        <v>30</v>
      </c>
      <c r="I409" s="699" t="str">
        <f t="shared" si="37"/>
        <v/>
      </c>
      <c r="J409" s="222" t="str">
        <f t="shared" si="39"/>
        <v>USD ( 140 ) / ( 135 )</v>
      </c>
      <c r="K409" s="222">
        <f>LOOKUP(1,0/($M409&amp;$N409&amp;$O409&amp;$P409&amp;$Q409=全球运价!$B$7:$B$1798&amp;全球运价!$C$7:$C$1798&amp;全球运价!$S$7:$S$1798&amp;全球运价!$L$7:$L$1798&amp;全球运价!$P$7:$P$1798),全球运价!D$7:D$1798)</f>
        <v>-140</v>
      </c>
      <c r="L409" s="222">
        <f>LOOKUP(1,0/($M409&amp;$N409&amp;$O409&amp;$P409&amp;$Q409=全球运价!$B$7:$B$1798&amp;全球运价!$C$7:$C$1798&amp;全球运价!$S$7:$S$1798&amp;全球运价!$L$7:$L$1798&amp;全球运价!$P$7:$P$1798),全球运价!E$7:E$1798)</f>
        <v>-135</v>
      </c>
      <c r="M409" s="40" t="s">
        <v>3532</v>
      </c>
      <c r="N409" s="40" t="s">
        <v>750</v>
      </c>
      <c r="O409" s="40" t="s">
        <v>3513</v>
      </c>
      <c r="P409" s="40" t="s">
        <v>1092</v>
      </c>
      <c r="Q409" s="40" t="s">
        <v>3570</v>
      </c>
    </row>
    <row r="410" spans="1:17" s="40" customFormat="1" ht="19.5" customHeight="1">
      <c r="A410" s="194" t="s">
        <v>3478</v>
      </c>
      <c r="B410" s="1364" t="s">
        <v>4158</v>
      </c>
      <c r="C410" s="913">
        <v>0</v>
      </c>
      <c r="D410" s="914"/>
      <c r="E410" s="350" t="s">
        <v>378</v>
      </c>
      <c r="F410" s="351" t="s">
        <v>2381</v>
      </c>
      <c r="G410" s="164" t="s">
        <v>8</v>
      </c>
      <c r="H410" s="165" t="s">
        <v>297</v>
      </c>
      <c r="I410" s="699" t="str">
        <f t="shared" si="37"/>
        <v/>
      </c>
      <c r="J410" s="222" t="str">
        <f t="shared" si="39"/>
        <v>USD ( 37 ) / ( 32 )</v>
      </c>
      <c r="K410" s="222">
        <f>LOOKUP(1,0/($M410&amp;$N410&amp;$O410&amp;$P410&amp;$Q410=全球运价!$B$7:$B$1798&amp;全球运价!$C$7:$C$1798&amp;全球运价!$S$7:$S$1798&amp;全球运价!$L$7:$L$1798&amp;全球运价!$P$7:$P$1798),全球运价!D$7:D$1798)</f>
        <v>-37</v>
      </c>
      <c r="L410" s="222">
        <f>LOOKUP(1,0/($M410&amp;$N410&amp;$O410&amp;$P410&amp;$Q410=全球运价!$B$7:$B$1798&amp;全球运价!$C$7:$C$1798&amp;全球运价!$S$7:$S$1798&amp;全球运价!$L$7:$L$1798&amp;全球运价!$P$7:$P$1798),全球运价!E$7:E$1798)</f>
        <v>-32</v>
      </c>
      <c r="M410" s="40" t="s">
        <v>3532</v>
      </c>
      <c r="N410" s="40" t="s">
        <v>750</v>
      </c>
      <c r="O410" s="40" t="s">
        <v>3508</v>
      </c>
      <c r="P410" s="40" t="s">
        <v>1091</v>
      </c>
      <c r="Q410" s="40" t="s">
        <v>3570</v>
      </c>
    </row>
    <row r="411" spans="1:17" s="40" customFormat="1" ht="19.5" customHeight="1">
      <c r="A411" s="194" t="s">
        <v>1786</v>
      </c>
      <c r="B411" s="1364" t="s">
        <v>4159</v>
      </c>
      <c r="C411" s="913" t="s">
        <v>101</v>
      </c>
      <c r="D411" s="914"/>
      <c r="E411" s="350" t="s">
        <v>378</v>
      </c>
      <c r="F411" s="351" t="s">
        <v>2381</v>
      </c>
      <c r="G411" s="164" t="s">
        <v>8</v>
      </c>
      <c r="H411" s="165" t="s">
        <v>297</v>
      </c>
      <c r="I411" s="699" t="str">
        <f t="shared" si="37"/>
        <v/>
      </c>
      <c r="J411" s="222" t="str">
        <f t="shared" si="39"/>
        <v>USD ( 97 ) / ( 92 )</v>
      </c>
      <c r="K411" s="222">
        <f>LOOKUP(1,0/($M411&amp;$N411&amp;$O411&amp;$P411&amp;$Q411=全球运价!$B$7:$B$1798&amp;全球运价!$C$7:$C$1798&amp;全球运价!$S$7:$S$1798&amp;全球运价!$L$7:$L$1798&amp;全球运价!$P$7:$P$1798),全球运价!D$7:D$1798)</f>
        <v>-97</v>
      </c>
      <c r="L411" s="222">
        <f>LOOKUP(1,0/($M411&amp;$N411&amp;$O411&amp;$P411&amp;$Q411=全球运价!$B$7:$B$1798&amp;全球运价!$C$7:$C$1798&amp;全球运价!$S$7:$S$1798&amp;全球运价!$L$7:$L$1798&amp;全球运价!$P$7:$P$1798),全球运价!E$7:E$1798)</f>
        <v>-92</v>
      </c>
      <c r="M411" s="40" t="s">
        <v>3532</v>
      </c>
      <c r="N411" s="40" t="s">
        <v>750</v>
      </c>
      <c r="O411" s="40" t="s">
        <v>3513</v>
      </c>
      <c r="P411" s="40" t="s">
        <v>1091</v>
      </c>
      <c r="Q411" s="40" t="s">
        <v>3570</v>
      </c>
    </row>
    <row r="412" spans="1:17" s="40" customFormat="1" ht="19.5" customHeight="1">
      <c r="A412" s="194" t="s">
        <v>616</v>
      </c>
      <c r="B412" s="1364" t="s">
        <v>3436</v>
      </c>
      <c r="C412" s="913"/>
      <c r="D412" s="914"/>
      <c r="E412" s="350" t="s">
        <v>378</v>
      </c>
      <c r="F412" s="351" t="s">
        <v>2381</v>
      </c>
      <c r="G412" s="164" t="s">
        <v>8</v>
      </c>
      <c r="H412" s="165" t="s">
        <v>297</v>
      </c>
      <c r="I412" s="699" t="str">
        <f t="shared" si="37"/>
        <v/>
      </c>
      <c r="J412" s="222" t="str">
        <f t="shared" si="39"/>
        <v>USD ( 80 ) / ( 75 )</v>
      </c>
      <c r="K412" s="222">
        <f>LOOKUP(1,0/($M412&amp;$N412&amp;$O412&amp;$P412&amp;$Q412=全球运价!$B$7:$B$1798&amp;全球运价!$C$7:$C$1798&amp;全球运价!$S$7:$S$1798&amp;全球运价!$L$7:$L$1798&amp;全球运价!$P$7:$P$1798),全球运价!D$7:D$1798)</f>
        <v>-80</v>
      </c>
      <c r="L412" s="222">
        <f>LOOKUP(1,0/($M412&amp;$N412&amp;$O412&amp;$P412&amp;$Q412=全球运价!$B$7:$B$1798&amp;全球运价!$C$7:$C$1798&amp;全球运价!$S$7:$S$1798&amp;全球运价!$L$7:$L$1798&amp;全球运价!$P$7:$P$1798),全球运价!E$7:E$1798)</f>
        <v>-75</v>
      </c>
      <c r="M412" s="40" t="s">
        <v>3532</v>
      </c>
      <c r="N412" s="40" t="s">
        <v>750</v>
      </c>
      <c r="O412" s="40" t="s">
        <v>3508</v>
      </c>
      <c r="P412" s="40" t="s">
        <v>3531</v>
      </c>
      <c r="Q412" s="40" t="s">
        <v>3570</v>
      </c>
    </row>
    <row r="413" spans="1:17" s="40" customFormat="1" ht="19.5" customHeight="1">
      <c r="A413" s="194" t="s">
        <v>617</v>
      </c>
      <c r="B413" s="1364" t="s">
        <v>3830</v>
      </c>
      <c r="C413" s="911" t="s">
        <v>101</v>
      </c>
      <c r="D413" s="912"/>
      <c r="E413" s="400" t="s">
        <v>378</v>
      </c>
      <c r="F413" s="187" t="s">
        <v>2381</v>
      </c>
      <c r="G413" s="164" t="s">
        <v>8</v>
      </c>
      <c r="H413" s="165" t="s">
        <v>297</v>
      </c>
      <c r="I413" s="699" t="str">
        <f t="shared" si="37"/>
        <v/>
      </c>
      <c r="J413" s="222" t="str">
        <f t="shared" si="39"/>
        <v>USD ( 140 ) / ( 135 )</v>
      </c>
      <c r="K413" s="222">
        <f>LOOKUP(1,0/($M413&amp;$N413&amp;$O413&amp;$P413&amp;$Q413=全球运价!$B$7:$B$1798&amp;全球运价!$C$7:$C$1798&amp;全球运价!$S$7:$S$1798&amp;全球运价!$L$7:$L$1798&amp;全球运价!$P$7:$P$1798),全球运价!D$7:D$1798)</f>
        <v>-140</v>
      </c>
      <c r="L413" s="222">
        <f>LOOKUP(1,0/($M413&amp;$N413&amp;$O413&amp;$P413&amp;$Q413=全球运价!$B$7:$B$1798&amp;全球运价!$C$7:$C$1798&amp;全球运价!$S$7:$S$1798&amp;全球运价!$L$7:$L$1798&amp;全球运价!$P$7:$P$1798),全球运价!E$7:E$1798)</f>
        <v>-135</v>
      </c>
      <c r="M413" s="40" t="s">
        <v>3532</v>
      </c>
      <c r="N413" s="40" t="s">
        <v>750</v>
      </c>
      <c r="O413" s="40" t="s">
        <v>3513</v>
      </c>
      <c r="P413" s="40" t="s">
        <v>1092</v>
      </c>
      <c r="Q413" s="40" t="s">
        <v>3570</v>
      </c>
    </row>
    <row r="414" spans="1:17" s="40" customFormat="1" ht="19.5" customHeight="1">
      <c r="A414" s="194" t="s">
        <v>3017</v>
      </c>
      <c r="B414" s="1364" t="s">
        <v>4160</v>
      </c>
      <c r="C414" s="911">
        <v>0</v>
      </c>
      <c r="D414" s="912"/>
      <c r="E414" s="400" t="s">
        <v>2384</v>
      </c>
      <c r="F414" s="187" t="s">
        <v>2381</v>
      </c>
      <c r="G414" s="164" t="s">
        <v>750</v>
      </c>
      <c r="H414" s="166">
        <v>30</v>
      </c>
      <c r="I414" s="699" t="str">
        <f t="shared" si="37"/>
        <v/>
      </c>
      <c r="J414" s="222" t="str">
        <f t="shared" si="39"/>
        <v>USD ( 29 ) / ( 24 )</v>
      </c>
      <c r="K414" s="222">
        <f>LOOKUP(1,0/($M414&amp;$N414&amp;$O414&amp;$P414&amp;$Q414=全球运价!$B$7:$B$1798&amp;全球运价!$C$7:$C$1798&amp;全球运价!$S$7:$S$1798&amp;全球运价!$L$7:$L$1798&amp;全球运价!$P$7:$P$1798),全球运价!D$7:D$1798)</f>
        <v>-29</v>
      </c>
      <c r="L414" s="222">
        <f>LOOKUP(1,0/($M414&amp;$N414&amp;$O414&amp;$P414&amp;$Q414=全球运价!$B$7:$B$1798&amp;全球运价!$C$7:$C$1798&amp;全球运价!$S$7:$S$1798&amp;全球运价!$L$7:$L$1798&amp;全球运价!$P$7:$P$1798),全球运价!E$7:E$1798)</f>
        <v>-24</v>
      </c>
      <c r="M414" s="40" t="s">
        <v>3533</v>
      </c>
      <c r="N414" s="40" t="s">
        <v>750</v>
      </c>
      <c r="O414" s="40" t="s">
        <v>3508</v>
      </c>
      <c r="P414" s="40" t="s">
        <v>1091</v>
      </c>
      <c r="Q414" s="40" t="s">
        <v>3570</v>
      </c>
    </row>
    <row r="415" spans="1:17" s="40" customFormat="1" ht="19.5" customHeight="1">
      <c r="A415" s="194" t="s">
        <v>364</v>
      </c>
      <c r="B415" s="1364" t="s">
        <v>3704</v>
      </c>
      <c r="C415" s="911" t="s">
        <v>101</v>
      </c>
      <c r="D415" s="912"/>
      <c r="E415" s="400" t="s">
        <v>2383</v>
      </c>
      <c r="F415" s="187" t="s">
        <v>2381</v>
      </c>
      <c r="G415" s="164" t="s">
        <v>750</v>
      </c>
      <c r="H415" s="166">
        <v>30</v>
      </c>
      <c r="I415" s="699" t="str">
        <f t="shared" si="37"/>
        <v/>
      </c>
      <c r="J415" s="222" t="str">
        <f t="shared" si="39"/>
        <v>USD ( 89 ) / ( 84 )</v>
      </c>
      <c r="K415" s="222">
        <f>LOOKUP(1,0/($M415&amp;$N415&amp;$O415&amp;$P415&amp;$Q415=全球运价!$B$7:$B$1798&amp;全球运价!$C$7:$C$1798&amp;全球运价!$S$7:$S$1798&amp;全球运价!$L$7:$L$1798&amp;全球运价!$P$7:$P$1798),全球运价!D$7:D$1798)</f>
        <v>-89</v>
      </c>
      <c r="L415" s="222">
        <f>LOOKUP(1,0/($M415&amp;$N415&amp;$O415&amp;$P415&amp;$Q415=全球运价!$B$7:$B$1798&amp;全球运价!$C$7:$C$1798&amp;全球运价!$S$7:$S$1798&amp;全球运价!$L$7:$L$1798&amp;全球运价!$P$7:$P$1798),全球运价!E$7:E$1798)</f>
        <v>-84</v>
      </c>
      <c r="M415" s="40" t="s">
        <v>3533</v>
      </c>
      <c r="N415" s="40" t="s">
        <v>750</v>
      </c>
      <c r="O415" s="40" t="s">
        <v>3513</v>
      </c>
      <c r="P415" s="40" t="s">
        <v>1091</v>
      </c>
      <c r="Q415" s="40" t="s">
        <v>3570</v>
      </c>
    </row>
    <row r="416" spans="1:17" s="40" customFormat="1" ht="19.5" customHeight="1">
      <c r="A416" s="194" t="s">
        <v>362</v>
      </c>
      <c r="B416" s="1364" t="s">
        <v>3900</v>
      </c>
      <c r="C416" s="911"/>
      <c r="D416" s="912"/>
      <c r="E416" s="400" t="s">
        <v>2383</v>
      </c>
      <c r="F416" s="187" t="s">
        <v>2381</v>
      </c>
      <c r="G416" s="164" t="s">
        <v>750</v>
      </c>
      <c r="H416" s="166">
        <v>30</v>
      </c>
      <c r="I416" s="699" t="str">
        <f t="shared" si="37"/>
        <v/>
      </c>
      <c r="J416" s="222" t="str">
        <f t="shared" si="39"/>
        <v>USD ( 69 ) / ( 64 )</v>
      </c>
      <c r="K416" s="222">
        <f>LOOKUP(1,0/($M416&amp;$N416&amp;$O416&amp;$P416&amp;$Q416=全球运价!$B$7:$B$1798&amp;全球运价!$C$7:$C$1798&amp;全球运价!$S$7:$S$1798&amp;全球运价!$L$7:$L$1798&amp;全球运价!$P$7:$P$1798),全球运价!D$7:D$1798)</f>
        <v>-69</v>
      </c>
      <c r="L416" s="222">
        <f>LOOKUP(1,0/($M416&amp;$N416&amp;$O416&amp;$P416&amp;$Q416=全球运价!$B$7:$B$1798&amp;全球运价!$C$7:$C$1798&amp;全球运价!$S$7:$S$1798&amp;全球运价!$L$7:$L$1798&amp;全球运价!$P$7:$P$1798),全球运价!E$7:E$1798)</f>
        <v>-64</v>
      </c>
      <c r="M416" s="40" t="s">
        <v>3533</v>
      </c>
      <c r="N416" s="40" t="s">
        <v>750</v>
      </c>
      <c r="O416" s="40" t="s">
        <v>3508</v>
      </c>
      <c r="P416" s="40" t="s">
        <v>3531</v>
      </c>
      <c r="Q416" s="40" t="s">
        <v>3570</v>
      </c>
    </row>
    <row r="417" spans="1:17" s="40" customFormat="1" ht="19.5" customHeight="1">
      <c r="A417" s="194" t="s">
        <v>365</v>
      </c>
      <c r="B417" s="1364" t="s">
        <v>3893</v>
      </c>
      <c r="C417" s="911" t="s">
        <v>101</v>
      </c>
      <c r="D417" s="912"/>
      <c r="E417" s="400" t="s">
        <v>2383</v>
      </c>
      <c r="F417" s="187" t="s">
        <v>2381</v>
      </c>
      <c r="G417" s="164" t="s">
        <v>750</v>
      </c>
      <c r="H417" s="166">
        <v>30</v>
      </c>
      <c r="I417" s="699" t="str">
        <f t="shared" si="37"/>
        <v/>
      </c>
      <c r="J417" s="222" t="str">
        <f t="shared" si="39"/>
        <v>USD ( 129 ) / ( 124 )</v>
      </c>
      <c r="K417" s="222">
        <f>LOOKUP(1,0/($M417&amp;$N417&amp;$O417&amp;$P417&amp;$Q417=全球运价!$B$7:$B$1798&amp;全球运价!$C$7:$C$1798&amp;全球运价!$S$7:$S$1798&amp;全球运价!$L$7:$L$1798&amp;全球运价!$P$7:$P$1798),全球运价!D$7:D$1798)</f>
        <v>-129</v>
      </c>
      <c r="L417" s="222">
        <f>LOOKUP(1,0/($M417&amp;$N417&amp;$O417&amp;$P417&amp;$Q417=全球运价!$B$7:$B$1798&amp;全球运价!$C$7:$C$1798&amp;全球运价!$S$7:$S$1798&amp;全球运价!$L$7:$L$1798&amp;全球运价!$P$7:$P$1798),全球运价!E$7:E$1798)</f>
        <v>-124</v>
      </c>
      <c r="M417" s="40" t="s">
        <v>3533</v>
      </c>
      <c r="N417" s="40" t="s">
        <v>750</v>
      </c>
      <c r="O417" s="40" t="s">
        <v>3513</v>
      </c>
      <c r="P417" s="40" t="s">
        <v>1092</v>
      </c>
      <c r="Q417" s="40" t="s">
        <v>3570</v>
      </c>
    </row>
    <row r="418" spans="1:17" s="40" customFormat="1" ht="19.5" customHeight="1">
      <c r="A418" s="244" t="s">
        <v>3003</v>
      </c>
      <c r="B418" s="1364" t="s">
        <v>3677</v>
      </c>
      <c r="C418" s="911">
        <v>0</v>
      </c>
      <c r="D418" s="912"/>
      <c r="E418" s="400" t="s">
        <v>2383</v>
      </c>
      <c r="F418" s="187" t="s">
        <v>2381</v>
      </c>
      <c r="G418" s="164" t="s">
        <v>8</v>
      </c>
      <c r="H418" s="166">
        <v>33</v>
      </c>
      <c r="I418" s="699" t="str">
        <f t="shared" si="37"/>
        <v/>
      </c>
      <c r="J418" s="222" t="str">
        <f t="shared" si="39"/>
        <v>USD ( 14 ) / ( 9 )</v>
      </c>
      <c r="K418" s="222">
        <f>LOOKUP(1,0/($M418&amp;$N418&amp;$O418&amp;$P418&amp;$Q418=全球运价!$B$7:$B$1798&amp;全球运价!$C$7:$C$1798&amp;全球运价!$S$7:$S$1798&amp;全球运价!$L$7:$L$1798&amp;全球运价!$P$7:$P$1798),全球运价!D$7:D$1798)</f>
        <v>-14</v>
      </c>
      <c r="L418" s="222">
        <f>LOOKUP(1,0/($M418&amp;$N418&amp;$O418&amp;$P418&amp;$Q418=全球运价!$B$7:$B$1798&amp;全球运价!$C$7:$C$1798&amp;全球运价!$S$7:$S$1798&amp;全球运价!$L$7:$L$1798&amp;全球运价!$P$7:$P$1798),全球运价!E$7:E$1798)</f>
        <v>-9</v>
      </c>
      <c r="M418" s="40" t="s">
        <v>3534</v>
      </c>
      <c r="N418" s="40" t="s">
        <v>1337</v>
      </c>
      <c r="O418" s="40" t="s">
        <v>3508</v>
      </c>
      <c r="P418" s="40" t="s">
        <v>1091</v>
      </c>
      <c r="Q418" s="40" t="s">
        <v>3570</v>
      </c>
    </row>
    <row r="419" spans="1:17" s="40" customFormat="1" ht="19.5" customHeight="1">
      <c r="A419" s="244" t="s">
        <v>1778</v>
      </c>
      <c r="B419" s="1364" t="s">
        <v>4161</v>
      </c>
      <c r="C419" s="911" t="s">
        <v>101</v>
      </c>
      <c r="D419" s="912"/>
      <c r="E419" s="400" t="s">
        <v>2383</v>
      </c>
      <c r="F419" s="187" t="s">
        <v>2381</v>
      </c>
      <c r="G419" s="164" t="s">
        <v>8</v>
      </c>
      <c r="H419" s="166">
        <v>33</v>
      </c>
      <c r="I419" s="699" t="str">
        <f t="shared" si="37"/>
        <v/>
      </c>
      <c r="J419" s="222" t="str">
        <f t="shared" si="39"/>
        <v>USD ( 74 ) / ( 69 )</v>
      </c>
      <c r="K419" s="222">
        <f>LOOKUP(1,0/($M419&amp;$N419&amp;$O419&amp;$P419&amp;$Q419=全球运价!$B$7:$B$1798&amp;全球运价!$C$7:$C$1798&amp;全球运价!$S$7:$S$1798&amp;全球运价!$L$7:$L$1798&amp;全球运价!$P$7:$P$1798),全球运价!D$7:D$1798)</f>
        <v>-74</v>
      </c>
      <c r="L419" s="222">
        <f>LOOKUP(1,0/($M419&amp;$N419&amp;$O419&amp;$P419&amp;$Q419=全球运价!$B$7:$B$1798&amp;全球运价!$C$7:$C$1798&amp;全球运价!$S$7:$S$1798&amp;全球运价!$L$7:$L$1798&amp;全球运价!$P$7:$P$1798),全球运价!E$7:E$1798)</f>
        <v>-69</v>
      </c>
      <c r="M419" s="40" t="s">
        <v>3534</v>
      </c>
      <c r="N419" s="40" t="s">
        <v>1337</v>
      </c>
      <c r="O419" s="40" t="s">
        <v>3513</v>
      </c>
      <c r="P419" s="40" t="s">
        <v>1091</v>
      </c>
      <c r="Q419" s="40" t="s">
        <v>3570</v>
      </c>
    </row>
    <row r="420" spans="1:17" s="40" customFormat="1" ht="19.5" customHeight="1">
      <c r="A420" s="244" t="s">
        <v>1779</v>
      </c>
      <c r="B420" s="1364" t="s">
        <v>3903</v>
      </c>
      <c r="C420" s="911"/>
      <c r="D420" s="912"/>
      <c r="E420" s="400" t="s">
        <v>2383</v>
      </c>
      <c r="F420" s="187" t="s">
        <v>2381</v>
      </c>
      <c r="G420" s="164" t="s">
        <v>8</v>
      </c>
      <c r="H420" s="166">
        <v>33</v>
      </c>
      <c r="I420" s="699" t="str">
        <f t="shared" si="37"/>
        <v/>
      </c>
      <c r="J420" s="222" t="str">
        <f t="shared" si="39"/>
        <v>USD ( 54 ) / ( 49 )</v>
      </c>
      <c r="K420" s="222">
        <f>LOOKUP(1,0/($M420&amp;$N420&amp;$O420&amp;$P420&amp;$Q420=全球运价!$B$7:$B$1798&amp;全球运价!$C$7:$C$1798&amp;全球运价!$S$7:$S$1798&amp;全球运价!$L$7:$L$1798&amp;全球运价!$P$7:$P$1798),全球运价!D$7:D$1798)</f>
        <v>-54</v>
      </c>
      <c r="L420" s="222">
        <f>LOOKUP(1,0/($M420&amp;$N420&amp;$O420&amp;$P420&amp;$Q420=全球运价!$B$7:$B$1798&amp;全球运价!$C$7:$C$1798&amp;全球运价!$S$7:$S$1798&amp;全球运价!$L$7:$L$1798&amp;全球运价!$P$7:$P$1798),全球运价!E$7:E$1798)</f>
        <v>-49</v>
      </c>
      <c r="M420" s="40" t="s">
        <v>3534</v>
      </c>
      <c r="N420" s="40" t="s">
        <v>1337</v>
      </c>
      <c r="O420" s="40" t="s">
        <v>3508</v>
      </c>
      <c r="P420" s="40" t="s">
        <v>3531</v>
      </c>
      <c r="Q420" s="40" t="s">
        <v>3570</v>
      </c>
    </row>
    <row r="421" spans="1:17" s="40" customFormat="1" ht="19.5" customHeight="1">
      <c r="A421" s="244" t="s">
        <v>3016</v>
      </c>
      <c r="B421" s="1364" t="s">
        <v>4162</v>
      </c>
      <c r="C421" s="911" t="s">
        <v>101</v>
      </c>
      <c r="D421" s="912"/>
      <c r="E421" s="400" t="s">
        <v>2383</v>
      </c>
      <c r="F421" s="769" t="s">
        <v>2381</v>
      </c>
      <c r="G421" s="188" t="s">
        <v>8</v>
      </c>
      <c r="H421" s="204">
        <v>33</v>
      </c>
      <c r="I421" s="699" t="str">
        <f t="shared" si="37"/>
        <v/>
      </c>
      <c r="J421" s="222" t="str">
        <f t="shared" si="39"/>
        <v>USD ( 114 ) / ( 109 )</v>
      </c>
      <c r="K421" s="222">
        <f>LOOKUP(1,0/($M421&amp;$N421&amp;$O421&amp;$P421&amp;$Q421=全球运价!$B$7:$B$1798&amp;全球运价!$C$7:$C$1798&amp;全球运价!$S$7:$S$1798&amp;全球运价!$L$7:$L$1798&amp;全球运价!$P$7:$P$1798),全球运价!D$7:D$1798)</f>
        <v>-114</v>
      </c>
      <c r="L421" s="222">
        <f>LOOKUP(1,0/($M421&amp;$N421&amp;$O421&amp;$P421&amp;$Q421=全球运价!$B$7:$B$1798&amp;全球运价!$C$7:$C$1798&amp;全球运价!$S$7:$S$1798&amp;全球运价!$L$7:$L$1798&amp;全球运价!$P$7:$P$1798),全球运价!E$7:E$1798)</f>
        <v>-109</v>
      </c>
      <c r="M421" s="40" t="s">
        <v>3534</v>
      </c>
      <c r="N421" s="40" t="s">
        <v>1337</v>
      </c>
      <c r="O421" s="40" t="s">
        <v>3513</v>
      </c>
      <c r="P421" s="40" t="s">
        <v>1092</v>
      </c>
      <c r="Q421" s="40" t="s">
        <v>3570</v>
      </c>
    </row>
    <row r="422" spans="1:17" s="40" customFormat="1" ht="19.5" customHeight="1">
      <c r="A422" s="244" t="s">
        <v>1774</v>
      </c>
      <c r="B422" s="1364" t="s">
        <v>3677</v>
      </c>
      <c r="C422" s="911">
        <v>0</v>
      </c>
      <c r="D422" s="912"/>
      <c r="E422" s="400" t="s">
        <v>61</v>
      </c>
      <c r="F422" s="769" t="s">
        <v>318</v>
      </c>
      <c r="G422" s="188" t="s">
        <v>8</v>
      </c>
      <c r="H422" s="204">
        <v>33</v>
      </c>
      <c r="I422" s="699" t="str">
        <f t="shared" si="37"/>
        <v/>
      </c>
      <c r="J422" s="222" t="str">
        <f t="shared" si="39"/>
        <v>USD ( 14 ) / ( 9 )</v>
      </c>
      <c r="K422" s="222">
        <f>LOOKUP(1,0/($M422&amp;$N422&amp;$O422&amp;$P422&amp;$Q422=全球运价!$B$7:$B$1798&amp;全球运价!$C$7:$C$1798&amp;全球运价!$S$7:$S$1798&amp;全球运价!$L$7:$L$1798&amp;全球运价!$P$7:$P$1798),全球运价!D$7:D$1798)</f>
        <v>-14</v>
      </c>
      <c r="L422" s="222">
        <f>LOOKUP(1,0/($M422&amp;$N422&amp;$O422&amp;$P422&amp;$Q422=全球运价!$B$7:$B$1798&amp;全球运价!$C$7:$C$1798&amp;全球运价!$S$7:$S$1798&amp;全球运价!$L$7:$L$1798&amp;全球运价!$P$7:$P$1798),全球运价!E$7:E$1798)</f>
        <v>-9</v>
      </c>
      <c r="M422" s="40" t="s">
        <v>3535</v>
      </c>
      <c r="N422" s="40" t="s">
        <v>1521</v>
      </c>
      <c r="O422" s="40" t="s">
        <v>3508</v>
      </c>
      <c r="P422" s="40" t="s">
        <v>1091</v>
      </c>
      <c r="Q422" s="40" t="s">
        <v>3570</v>
      </c>
    </row>
    <row r="423" spans="1:17" s="40" customFormat="1" ht="19.5" customHeight="1">
      <c r="A423" s="244" t="s">
        <v>1775</v>
      </c>
      <c r="B423" s="1364" t="s">
        <v>4161</v>
      </c>
      <c r="C423" s="911" t="s">
        <v>101</v>
      </c>
      <c r="D423" s="912"/>
      <c r="E423" s="400" t="s">
        <v>61</v>
      </c>
      <c r="F423" s="769" t="s">
        <v>318</v>
      </c>
      <c r="G423" s="188" t="s">
        <v>8</v>
      </c>
      <c r="H423" s="204">
        <v>33</v>
      </c>
      <c r="I423" s="699" t="str">
        <f t="shared" si="37"/>
        <v/>
      </c>
      <c r="J423" s="222" t="str">
        <f t="shared" si="39"/>
        <v>USD ( 74 ) / ( 69 )</v>
      </c>
      <c r="K423" s="222">
        <f>LOOKUP(1,0/($M423&amp;$N423&amp;$O423&amp;$P423&amp;$Q423=全球运价!$B$7:$B$1798&amp;全球运价!$C$7:$C$1798&amp;全球运价!$S$7:$S$1798&amp;全球运价!$L$7:$L$1798&amp;全球运价!$P$7:$P$1798),全球运价!D$7:D$1798)</f>
        <v>-74</v>
      </c>
      <c r="L423" s="222">
        <f>LOOKUP(1,0/($M423&amp;$N423&amp;$O423&amp;$P423&amp;$Q423=全球运价!$B$7:$B$1798&amp;全球运价!$C$7:$C$1798&amp;全球运价!$S$7:$S$1798&amp;全球运价!$L$7:$L$1798&amp;全球运价!$P$7:$P$1798),全球运价!E$7:E$1798)</f>
        <v>-69</v>
      </c>
      <c r="M423" s="40" t="s">
        <v>3535</v>
      </c>
      <c r="N423" s="40" t="s">
        <v>1521</v>
      </c>
      <c r="O423" s="40" t="s">
        <v>3513</v>
      </c>
      <c r="P423" s="40" t="s">
        <v>1091</v>
      </c>
      <c r="Q423" s="40" t="s">
        <v>3570</v>
      </c>
    </row>
    <row r="424" spans="1:17" s="40" customFormat="1" ht="19.5" customHeight="1">
      <c r="A424" s="244" t="s">
        <v>1776</v>
      </c>
      <c r="B424" s="1364" t="s">
        <v>3903</v>
      </c>
      <c r="C424" s="911"/>
      <c r="D424" s="912"/>
      <c r="E424" s="400" t="s">
        <v>61</v>
      </c>
      <c r="F424" s="769" t="s">
        <v>318</v>
      </c>
      <c r="G424" s="188" t="s">
        <v>8</v>
      </c>
      <c r="H424" s="204">
        <v>33</v>
      </c>
      <c r="I424" s="699" t="str">
        <f t="shared" si="37"/>
        <v/>
      </c>
      <c r="J424" s="222" t="str">
        <f t="shared" si="39"/>
        <v>USD ( 54 ) / ( 49 )</v>
      </c>
      <c r="K424" s="222">
        <f>LOOKUP(1,0/($M424&amp;$N424&amp;$O424&amp;$P424&amp;$Q424=全球运价!$B$7:$B$1798&amp;全球运价!$C$7:$C$1798&amp;全球运价!$S$7:$S$1798&amp;全球运价!$L$7:$L$1798&amp;全球运价!$P$7:$P$1798),全球运价!D$7:D$1798)</f>
        <v>-54</v>
      </c>
      <c r="L424" s="222">
        <f>LOOKUP(1,0/($M424&amp;$N424&amp;$O424&amp;$P424&amp;$Q424=全球运价!$B$7:$B$1798&amp;全球运价!$C$7:$C$1798&amp;全球运价!$S$7:$S$1798&amp;全球运价!$L$7:$L$1798&amp;全球运价!$P$7:$P$1798),全球运价!E$7:E$1798)</f>
        <v>-49</v>
      </c>
      <c r="M424" s="40" t="s">
        <v>3535</v>
      </c>
      <c r="N424" s="40" t="s">
        <v>1521</v>
      </c>
      <c r="O424" s="40" t="s">
        <v>3508</v>
      </c>
      <c r="P424" s="40" t="s">
        <v>3531</v>
      </c>
      <c r="Q424" s="40" t="s">
        <v>3570</v>
      </c>
    </row>
    <row r="425" spans="1:17" s="40" customFormat="1" ht="19.5" customHeight="1">
      <c r="A425" s="244" t="s">
        <v>1777</v>
      </c>
      <c r="B425" s="1364" t="s">
        <v>4162</v>
      </c>
      <c r="C425" s="911" t="s">
        <v>101</v>
      </c>
      <c r="D425" s="912"/>
      <c r="E425" s="400" t="s">
        <v>61</v>
      </c>
      <c r="F425" s="769" t="s">
        <v>318</v>
      </c>
      <c r="G425" s="188" t="s">
        <v>8</v>
      </c>
      <c r="H425" s="204">
        <v>33</v>
      </c>
      <c r="I425" s="699" t="str">
        <f t="shared" si="37"/>
        <v/>
      </c>
      <c r="J425" s="222" t="str">
        <f t="shared" si="39"/>
        <v>USD ( 114 ) / ( 109 )</v>
      </c>
      <c r="K425" s="222">
        <f>LOOKUP(1,0/($M425&amp;$N425&amp;$O425&amp;$P425&amp;$Q425=全球运价!$B$7:$B$1798&amp;全球运价!$C$7:$C$1798&amp;全球运价!$S$7:$S$1798&amp;全球运价!$L$7:$L$1798&amp;全球运价!$P$7:$P$1798),全球运价!D$7:D$1798)</f>
        <v>-114</v>
      </c>
      <c r="L425" s="222">
        <f>LOOKUP(1,0/($M425&amp;$N425&amp;$O425&amp;$P425&amp;$Q425=全球运价!$B$7:$B$1798&amp;全球运价!$C$7:$C$1798&amp;全球运价!$S$7:$S$1798&amp;全球运价!$L$7:$L$1798&amp;全球运价!$P$7:$P$1798),全球运价!E$7:E$1798)</f>
        <v>-109</v>
      </c>
      <c r="M425" s="40" t="s">
        <v>3535</v>
      </c>
      <c r="N425" s="40" t="s">
        <v>1521</v>
      </c>
      <c r="O425" s="40" t="s">
        <v>3513</v>
      </c>
      <c r="P425" s="40" t="s">
        <v>1092</v>
      </c>
      <c r="Q425" s="40" t="s">
        <v>3570</v>
      </c>
    </row>
    <row r="426" spans="1:17" s="40" customFormat="1" ht="19.5" customHeight="1">
      <c r="A426" s="212" t="s">
        <v>3018</v>
      </c>
      <c r="B426" s="1364" t="s">
        <v>3663</v>
      </c>
      <c r="C426" s="911">
        <v>0</v>
      </c>
      <c r="D426" s="912"/>
      <c r="E426" s="400" t="s">
        <v>2383</v>
      </c>
      <c r="F426" s="769" t="s">
        <v>2381</v>
      </c>
      <c r="G426" s="188" t="s">
        <v>750</v>
      </c>
      <c r="H426" s="204">
        <v>30</v>
      </c>
      <c r="I426" s="699" t="str">
        <f t="shared" si="37"/>
        <v/>
      </c>
      <c r="J426" s="222" t="str">
        <f t="shared" si="39"/>
        <v>USD ( 4 ) / 1</v>
      </c>
      <c r="K426" s="222">
        <f>LOOKUP(1,0/($M426&amp;$N426&amp;$O426&amp;$P426&amp;$Q426=全球运价!$B$7:$B$1798&amp;全球运价!$C$7:$C$1798&amp;全球运价!$S$7:$S$1798&amp;全球运价!$L$7:$L$1798&amp;全球运价!$P$7:$P$1798),全球运价!D$7:D$1798)</f>
        <v>-4</v>
      </c>
      <c r="L426" s="222">
        <f>LOOKUP(1,0/($M426&amp;$N426&amp;$O426&amp;$P426&amp;$Q426=全球运价!$B$7:$B$1798&amp;全球运价!$C$7:$C$1798&amp;全球运价!$S$7:$S$1798&amp;全球运价!$L$7:$L$1798&amp;全球运价!$P$7:$P$1798),全球运价!E$7:E$1798)</f>
        <v>1</v>
      </c>
      <c r="M426" s="40" t="s">
        <v>3536</v>
      </c>
      <c r="N426" s="40" t="s">
        <v>750</v>
      </c>
      <c r="O426" s="40" t="s">
        <v>3508</v>
      </c>
      <c r="P426" s="40" t="s">
        <v>1091</v>
      </c>
      <c r="Q426" s="40" t="s">
        <v>3570</v>
      </c>
    </row>
    <row r="427" spans="1:17" s="40" customFormat="1" ht="19.5" customHeight="1">
      <c r="A427" s="212" t="s">
        <v>1783</v>
      </c>
      <c r="B427" s="1364" t="s">
        <v>3898</v>
      </c>
      <c r="C427" s="911" t="s">
        <v>101</v>
      </c>
      <c r="D427" s="912"/>
      <c r="E427" s="400" t="s">
        <v>2383</v>
      </c>
      <c r="F427" s="187" t="s">
        <v>2381</v>
      </c>
      <c r="G427" s="164" t="s">
        <v>750</v>
      </c>
      <c r="H427" s="166">
        <v>30</v>
      </c>
      <c r="I427" s="699" t="str">
        <f t="shared" si="37"/>
        <v/>
      </c>
      <c r="J427" s="222" t="str">
        <f t="shared" si="39"/>
        <v>USD ( 64 ) / ( 59 )</v>
      </c>
      <c r="K427" s="222">
        <f>LOOKUP(1,0/($M427&amp;$N427&amp;$O427&amp;$P427&amp;$Q427=全球运价!$B$7:$B$1798&amp;全球运价!$C$7:$C$1798&amp;全球运价!$S$7:$S$1798&amp;全球运价!$L$7:$L$1798&amp;全球运价!$P$7:$P$1798),全球运价!D$7:D$1798)</f>
        <v>-64</v>
      </c>
      <c r="L427" s="222">
        <f>LOOKUP(1,0/($M427&amp;$N427&amp;$O427&amp;$P427&amp;$Q427=全球运价!$B$7:$B$1798&amp;全球运价!$C$7:$C$1798&amp;全球运价!$S$7:$S$1798&amp;全球运价!$L$7:$L$1798&amp;全球运价!$P$7:$P$1798),全球运价!E$7:E$1798)</f>
        <v>-59</v>
      </c>
      <c r="M427" s="40" t="s">
        <v>3536</v>
      </c>
      <c r="N427" s="40" t="s">
        <v>750</v>
      </c>
      <c r="O427" s="40" t="s">
        <v>3513</v>
      </c>
      <c r="P427" s="40" t="s">
        <v>1091</v>
      </c>
      <c r="Q427" s="40" t="s">
        <v>3570</v>
      </c>
    </row>
    <row r="428" spans="1:17" s="40" customFormat="1" ht="19.5" customHeight="1">
      <c r="A428" s="212" t="s">
        <v>1784</v>
      </c>
      <c r="B428" s="1364" t="s">
        <v>4163</v>
      </c>
      <c r="C428" s="911"/>
      <c r="D428" s="912"/>
      <c r="E428" s="400" t="s">
        <v>2383</v>
      </c>
      <c r="F428" s="187" t="s">
        <v>2381</v>
      </c>
      <c r="G428" s="164" t="s">
        <v>750</v>
      </c>
      <c r="H428" s="166">
        <v>30</v>
      </c>
      <c r="I428" s="699" t="str">
        <f t="shared" ref="I428:I491" si="40">IF(J428="","",IF(J428="SYSTEM PRICE","",IF(B428=J428,"","check")))</f>
        <v/>
      </c>
      <c r="J428" s="222" t="str">
        <f t="shared" si="39"/>
        <v>USD ( 44 ) / ( 39 )</v>
      </c>
      <c r="K428" s="222">
        <f>LOOKUP(1,0/($M428&amp;$N428&amp;$O428&amp;$P428&amp;$Q428=全球运价!$B$7:$B$1798&amp;全球运价!$C$7:$C$1798&amp;全球运价!$S$7:$S$1798&amp;全球运价!$L$7:$L$1798&amp;全球运价!$P$7:$P$1798),全球运价!D$7:D$1798)</f>
        <v>-44</v>
      </c>
      <c r="L428" s="222">
        <f>LOOKUP(1,0/($M428&amp;$N428&amp;$O428&amp;$P428&amp;$Q428=全球运价!$B$7:$B$1798&amp;全球运价!$C$7:$C$1798&amp;全球运价!$S$7:$S$1798&amp;全球运价!$L$7:$L$1798&amp;全球运价!$P$7:$P$1798),全球运价!E$7:E$1798)</f>
        <v>-39</v>
      </c>
      <c r="M428" s="40" t="s">
        <v>3536</v>
      </c>
      <c r="N428" s="40" t="s">
        <v>750</v>
      </c>
      <c r="O428" s="40" t="s">
        <v>3508</v>
      </c>
      <c r="P428" s="40" t="s">
        <v>3531</v>
      </c>
      <c r="Q428" s="40" t="s">
        <v>3570</v>
      </c>
    </row>
    <row r="429" spans="1:17" s="68" customFormat="1" ht="19.5" customHeight="1">
      <c r="A429" s="212" t="s">
        <v>1785</v>
      </c>
      <c r="B429" s="1364" t="s">
        <v>3899</v>
      </c>
      <c r="C429" s="911" t="s">
        <v>101</v>
      </c>
      <c r="D429" s="912"/>
      <c r="E429" s="400" t="s">
        <v>2383</v>
      </c>
      <c r="F429" s="187" t="s">
        <v>2381</v>
      </c>
      <c r="G429" s="164" t="s">
        <v>750</v>
      </c>
      <c r="H429" s="166">
        <v>30</v>
      </c>
      <c r="I429" s="699" t="str">
        <f t="shared" si="40"/>
        <v/>
      </c>
      <c r="J429" s="222" t="str">
        <f t="shared" si="39"/>
        <v>USD ( 104 ) / ( 99 )</v>
      </c>
      <c r="K429" s="222">
        <f>LOOKUP(1,0/($M429&amp;$N429&amp;$O429&amp;$P429&amp;$Q429=全球运价!$B$7:$B$1798&amp;全球运价!$C$7:$C$1798&amp;全球运价!$S$7:$S$1798&amp;全球运价!$L$7:$L$1798&amp;全球运价!$P$7:$P$1798),全球运价!D$7:D$1798)</f>
        <v>-104</v>
      </c>
      <c r="L429" s="222">
        <f>LOOKUP(1,0/($M429&amp;$N429&amp;$O429&amp;$P429&amp;$Q429=全球运价!$B$7:$B$1798&amp;全球运价!$C$7:$C$1798&amp;全球运价!$S$7:$S$1798&amp;全球运价!$L$7:$L$1798&amp;全球运价!$P$7:$P$1798),全球运价!E$7:E$1798)</f>
        <v>-99</v>
      </c>
      <c r="M429" s="40" t="s">
        <v>3536</v>
      </c>
      <c r="N429" s="40" t="s">
        <v>750</v>
      </c>
      <c r="O429" s="40" t="s">
        <v>3513</v>
      </c>
      <c r="P429" s="40" t="s">
        <v>1092</v>
      </c>
      <c r="Q429" s="40" t="s">
        <v>3570</v>
      </c>
    </row>
    <row r="430" spans="1:17" s="28" customFormat="1" ht="19.5" customHeight="1">
      <c r="A430" s="241" t="s">
        <v>3004</v>
      </c>
      <c r="B430" s="1364" t="s">
        <v>4164</v>
      </c>
      <c r="C430" s="911">
        <v>0</v>
      </c>
      <c r="D430" s="912"/>
      <c r="E430" s="400" t="s">
        <v>2385</v>
      </c>
      <c r="F430" s="187" t="s">
        <v>2378</v>
      </c>
      <c r="G430" s="188" t="s">
        <v>8</v>
      </c>
      <c r="H430" s="204">
        <v>28</v>
      </c>
      <c r="I430" s="699" t="str">
        <f t="shared" si="40"/>
        <v/>
      </c>
      <c r="J430" s="222" t="str">
        <f t="shared" si="39"/>
        <v>USD 40 / 45</v>
      </c>
      <c r="K430" s="222">
        <f>LOOKUP(1,0/($M430&amp;$N430&amp;$O430&amp;$P430&amp;$Q430=全球运价!$B$7:$B$1798&amp;全球运价!$C$7:$C$1798&amp;全球运价!$S$7:$S$1798&amp;全球运价!$L$7:$L$1798&amp;全球运价!$P$7:$P$1798),全球运价!D$7:D$1798)</f>
        <v>40</v>
      </c>
      <c r="L430" s="222">
        <f>LOOKUP(1,0/($M430&amp;$N430&amp;$O430&amp;$P430&amp;$Q430=全球运价!$B$7:$B$1798&amp;全球运价!$C$7:$C$1798&amp;全球运价!$S$7:$S$1798&amp;全球运价!$L$7:$L$1798&amp;全球运价!$P$7:$P$1798),全球运价!E$7:E$1798)</f>
        <v>45</v>
      </c>
      <c r="M430" s="40" t="s">
        <v>1178</v>
      </c>
      <c r="N430" s="40" t="s">
        <v>1178</v>
      </c>
      <c r="O430" s="40" t="s">
        <v>3508</v>
      </c>
      <c r="P430" s="40" t="s">
        <v>3507</v>
      </c>
      <c r="Q430" s="40" t="s">
        <v>3572</v>
      </c>
    </row>
    <row r="431" spans="1:17" s="62" customFormat="1" ht="19.5" customHeight="1">
      <c r="A431" s="241" t="s">
        <v>3019</v>
      </c>
      <c r="B431" s="1364" t="s">
        <v>4165</v>
      </c>
      <c r="C431" s="911">
        <v>0</v>
      </c>
      <c r="D431" s="912"/>
      <c r="E431" s="400" t="s">
        <v>2385</v>
      </c>
      <c r="F431" s="187" t="s">
        <v>2386</v>
      </c>
      <c r="G431" s="188" t="s">
        <v>8</v>
      </c>
      <c r="H431" s="204">
        <v>35</v>
      </c>
      <c r="I431" s="699" t="str">
        <f t="shared" si="40"/>
        <v/>
      </c>
      <c r="J431" s="222" t="str">
        <f t="shared" si="39"/>
        <v>USD 196 / 201</v>
      </c>
      <c r="K431" s="222">
        <f>LOOKUP(1,0/($M431&amp;$N431&amp;$O431&amp;$P431&amp;$Q431=全球运价!$B$7:$B$1798&amp;全球运价!$C$7:$C$1798&amp;全球运价!$S$7:$S$1798&amp;全球运价!$L$7:$L$1798&amp;全球运价!$P$7:$P$1798),全球运价!D$7:D$1798)</f>
        <v>196</v>
      </c>
      <c r="L431" s="222">
        <f>LOOKUP(1,0/($M431&amp;$N431&amp;$O431&amp;$P431&amp;$Q431=全球运价!$B$7:$B$1798&amp;全球运价!$C$7:$C$1798&amp;全球运价!$S$7:$S$1798&amp;全球运价!$L$7:$L$1798&amp;全球运价!$P$7:$P$1798),全球运价!E$7:E$1798)</f>
        <v>201</v>
      </c>
      <c r="M431" s="40" t="s">
        <v>1458</v>
      </c>
      <c r="N431" s="40" t="s">
        <v>1458</v>
      </c>
      <c r="O431" s="40" t="s">
        <v>3508</v>
      </c>
      <c r="P431" s="40" t="s">
        <v>3507</v>
      </c>
      <c r="Q431" s="40" t="s">
        <v>3572</v>
      </c>
    </row>
    <row r="432" spans="1:17" s="28" customFormat="1" ht="19.5" customHeight="1">
      <c r="A432" s="242" t="s">
        <v>3020</v>
      </c>
      <c r="B432" s="1364" t="s">
        <v>3882</v>
      </c>
      <c r="C432" s="911">
        <v>0</v>
      </c>
      <c r="D432" s="912"/>
      <c r="E432" s="400" t="s">
        <v>3133</v>
      </c>
      <c r="F432" s="187" t="s">
        <v>318</v>
      </c>
      <c r="G432" s="164" t="s">
        <v>8</v>
      </c>
      <c r="H432" s="166">
        <v>30</v>
      </c>
      <c r="I432" s="699" t="str">
        <f t="shared" si="40"/>
        <v/>
      </c>
      <c r="J432" s="222" t="str">
        <f t="shared" si="39"/>
        <v>USD 71 / 76</v>
      </c>
      <c r="K432" s="222">
        <f>LOOKUP(1,0/($M432&amp;$N432&amp;$O432&amp;$P432&amp;$Q432=全球运价!$B$7:$B$1798&amp;全球运价!$C$7:$C$1798&amp;全球运价!$S$7:$S$1798&amp;全球运价!$L$7:$L$1798&amp;全球运价!$P$7:$P$1798),全球运价!D$7:D$1798)</f>
        <v>71</v>
      </c>
      <c r="L432" s="222">
        <f>LOOKUP(1,0/($M432&amp;$N432&amp;$O432&amp;$P432&amp;$Q432=全球运价!$B$7:$B$1798&amp;全球运价!$C$7:$C$1798&amp;全球运价!$S$7:$S$1798&amp;全球运价!$L$7:$L$1798&amp;全球运价!$P$7:$P$1798),全球运价!E$7:E$1798)</f>
        <v>76</v>
      </c>
      <c r="M432" s="40" t="s">
        <v>3537</v>
      </c>
      <c r="N432" s="40" t="s">
        <v>1454</v>
      </c>
      <c r="O432" s="40" t="s">
        <v>3508</v>
      </c>
      <c r="P432" s="40" t="s">
        <v>3507</v>
      </c>
      <c r="Q432" s="40" t="s">
        <v>3572</v>
      </c>
    </row>
    <row r="433" spans="1:18" s="40" customFormat="1" ht="19.5" customHeight="1">
      <c r="A433" s="774"/>
      <c r="B433" s="179"/>
      <c r="C433" s="179"/>
      <c r="D433" s="179"/>
      <c r="E433" s="179"/>
      <c r="F433" s="179"/>
      <c r="G433" s="179"/>
      <c r="H433" s="180"/>
      <c r="I433" s="699"/>
      <c r="J433" s="222"/>
      <c r="K433" s="222"/>
      <c r="L433" s="222"/>
    </row>
    <row r="434" spans="1:18" s="365" customFormat="1" ht="19.5" customHeight="1">
      <c r="A434" s="393" t="s">
        <v>2434</v>
      </c>
      <c r="B434" s="338"/>
      <c r="C434" s="338"/>
      <c r="D434" s="338"/>
      <c r="E434" s="338"/>
      <c r="F434" s="338"/>
      <c r="G434" s="341"/>
      <c r="H434" s="342"/>
      <c r="I434" s="699" t="str">
        <f t="shared" si="40"/>
        <v/>
      </c>
      <c r="J434" s="222"/>
      <c r="K434" s="222"/>
      <c r="L434" s="222"/>
      <c r="M434" s="68"/>
      <c r="N434" s="40"/>
      <c r="O434" s="40"/>
      <c r="P434" s="40"/>
      <c r="Q434" s="40"/>
      <c r="R434" s="40"/>
    </row>
    <row r="435" spans="1:18" s="28" customFormat="1" ht="19.5" customHeight="1">
      <c r="A435" s="920" t="s">
        <v>625</v>
      </c>
      <c r="B435" s="921"/>
      <c r="C435" s="921"/>
      <c r="D435" s="921"/>
      <c r="E435" s="921"/>
      <c r="F435" s="921"/>
      <c r="G435" s="921"/>
      <c r="H435" s="922"/>
      <c r="I435" s="699" t="str">
        <f t="shared" si="40"/>
        <v/>
      </c>
      <c r="J435" s="222"/>
      <c r="K435" s="222"/>
      <c r="L435" s="222"/>
      <c r="N435" s="40"/>
      <c r="O435" s="40"/>
      <c r="P435" s="40"/>
      <c r="Q435" s="40"/>
      <c r="R435" s="40"/>
    </row>
    <row r="436" spans="1:18" s="28" customFormat="1" ht="19.5" customHeight="1">
      <c r="A436" s="38" t="s">
        <v>624</v>
      </c>
      <c r="B436" s="31"/>
      <c r="C436" s="31"/>
      <c r="D436" s="31"/>
      <c r="E436" s="31"/>
      <c r="F436" s="31"/>
      <c r="G436" s="31"/>
      <c r="H436" s="35"/>
      <c r="I436" s="699" t="str">
        <f t="shared" si="40"/>
        <v/>
      </c>
      <c r="J436" s="222"/>
      <c r="K436" s="222"/>
      <c r="L436" s="222"/>
      <c r="N436" s="40"/>
      <c r="O436" s="40"/>
      <c r="P436" s="40"/>
      <c r="Q436" s="40"/>
      <c r="R436" s="40"/>
    </row>
    <row r="437" spans="1:18" s="28" customFormat="1" ht="19.5" customHeight="1">
      <c r="A437" s="38" t="s">
        <v>348</v>
      </c>
      <c r="B437" s="31"/>
      <c r="C437" s="31"/>
      <c r="D437" s="31"/>
      <c r="E437" s="31"/>
      <c r="F437" s="31"/>
      <c r="G437" s="31"/>
      <c r="H437" s="35"/>
      <c r="I437" s="699" t="str">
        <f t="shared" si="40"/>
        <v/>
      </c>
      <c r="J437" s="222"/>
      <c r="K437" s="222"/>
      <c r="L437" s="222"/>
      <c r="N437" s="40"/>
      <c r="O437" s="40"/>
      <c r="Q437" s="40"/>
    </row>
    <row r="438" spans="1:18" s="28" customFormat="1" ht="19.5" customHeight="1">
      <c r="A438" s="38" t="s">
        <v>618</v>
      </c>
      <c r="B438" s="31"/>
      <c r="C438" s="31"/>
      <c r="D438" s="31"/>
      <c r="E438" s="31"/>
      <c r="F438" s="31"/>
      <c r="G438" s="31"/>
      <c r="H438" s="35"/>
      <c r="I438" s="699" t="str">
        <f t="shared" si="40"/>
        <v/>
      </c>
      <c r="J438" s="222"/>
      <c r="K438" s="222"/>
      <c r="L438" s="222"/>
      <c r="N438" s="40"/>
      <c r="O438" s="40"/>
      <c r="Q438" s="40"/>
    </row>
    <row r="439" spans="1:18" s="28" customFormat="1" ht="19.5" customHeight="1">
      <c r="A439" s="38" t="s">
        <v>108</v>
      </c>
      <c r="B439" s="31"/>
      <c r="C439" s="31"/>
      <c r="D439" s="31"/>
      <c r="E439" s="31"/>
      <c r="F439" s="31"/>
      <c r="G439" s="31"/>
      <c r="H439" s="35"/>
      <c r="I439" s="699" t="str">
        <f t="shared" si="40"/>
        <v/>
      </c>
      <c r="J439" s="222"/>
      <c r="K439" s="222"/>
      <c r="L439" s="222"/>
      <c r="N439" s="40"/>
      <c r="O439" s="40"/>
      <c r="Q439" s="40"/>
    </row>
    <row r="440" spans="1:18" s="40" customFormat="1" ht="19.5" customHeight="1">
      <c r="A440" s="38" t="s">
        <v>453</v>
      </c>
      <c r="B440" s="179"/>
      <c r="C440" s="179"/>
      <c r="D440" s="179"/>
      <c r="E440" s="179"/>
      <c r="F440" s="179"/>
      <c r="G440" s="179"/>
      <c r="H440" s="180"/>
      <c r="I440" s="699" t="str">
        <f t="shared" si="40"/>
        <v/>
      </c>
      <c r="J440" s="222"/>
      <c r="K440" s="222"/>
      <c r="L440" s="222"/>
    </row>
    <row r="441" spans="1:18" s="40" customFormat="1" ht="19.5" customHeight="1">
      <c r="A441" s="38" t="s">
        <v>454</v>
      </c>
      <c r="B441" s="31"/>
      <c r="C441" s="31"/>
      <c r="D441" s="31"/>
      <c r="E441" s="31"/>
      <c r="F441" s="31"/>
      <c r="G441" s="31"/>
      <c r="H441" s="35"/>
      <c r="I441" s="699" t="str">
        <f t="shared" si="40"/>
        <v/>
      </c>
      <c r="J441" s="222"/>
      <c r="K441" s="222"/>
      <c r="L441" s="222"/>
    </row>
    <row r="442" spans="1:18" s="40" customFormat="1" ht="19.5" customHeight="1">
      <c r="A442" s="38" t="s">
        <v>109</v>
      </c>
      <c r="B442" s="31"/>
      <c r="C442" s="31"/>
      <c r="D442" s="31"/>
      <c r="E442" s="31"/>
      <c r="F442" s="31"/>
      <c r="G442" s="31"/>
      <c r="H442" s="35"/>
      <c r="I442" s="699" t="str">
        <f t="shared" si="40"/>
        <v/>
      </c>
      <c r="J442" s="222"/>
      <c r="K442" s="222"/>
      <c r="L442" s="222"/>
    </row>
    <row r="443" spans="1:18" s="40" customFormat="1" ht="19.5" customHeight="1">
      <c r="A443" s="38" t="s">
        <v>110</v>
      </c>
      <c r="B443" s="31"/>
      <c r="C443" s="31"/>
      <c r="D443" s="31"/>
      <c r="E443" s="31"/>
      <c r="F443" s="31"/>
      <c r="G443" s="31"/>
      <c r="H443" s="35"/>
      <c r="I443" s="699" t="str">
        <f t="shared" si="40"/>
        <v/>
      </c>
      <c r="J443" s="222"/>
      <c r="K443" s="222"/>
      <c r="L443" s="222"/>
    </row>
    <row r="444" spans="1:18" s="40" customFormat="1" ht="19.5" customHeight="1">
      <c r="A444" s="38" t="s">
        <v>111</v>
      </c>
      <c r="B444" s="31"/>
      <c r="C444" s="31"/>
      <c r="D444" s="31"/>
      <c r="E444" s="31"/>
      <c r="F444" s="31"/>
      <c r="G444" s="31"/>
      <c r="H444" s="35"/>
      <c r="I444" s="699" t="str">
        <f t="shared" si="40"/>
        <v/>
      </c>
      <c r="J444" s="222"/>
      <c r="K444" s="222"/>
      <c r="L444" s="222"/>
    </row>
    <row r="445" spans="1:18" s="40" customFormat="1" ht="19.5" customHeight="1" thickBot="1">
      <c r="A445" s="42" t="s">
        <v>112</v>
      </c>
      <c r="B445" s="36"/>
      <c r="C445" s="36"/>
      <c r="D445" s="36"/>
      <c r="E445" s="36"/>
      <c r="F445" s="36"/>
      <c r="G445" s="36"/>
      <c r="H445" s="44"/>
      <c r="I445" s="699" t="str">
        <f t="shared" si="40"/>
        <v/>
      </c>
      <c r="J445" s="222"/>
      <c r="K445" s="222"/>
      <c r="L445" s="222"/>
    </row>
    <row r="446" spans="1:18" s="40" customFormat="1" ht="19.5" customHeight="1">
      <c r="A446" s="38"/>
      <c r="B446" s="31"/>
      <c r="C446" s="31"/>
      <c r="D446" s="31"/>
      <c r="E446" s="31"/>
      <c r="F446" s="31"/>
      <c r="G446" s="31"/>
      <c r="H446" s="35"/>
      <c r="I446" s="699" t="str">
        <f t="shared" si="40"/>
        <v/>
      </c>
      <c r="J446" s="222"/>
      <c r="K446" s="222"/>
      <c r="L446" s="222"/>
    </row>
    <row r="447" spans="1:18" s="40" customFormat="1" ht="19.5" customHeight="1">
      <c r="A447" s="185" t="s">
        <v>113</v>
      </c>
      <c r="B447" s="238" t="s">
        <v>2</v>
      </c>
      <c r="C447" s="919" t="s">
        <v>87</v>
      </c>
      <c r="D447" s="919"/>
      <c r="E447" s="24" t="s">
        <v>3</v>
      </c>
      <c r="F447" s="24" t="s">
        <v>4</v>
      </c>
      <c r="G447" s="24" t="s">
        <v>5</v>
      </c>
      <c r="H447" s="66" t="s">
        <v>6</v>
      </c>
      <c r="I447" s="699" t="str">
        <f t="shared" si="40"/>
        <v/>
      </c>
      <c r="J447" s="714" t="s">
        <v>3676</v>
      </c>
      <c r="K447" s="222" t="s">
        <v>3609</v>
      </c>
      <c r="L447" s="222" t="s">
        <v>3610</v>
      </c>
      <c r="M447" s="73" t="s">
        <v>3479</v>
      </c>
      <c r="N447" s="73" t="s">
        <v>3578</v>
      </c>
      <c r="O447" s="73" t="s">
        <v>3579</v>
      </c>
      <c r="P447" s="73" t="s">
        <v>3580</v>
      </c>
      <c r="Q447" s="73" t="s">
        <v>3557</v>
      </c>
      <c r="R447" s="696"/>
    </row>
    <row r="448" spans="1:18" s="40" customFormat="1" ht="19.5" customHeight="1">
      <c r="A448" s="163" t="s">
        <v>3100</v>
      </c>
      <c r="B448" s="1364" t="s">
        <v>4166</v>
      </c>
      <c r="C448" s="911">
        <v>0</v>
      </c>
      <c r="D448" s="912"/>
      <c r="E448" s="400" t="s">
        <v>3166</v>
      </c>
      <c r="F448" s="187" t="s">
        <v>3135</v>
      </c>
      <c r="G448" s="188" t="s">
        <v>8</v>
      </c>
      <c r="H448" s="231" t="s">
        <v>699</v>
      </c>
      <c r="I448" s="699" t="str">
        <f t="shared" si="40"/>
        <v/>
      </c>
      <c r="J448" s="222" t="str">
        <f t="shared" ref="J448:J453" si="41">"USD "&amp;IF(K448&lt;0,"( "&amp;-K448&amp;" )",K448)&amp;" / "&amp;IF(L448&lt;0,"( "&amp;-L448&amp;" )",L448)</f>
        <v>USD ( 19 ) / ( 19 )</v>
      </c>
      <c r="K448" s="222">
        <f>LOOKUP(1,0/($M448&amp;$N448&amp;$O448&amp;$P448&amp;$Q448=全球运价!$B$7:$B$1124&amp;全球运价!$C$7:$C$1124&amp;全球运价!$S$7:$S$1124&amp;全球运价!$L$7:$L$1124&amp;全球运价!$P$7:$P$1124),全球运价!D$7:D$1124)</f>
        <v>-19</v>
      </c>
      <c r="L448" s="222">
        <f>LOOKUP(1,0/($M448&amp;$N448&amp;$O448&amp;$P448&amp;$Q448=全球运价!$B$7:$B$1124&amp;全球运价!$C$7:$C$1124&amp;全球运价!$S$7:$S$1124&amp;全球运价!$L$7:$L$1124&amp;全球运价!$P$7:$P$1124),全球运价!E$7:E$1124)</f>
        <v>-19</v>
      </c>
      <c r="M448" s="40" t="s">
        <v>747</v>
      </c>
      <c r="N448" s="40" t="s">
        <v>747</v>
      </c>
      <c r="O448" s="40" t="s">
        <v>3508</v>
      </c>
      <c r="P448" s="40" t="s">
        <v>3507</v>
      </c>
      <c r="Q448" s="40" t="s">
        <v>3571</v>
      </c>
    </row>
    <row r="449" spans="1:18" s="40" customFormat="1" ht="19.5" customHeight="1">
      <c r="A449" s="163" t="s">
        <v>635</v>
      </c>
      <c r="B449" s="1364" t="s">
        <v>4167</v>
      </c>
      <c r="C449" s="911" t="s">
        <v>114</v>
      </c>
      <c r="D449" s="912"/>
      <c r="E449" s="400" t="s">
        <v>3167</v>
      </c>
      <c r="F449" s="187" t="s">
        <v>3135</v>
      </c>
      <c r="G449" s="188" t="s">
        <v>8</v>
      </c>
      <c r="H449" s="231" t="s">
        <v>699</v>
      </c>
      <c r="I449" s="699" t="str">
        <f t="shared" si="40"/>
        <v/>
      </c>
      <c r="J449" s="222" t="str">
        <f t="shared" si="41"/>
        <v>USD ( 109 ) / ( 109 )</v>
      </c>
      <c r="K449" s="222">
        <f>LOOKUP(1,0/($M449&amp;$N449&amp;$O449&amp;$P449&amp;$Q449=全球运价!$B$7:$B$1124&amp;全球运价!$C$7:$C$1124&amp;全球运价!$S$7:$S$1124&amp;全球运价!$L$7:$L$1124&amp;全球运价!$P$7:$P$1124),全球运价!D$7:D$1124)</f>
        <v>-109</v>
      </c>
      <c r="L449" s="222">
        <f>LOOKUP(1,0/($M449&amp;$N449&amp;$O449&amp;$P449&amp;$Q449=全球运价!$B$7:$B$1124&amp;全球运价!$C$7:$C$1124&amp;全球运价!$S$7:$S$1124&amp;全球运价!$L$7:$L$1124&amp;全球运价!$P$7:$P$1124),全球运价!E$7:E$1124)</f>
        <v>-109</v>
      </c>
      <c r="M449" s="40" t="s">
        <v>747</v>
      </c>
      <c r="N449" s="40" t="s">
        <v>747</v>
      </c>
      <c r="O449" s="40" t="s">
        <v>3513</v>
      </c>
      <c r="P449" s="40" t="s">
        <v>3507</v>
      </c>
      <c r="Q449" s="40" t="s">
        <v>3571</v>
      </c>
    </row>
    <row r="450" spans="1:18" s="40" customFormat="1" ht="19.5" customHeight="1">
      <c r="A450" s="163" t="s">
        <v>3101</v>
      </c>
      <c r="B450" s="1364" t="s">
        <v>4161</v>
      </c>
      <c r="C450" s="911" t="s">
        <v>114</v>
      </c>
      <c r="D450" s="912"/>
      <c r="E450" s="400" t="s">
        <v>3167</v>
      </c>
      <c r="F450" s="187" t="s">
        <v>3135</v>
      </c>
      <c r="G450" s="258" t="s">
        <v>115</v>
      </c>
      <c r="H450" s="204">
        <v>35</v>
      </c>
      <c r="I450" s="699" t="str">
        <f t="shared" si="40"/>
        <v/>
      </c>
      <c r="J450" s="222" t="str">
        <f t="shared" si="41"/>
        <v>USD ( 74 ) / ( 69 )</v>
      </c>
      <c r="K450" s="222">
        <f>LOOKUP(1,0/($M450&amp;$N450&amp;$O450&amp;$P450&amp;$Q450=全球运价!$B$7:$B$1124&amp;全球运价!$C$7:$C$1124&amp;全球运价!$S$7:$S$1124&amp;全球运价!$L$7:$L$1124&amp;全球运价!$P$7:$P$1124),全球运价!D$7:D$1124)</f>
        <v>-74</v>
      </c>
      <c r="L450" s="222">
        <f>LOOKUP(1,0/($M450&amp;$N450&amp;$O450&amp;$P450&amp;$Q450=全球运价!$B$7:$B$1124&amp;全球运价!$C$7:$C$1124&amp;全球运价!$S$7:$S$1124&amp;全球运价!$L$7:$L$1124&amp;全球运价!$P$7:$P$1124),全球运价!E$7:E$1124)</f>
        <v>-69</v>
      </c>
      <c r="M450" s="40" t="s">
        <v>1211</v>
      </c>
      <c r="N450" s="40" t="s">
        <v>747</v>
      </c>
      <c r="O450" s="40" t="s">
        <v>3508</v>
      </c>
      <c r="P450" s="40" t="s">
        <v>3507</v>
      </c>
      <c r="Q450" s="40" t="s">
        <v>3572</v>
      </c>
    </row>
    <row r="451" spans="1:18" s="40" customFormat="1" ht="19.5" customHeight="1">
      <c r="A451" s="163" t="s">
        <v>2889</v>
      </c>
      <c r="B451" s="1364" t="s">
        <v>3678</v>
      </c>
      <c r="C451" s="911"/>
      <c r="D451" s="912"/>
      <c r="E451" s="400" t="s">
        <v>3166</v>
      </c>
      <c r="F451" s="187" t="s">
        <v>3135</v>
      </c>
      <c r="G451" s="258" t="s">
        <v>115</v>
      </c>
      <c r="H451" s="204">
        <v>35</v>
      </c>
      <c r="I451" s="699" t="str">
        <f t="shared" si="40"/>
        <v/>
      </c>
      <c r="J451" s="222" t="str">
        <f t="shared" si="41"/>
        <v>USD 16 / 21</v>
      </c>
      <c r="K451" s="222">
        <f>LOOKUP(1,0/($M451&amp;$N451&amp;$O451&amp;$P451&amp;$Q451=全球运价!$B$7:$B$1124&amp;全球运价!$C$7:$C$1124&amp;全球运价!$S$7:$S$1124&amp;全球运价!$L$7:$L$1124&amp;全球运价!$P$7:$P$1124),全球运价!D$7:D$1124)</f>
        <v>16</v>
      </c>
      <c r="L451" s="222">
        <f>LOOKUP(1,0/($M451&amp;$N451&amp;$O451&amp;$P451&amp;$Q451=全球运价!$B$7:$B$1124&amp;全球运价!$C$7:$C$1124&amp;全球运价!$S$7:$S$1124&amp;全球运价!$L$7:$L$1124&amp;全球运价!$P$7:$P$1124),全球运价!E$7:E$1124)</f>
        <v>21</v>
      </c>
      <c r="M451" s="40" t="s">
        <v>3539</v>
      </c>
      <c r="N451" s="40" t="s">
        <v>747</v>
      </c>
      <c r="O451" s="40" t="s">
        <v>3508</v>
      </c>
      <c r="P451" s="40" t="s">
        <v>3507</v>
      </c>
      <c r="Q451" s="40" t="s">
        <v>3572</v>
      </c>
    </row>
    <row r="452" spans="1:18" s="40" customFormat="1" ht="19.5" customHeight="1">
      <c r="A452" s="163" t="s">
        <v>298</v>
      </c>
      <c r="B452" s="1364" t="s">
        <v>4161</v>
      </c>
      <c r="C452" s="911" t="s">
        <v>114</v>
      </c>
      <c r="D452" s="912"/>
      <c r="E452" s="400" t="s">
        <v>3168</v>
      </c>
      <c r="F452" s="187" t="s">
        <v>3135</v>
      </c>
      <c r="G452" s="258" t="s">
        <v>115</v>
      </c>
      <c r="H452" s="204">
        <v>35</v>
      </c>
      <c r="I452" s="699" t="str">
        <f t="shared" si="40"/>
        <v/>
      </c>
      <c r="J452" s="222" t="str">
        <f t="shared" si="41"/>
        <v>USD ( 74 ) / ( 69 )</v>
      </c>
      <c r="K452" s="222">
        <f>LOOKUP(1,0/($M452&amp;$N452&amp;$O452&amp;$P452&amp;$Q452=全球运价!$B$7:$B$1124&amp;全球运价!$C$7:$C$1124&amp;全球运价!$S$7:$S$1124&amp;全球运价!$L$7:$L$1124&amp;全球运价!$P$7:$P$1124),全球运价!D$7:D$1124)</f>
        <v>-74</v>
      </c>
      <c r="L452" s="222">
        <f>LOOKUP(1,0/($M452&amp;$N452&amp;$O452&amp;$P452&amp;$Q452=全球运价!$B$7:$B$1124&amp;全球运价!$C$7:$C$1124&amp;全球运价!$S$7:$S$1124&amp;全球运价!$L$7:$L$1124&amp;全球运价!$P$7:$P$1124),全球运价!E$7:E$1124)</f>
        <v>-69</v>
      </c>
      <c r="M452" s="40" t="s">
        <v>3539</v>
      </c>
      <c r="N452" s="40" t="s">
        <v>747</v>
      </c>
      <c r="O452" s="40" t="s">
        <v>3513</v>
      </c>
      <c r="P452" s="40" t="s">
        <v>3507</v>
      </c>
      <c r="Q452" s="40" t="s">
        <v>3572</v>
      </c>
    </row>
    <row r="453" spans="1:18" s="40" customFormat="1" ht="19.5" customHeight="1">
      <c r="A453" s="163" t="s">
        <v>2890</v>
      </c>
      <c r="B453" s="1364" t="s">
        <v>3839</v>
      </c>
      <c r="C453" s="911" t="s">
        <v>114</v>
      </c>
      <c r="D453" s="912"/>
      <c r="E453" s="400" t="s">
        <v>3167</v>
      </c>
      <c r="F453" s="187" t="s">
        <v>3135</v>
      </c>
      <c r="G453" s="258" t="s">
        <v>115</v>
      </c>
      <c r="H453" s="204">
        <v>35</v>
      </c>
      <c r="I453" s="699" t="str">
        <f t="shared" si="40"/>
        <v/>
      </c>
      <c r="J453" s="222" t="str">
        <f t="shared" si="41"/>
        <v>USD ( 57 ) / ( 52 )</v>
      </c>
      <c r="K453" s="222">
        <f>LOOKUP(1,0/($M453&amp;$N453&amp;$O453&amp;$P453&amp;$Q453=全球运价!$B$7:$B$1124&amp;全球运价!$C$7:$C$1124&amp;全球运价!$S$7:$S$1124&amp;全球运价!$L$7:$L$1124&amp;全球运价!$P$7:$P$1124),全球运价!D$7:D$1124)</f>
        <v>-57</v>
      </c>
      <c r="L453" s="222">
        <f>LOOKUP(1,0/($M453&amp;$N453&amp;$O453&amp;$P453&amp;$Q453=全球运价!$B$7:$B$1124&amp;全球运价!$C$7:$C$1124&amp;全球运价!$S$7:$S$1124&amp;全球运价!$L$7:$L$1124&amp;全球运价!$P$7:$P$1124),全球运价!E$7:E$1124)</f>
        <v>-52</v>
      </c>
      <c r="M453" s="40" t="s">
        <v>1328</v>
      </c>
      <c r="N453" s="40" t="s">
        <v>747</v>
      </c>
      <c r="O453" s="678" t="s">
        <v>1068</v>
      </c>
      <c r="P453" s="40" t="s">
        <v>3507</v>
      </c>
      <c r="Q453" s="40" t="s">
        <v>3572</v>
      </c>
    </row>
    <row r="454" spans="1:18" s="40" customFormat="1" ht="19.5" customHeight="1">
      <c r="A454" s="774"/>
      <c r="B454" s="179"/>
      <c r="C454" s="179"/>
      <c r="D454" s="179"/>
      <c r="E454" s="179"/>
      <c r="F454" s="179"/>
      <c r="G454" s="179"/>
      <c r="H454" s="180"/>
      <c r="I454" s="699"/>
      <c r="J454" s="222"/>
      <c r="K454" s="222"/>
      <c r="L454" s="222"/>
    </row>
    <row r="455" spans="1:18" s="309" customFormat="1" ht="19.5" customHeight="1">
      <c r="A455" s="920" t="s">
        <v>700</v>
      </c>
      <c r="B455" s="921"/>
      <c r="C455" s="921"/>
      <c r="D455" s="921"/>
      <c r="E455" s="921"/>
      <c r="F455" s="921"/>
      <c r="G455" s="921"/>
      <c r="H455" s="922"/>
      <c r="I455" s="699" t="str">
        <f t="shared" si="40"/>
        <v/>
      </c>
      <c r="J455" s="222"/>
      <c r="K455" s="222"/>
      <c r="L455" s="222"/>
      <c r="M455" s="698"/>
      <c r="N455" s="40"/>
      <c r="O455" s="40"/>
      <c r="P455" s="698"/>
      <c r="Q455" s="40"/>
    </row>
    <row r="456" spans="1:18" s="40" customFormat="1" ht="19.5" customHeight="1">
      <c r="A456" s="38" t="s">
        <v>603</v>
      </c>
      <c r="B456" s="49"/>
      <c r="C456" s="49"/>
      <c r="D456" s="49"/>
      <c r="E456" s="49"/>
      <c r="F456" s="49"/>
      <c r="G456" s="49"/>
      <c r="H456" s="257"/>
      <c r="I456" s="699" t="str">
        <f t="shared" si="40"/>
        <v/>
      </c>
      <c r="J456" s="222"/>
      <c r="K456" s="222"/>
      <c r="L456" s="222"/>
    </row>
    <row r="457" spans="1:18" s="40" customFormat="1" ht="19.5" customHeight="1">
      <c r="A457" s="217" t="s">
        <v>569</v>
      </c>
      <c r="B457" s="49"/>
      <c r="C457" s="256"/>
      <c r="D457" s="256"/>
      <c r="E457" s="256"/>
      <c r="F457" s="256"/>
      <c r="G457" s="256"/>
      <c r="H457" s="257"/>
      <c r="I457" s="699" t="str">
        <f t="shared" si="40"/>
        <v/>
      </c>
      <c r="J457" s="222"/>
      <c r="K457" s="222"/>
      <c r="L457" s="222"/>
    </row>
    <row r="458" spans="1:18" s="40" customFormat="1" ht="19.5" customHeight="1" thickBot="1">
      <c r="A458" s="38" t="s">
        <v>547</v>
      </c>
      <c r="B458" s="31"/>
      <c r="C458" s="31"/>
      <c r="D458" s="31"/>
      <c r="E458" s="31"/>
      <c r="F458" s="31"/>
      <c r="G458" s="31"/>
      <c r="H458" s="35"/>
      <c r="I458" s="699" t="str">
        <f t="shared" si="40"/>
        <v/>
      </c>
      <c r="J458" s="222"/>
      <c r="K458" s="222"/>
      <c r="L458" s="222"/>
    </row>
    <row r="459" spans="1:18" s="40" customFormat="1" ht="19.5" customHeight="1">
      <c r="A459" s="916"/>
      <c r="B459" s="917"/>
      <c r="C459" s="917"/>
      <c r="D459" s="917"/>
      <c r="E459" s="917"/>
      <c r="F459" s="917"/>
      <c r="G459" s="917"/>
      <c r="H459" s="918"/>
      <c r="I459" s="699" t="str">
        <f t="shared" si="40"/>
        <v/>
      </c>
      <c r="J459" s="222"/>
      <c r="K459" s="222"/>
      <c r="L459" s="222"/>
    </row>
    <row r="460" spans="1:18" s="40" customFormat="1" ht="19.5" customHeight="1">
      <c r="A460" s="65" t="s">
        <v>116</v>
      </c>
      <c r="B460" s="291" t="s">
        <v>2</v>
      </c>
      <c r="C460" s="919" t="s">
        <v>87</v>
      </c>
      <c r="D460" s="919"/>
      <c r="E460" s="24" t="s">
        <v>3</v>
      </c>
      <c r="F460" s="24" t="s">
        <v>4</v>
      </c>
      <c r="G460" s="24" t="s">
        <v>5</v>
      </c>
      <c r="H460" s="66" t="s">
        <v>6</v>
      </c>
      <c r="I460" s="699" t="str">
        <f t="shared" si="40"/>
        <v/>
      </c>
      <c r="J460" s="714" t="s">
        <v>3676</v>
      </c>
      <c r="K460" s="222" t="s">
        <v>3609</v>
      </c>
      <c r="L460" s="222" t="s">
        <v>3610</v>
      </c>
      <c r="M460" s="73" t="s">
        <v>3479</v>
      </c>
      <c r="N460" s="73" t="s">
        <v>3578</v>
      </c>
      <c r="O460" s="73" t="s">
        <v>3579</v>
      </c>
      <c r="P460" s="73" t="s">
        <v>3580</v>
      </c>
      <c r="Q460" s="73" t="s">
        <v>3557</v>
      </c>
      <c r="R460" s="696"/>
    </row>
    <row r="461" spans="1:18" s="40" customFormat="1" ht="19.5" customHeight="1">
      <c r="A461" s="193" t="s">
        <v>3281</v>
      </c>
      <c r="B461" s="1364" t="s">
        <v>4168</v>
      </c>
      <c r="C461" s="913" t="s">
        <v>117</v>
      </c>
      <c r="D461" s="914"/>
      <c r="E461" s="332" t="s">
        <v>265</v>
      </c>
      <c r="F461" s="187" t="s">
        <v>2387</v>
      </c>
      <c r="G461" s="164" t="s">
        <v>8</v>
      </c>
      <c r="H461" s="204">
        <v>33</v>
      </c>
      <c r="I461" s="699" t="str">
        <f t="shared" si="40"/>
        <v/>
      </c>
      <c r="J461" s="222" t="str">
        <f t="shared" ref="J461:J518" si="42">"USD "&amp;IF(K461&lt;0,"( "&amp;-K461&amp;" )",K461)&amp;" / "&amp;IF(L461&lt;0,"( "&amp;-L461&amp;" )",L461)</f>
        <v>USD ( 159 ) / ( 154 )</v>
      </c>
      <c r="K461" s="222">
        <f>LOOKUP(1,0/($M461&amp;$N461&amp;$O461&amp;$P461&amp;$Q461=全球运价!$B$7:$B$1798&amp;全球运价!$C$7:$C$1798&amp;全球运价!$S$7:$S$1798&amp;全球运价!$L$7:$L$1798&amp;全球运价!$P$7:$P$1798),全球运价!D$7:D$1798)</f>
        <v>-159</v>
      </c>
      <c r="L461" s="222">
        <f>LOOKUP(1,0/($M461&amp;$N461&amp;$O461&amp;$P461&amp;$Q461=全球运价!$B$7:$B$1798&amp;全球运价!$C$7:$C$1798&amp;全球运价!$S$7:$S$1798&amp;全球运价!$L$7:$L$1798&amp;全球运价!$P$7:$P$1798),全球运价!E$7:E$1798)</f>
        <v>-154</v>
      </c>
      <c r="M461" s="40" t="s">
        <v>3540</v>
      </c>
      <c r="N461" s="40" t="s">
        <v>1225</v>
      </c>
      <c r="O461" s="40" t="s">
        <v>3513</v>
      </c>
      <c r="P461" s="40" t="s">
        <v>3507</v>
      </c>
      <c r="Q461" s="40" t="s">
        <v>3572</v>
      </c>
    </row>
    <row r="462" spans="1:18" s="40" customFormat="1" ht="19.5" customHeight="1">
      <c r="A462" s="193" t="s">
        <v>2935</v>
      </c>
      <c r="B462" s="1364" t="s">
        <v>3831</v>
      </c>
      <c r="C462" s="913" t="s">
        <v>117</v>
      </c>
      <c r="D462" s="914"/>
      <c r="E462" s="332" t="s">
        <v>265</v>
      </c>
      <c r="F462" s="187" t="s">
        <v>2387</v>
      </c>
      <c r="G462" s="164" t="s">
        <v>8</v>
      </c>
      <c r="H462" s="204">
        <v>33</v>
      </c>
      <c r="I462" s="699" t="str">
        <f t="shared" si="40"/>
        <v/>
      </c>
      <c r="J462" s="222" t="str">
        <f t="shared" si="42"/>
        <v>USD ( 146 ) / ( 141 )</v>
      </c>
      <c r="K462" s="222">
        <f>LOOKUP(1,0/($M462&amp;$N462&amp;$O462&amp;$P462&amp;$Q462=全球运价!$B$7:$B$1798&amp;全球运价!$C$7:$C$1798&amp;全球运价!$S$7:$S$1798&amp;全球运价!$L$7:$L$1798&amp;全球运价!$P$7:$P$1798),全球运价!D$7:D$1798)</f>
        <v>-146</v>
      </c>
      <c r="L462" s="222">
        <f>LOOKUP(1,0/($M462&amp;$N462&amp;$O462&amp;$P462&amp;$Q462=全球运价!$B$7:$B$1798&amp;全球运价!$C$7:$C$1798&amp;全球运价!$S$7:$S$1798&amp;全球运价!$L$7:$L$1798&amp;全球运价!$P$7:$P$1798),全球运价!E$7:E$1798)</f>
        <v>-141</v>
      </c>
      <c r="M462" s="40" t="s">
        <v>3541</v>
      </c>
      <c r="N462" s="40" t="s">
        <v>1637</v>
      </c>
      <c r="O462" s="40" t="s">
        <v>3513</v>
      </c>
      <c r="P462" s="40" t="s">
        <v>3507</v>
      </c>
      <c r="Q462" s="40" t="s">
        <v>3572</v>
      </c>
    </row>
    <row r="463" spans="1:18" s="40" customFormat="1" ht="19.5" customHeight="1">
      <c r="A463" s="163" t="s">
        <v>3289</v>
      </c>
      <c r="B463" s="1364" t="s">
        <v>3897</v>
      </c>
      <c r="C463" s="911" t="s">
        <v>117</v>
      </c>
      <c r="D463" s="912"/>
      <c r="E463" s="779" t="s">
        <v>3931</v>
      </c>
      <c r="F463" s="780" t="s">
        <v>3930</v>
      </c>
      <c r="G463" s="188" t="s">
        <v>8</v>
      </c>
      <c r="H463" s="204">
        <v>27</v>
      </c>
      <c r="I463" s="699" t="str">
        <f t="shared" si="40"/>
        <v/>
      </c>
      <c r="J463" s="222" t="str">
        <f t="shared" si="42"/>
        <v>USD ( 131 ) / ( 126 )</v>
      </c>
      <c r="K463" s="222">
        <f>LOOKUP(1,0/($M463&amp;$N463&amp;$O463&amp;$P463&amp;$Q463=全球运价!$B$7:$B$1798&amp;全球运价!$C$7:$C$1798&amp;全球运价!$S$7:$S$1798&amp;全球运价!$L$7:$L$1798&amp;全球运价!$P$7:$P$1798),全球运价!D$7:D$1798)</f>
        <v>-131</v>
      </c>
      <c r="L463" s="222">
        <f>LOOKUP(1,0/($M463&amp;$N463&amp;$O463&amp;$P463&amp;$Q463=全球运价!$B$7:$B$1798&amp;全球运价!$C$7:$C$1798&amp;全球运价!$S$7:$S$1798&amp;全球运价!$L$7:$L$1798&amp;全球运价!$P$7:$P$1798),全球运价!E$7:E$1798)</f>
        <v>-126</v>
      </c>
      <c r="M463" s="68" t="s">
        <v>3542</v>
      </c>
      <c r="N463" s="40" t="s">
        <v>1183</v>
      </c>
      <c r="O463" s="40" t="s">
        <v>1069</v>
      </c>
      <c r="P463" s="40" t="s">
        <v>3507</v>
      </c>
      <c r="Q463" s="40" t="s">
        <v>3572</v>
      </c>
    </row>
    <row r="464" spans="1:18" s="40" customFormat="1" ht="19.5" customHeight="1">
      <c r="A464" s="163" t="s">
        <v>3282</v>
      </c>
      <c r="B464" s="1364" t="s">
        <v>4169</v>
      </c>
      <c r="C464" s="913"/>
      <c r="D464" s="914"/>
      <c r="E464" s="332" t="s">
        <v>265</v>
      </c>
      <c r="F464" s="187" t="s">
        <v>2387</v>
      </c>
      <c r="G464" s="292" t="s">
        <v>119</v>
      </c>
      <c r="H464" s="204">
        <v>40</v>
      </c>
      <c r="I464" s="699" t="str">
        <f t="shared" si="40"/>
        <v/>
      </c>
      <c r="J464" s="222" t="str">
        <f t="shared" si="42"/>
        <v>USD ( 109 ) / ( 104 )</v>
      </c>
      <c r="K464" s="222">
        <f>LOOKUP(1,0/($M464&amp;$N464&amp;$O464&amp;$P464&amp;$Q464=全球运价!$B$7:$B$1798&amp;全球运价!$C$7:$C$1798&amp;全球运价!$S$7:$S$1798&amp;全球运价!$L$7:$L$1798&amp;全球运价!$P$7:$P$1798),全球运价!D$7:D$1798)</f>
        <v>-109</v>
      </c>
      <c r="L464" s="222">
        <f>LOOKUP(1,0/($M464&amp;$N464&amp;$O464&amp;$P464&amp;$Q464=全球运价!$B$7:$B$1798&amp;全球运价!$C$7:$C$1798&amp;全球运价!$S$7:$S$1798&amp;全球运价!$L$7:$L$1798&amp;全球运价!$P$7:$P$1798),全球运价!E$7:E$1798)</f>
        <v>-104</v>
      </c>
      <c r="M464" s="40" t="s">
        <v>3543</v>
      </c>
      <c r="N464" s="40" t="s">
        <v>1115</v>
      </c>
      <c r="O464" s="40" t="s">
        <v>1068</v>
      </c>
      <c r="P464" s="40" t="s">
        <v>3507</v>
      </c>
      <c r="Q464" s="40" t="s">
        <v>3572</v>
      </c>
    </row>
    <row r="465" spans="1:17" s="40" customFormat="1" ht="19.5" customHeight="1">
      <c r="A465" s="163" t="s">
        <v>118</v>
      </c>
      <c r="B465" s="1364" t="s">
        <v>4170</v>
      </c>
      <c r="C465" s="913" t="s">
        <v>117</v>
      </c>
      <c r="D465" s="914"/>
      <c r="E465" s="332" t="s">
        <v>265</v>
      </c>
      <c r="F465" s="187" t="s">
        <v>2387</v>
      </c>
      <c r="G465" s="292" t="s">
        <v>119</v>
      </c>
      <c r="H465" s="204">
        <v>40</v>
      </c>
      <c r="I465" s="699" t="str">
        <f t="shared" si="40"/>
        <v/>
      </c>
      <c r="J465" s="222" t="str">
        <f t="shared" si="42"/>
        <v>USD ( 154 ) / ( 149 )</v>
      </c>
      <c r="K465" s="222">
        <f>LOOKUP(1,0/($M465&amp;$N465&amp;$O465&amp;$P465&amp;$Q465=全球运价!$B$7:$B$1798&amp;全球运价!$C$7:$C$1798&amp;全球运价!$S$7:$S$1798&amp;全球运价!$L$7:$L$1798&amp;全球运价!$P$7:$P$1798),全球运价!D$7:D$1798)</f>
        <v>-154</v>
      </c>
      <c r="L465" s="222">
        <f>LOOKUP(1,0/($M465&amp;$N465&amp;$O465&amp;$P465&amp;$Q465=全球运价!$B$7:$B$1798&amp;全球运价!$C$7:$C$1798&amp;全球运价!$S$7:$S$1798&amp;全球运价!$L$7:$L$1798&amp;全球运价!$P$7:$P$1798),全球运价!E$7:E$1798)</f>
        <v>-149</v>
      </c>
      <c r="M465" s="40" t="s">
        <v>3543</v>
      </c>
      <c r="N465" s="40" t="s">
        <v>1115</v>
      </c>
      <c r="O465" s="40" t="s">
        <v>1069</v>
      </c>
      <c r="P465" s="40" t="s">
        <v>3507</v>
      </c>
      <c r="Q465" s="40" t="s">
        <v>3572</v>
      </c>
    </row>
    <row r="466" spans="1:17" s="40" customFormat="1" ht="19.5" customHeight="1">
      <c r="A466" s="163" t="s">
        <v>3283</v>
      </c>
      <c r="B466" s="1364" t="s">
        <v>4170</v>
      </c>
      <c r="C466" s="913" t="s">
        <v>117</v>
      </c>
      <c r="D466" s="914"/>
      <c r="E466" s="332" t="s">
        <v>265</v>
      </c>
      <c r="F466" s="187" t="s">
        <v>2387</v>
      </c>
      <c r="G466" s="292" t="s">
        <v>119</v>
      </c>
      <c r="H466" s="166">
        <v>30</v>
      </c>
      <c r="I466" s="699" t="str">
        <f t="shared" si="40"/>
        <v/>
      </c>
      <c r="J466" s="222" t="str">
        <f t="shared" si="42"/>
        <v>USD ( 154 ) / ( 149 )</v>
      </c>
      <c r="K466" s="222">
        <f>LOOKUP(1,0/($M466&amp;$N466&amp;$O466&amp;$P466&amp;$Q466=全球运价!$B$7:$B$1798&amp;全球运价!$C$7:$C$1798&amp;全球运价!$S$7:$S$1798&amp;全球运价!$L$7:$L$1798&amp;全球运价!$P$7:$P$1798),全球运价!D$7:D$1798)</f>
        <v>-154</v>
      </c>
      <c r="L466" s="222">
        <f>LOOKUP(1,0/($M466&amp;$N466&amp;$O466&amp;$P466&amp;$Q466=全球运价!$B$7:$B$1798&amp;全球运价!$C$7:$C$1798&amp;全球运价!$S$7:$S$1798&amp;全球运价!$L$7:$L$1798&amp;全球运价!$P$7:$P$1798),全球运价!E$7:E$1798)</f>
        <v>-149</v>
      </c>
      <c r="M466" s="40" t="s">
        <v>1659</v>
      </c>
      <c r="N466" s="40" t="s">
        <v>1115</v>
      </c>
      <c r="O466" s="40" t="s">
        <v>1069</v>
      </c>
      <c r="P466" s="40" t="s">
        <v>3507</v>
      </c>
      <c r="Q466" s="40" t="s">
        <v>3572</v>
      </c>
    </row>
    <row r="467" spans="1:17" s="40" customFormat="1" ht="19.5" customHeight="1">
      <c r="A467" s="163" t="s">
        <v>3284</v>
      </c>
      <c r="B467" s="1364" t="s">
        <v>3895</v>
      </c>
      <c r="C467" s="913" t="s">
        <v>117</v>
      </c>
      <c r="D467" s="914"/>
      <c r="E467" s="332" t="s">
        <v>265</v>
      </c>
      <c r="F467" s="187" t="s">
        <v>2387</v>
      </c>
      <c r="G467" s="292" t="s">
        <v>119</v>
      </c>
      <c r="H467" s="166">
        <v>35</v>
      </c>
      <c r="I467" s="699" t="str">
        <f t="shared" si="40"/>
        <v/>
      </c>
      <c r="J467" s="222" t="str">
        <f t="shared" si="42"/>
        <v>USD ( 164 ) / ( 159 )</v>
      </c>
      <c r="K467" s="222">
        <f>LOOKUP(1,0/($M467&amp;$N467&amp;$O467&amp;$P467&amp;$Q467=全球运价!$B$7:$B$1798&amp;全球运价!$C$7:$C$1798&amp;全球运价!$S$7:$S$1798&amp;全球运价!$L$7:$L$1798&amp;全球运价!$P$7:$P$1798),全球运价!D$7:D$1798)</f>
        <v>-164</v>
      </c>
      <c r="L467" s="222">
        <f>LOOKUP(1,0/($M467&amp;$N467&amp;$O467&amp;$P467&amp;$Q467=全球运价!$B$7:$B$1798&amp;全球运价!$C$7:$C$1798&amp;全球运价!$S$7:$S$1798&amp;全球运价!$L$7:$L$1798&amp;全球运价!$P$7:$P$1798),全球运价!E$7:E$1798)</f>
        <v>-159</v>
      </c>
      <c r="M467" s="40" t="s">
        <v>3544</v>
      </c>
      <c r="N467" s="40" t="s">
        <v>1115</v>
      </c>
      <c r="O467" s="40" t="s">
        <v>1069</v>
      </c>
      <c r="P467" s="40" t="s">
        <v>3507</v>
      </c>
      <c r="Q467" s="40" t="s">
        <v>3572</v>
      </c>
    </row>
    <row r="468" spans="1:17" s="40" customFormat="1" ht="19.5" customHeight="1">
      <c r="A468" s="163" t="s">
        <v>3285</v>
      </c>
      <c r="B468" s="1364" t="s">
        <v>4171</v>
      </c>
      <c r="C468" s="913"/>
      <c r="D468" s="914"/>
      <c r="E468" s="332" t="s">
        <v>265</v>
      </c>
      <c r="F468" s="187" t="s">
        <v>2387</v>
      </c>
      <c r="G468" s="164" t="s">
        <v>8</v>
      </c>
      <c r="H468" s="204">
        <v>30</v>
      </c>
      <c r="I468" s="699" t="str">
        <f t="shared" si="40"/>
        <v/>
      </c>
      <c r="J468" s="222" t="str">
        <f t="shared" si="42"/>
        <v>USD ( 171 ) / ( 166 )</v>
      </c>
      <c r="K468" s="222">
        <f>LOOKUP(1,0/($M468&amp;$N468&amp;$O468&amp;$P468&amp;$Q468=全球运价!$B$7:$B$1798&amp;全球运价!$C$7:$C$1798&amp;全球运价!$S$7:$S$1798&amp;全球运价!$L$7:$L$1798&amp;全球运价!$P$7:$P$1798),全球运价!D$7:D$1798)</f>
        <v>-171</v>
      </c>
      <c r="L468" s="222">
        <f>LOOKUP(1,0/($M468&amp;$N468&amp;$O468&amp;$P468&amp;$Q468=全球运价!$B$7:$B$1798&amp;全球运价!$C$7:$C$1798&amp;全球运价!$S$7:$S$1798&amp;全球运价!$L$7:$L$1798&amp;全球运价!$P$7:$P$1798),全球运价!E$7:E$1798)</f>
        <v>-166</v>
      </c>
      <c r="M468" s="40" t="s">
        <v>3545</v>
      </c>
      <c r="N468" s="40" t="s">
        <v>1115</v>
      </c>
      <c r="O468" s="40" t="s">
        <v>1068</v>
      </c>
      <c r="P468" s="40" t="s">
        <v>3507</v>
      </c>
      <c r="Q468" s="40" t="s">
        <v>3575</v>
      </c>
    </row>
    <row r="469" spans="1:17" s="40" customFormat="1" ht="19.5" customHeight="1">
      <c r="A469" s="163" t="s">
        <v>457</v>
      </c>
      <c r="B469" s="1364" t="s">
        <v>4172</v>
      </c>
      <c r="C469" s="913"/>
      <c r="D469" s="914"/>
      <c r="E469" s="332" t="s">
        <v>265</v>
      </c>
      <c r="F469" s="187" t="s">
        <v>2387</v>
      </c>
      <c r="G469" s="164" t="s">
        <v>8</v>
      </c>
      <c r="H469" s="204">
        <v>30</v>
      </c>
      <c r="I469" s="699" t="str">
        <f t="shared" si="40"/>
        <v/>
      </c>
      <c r="J469" s="222" t="str">
        <f t="shared" si="42"/>
        <v>USD ( 166 ) / ( 161 )</v>
      </c>
      <c r="K469" s="222">
        <f>LOOKUP(1,0/($M469&amp;$N469&amp;$O469&amp;$P469&amp;$Q469=全球运价!$B$7:$B$1798&amp;全球运价!$C$7:$C$1798&amp;全球运价!$S$7:$S$1798&amp;全球运价!$L$7:$L$1798&amp;全球运价!$P$7:$P$1798),全球运价!D$7:D$1798)</f>
        <v>-166</v>
      </c>
      <c r="L469" s="222">
        <f>LOOKUP(1,0/($M469&amp;$N469&amp;$O469&amp;$P469&amp;$Q469=全球运价!$B$7:$B$1798&amp;全球运价!$C$7:$C$1798&amp;全球运价!$S$7:$S$1798&amp;全球运价!$L$7:$L$1798&amp;全球运价!$P$7:$P$1798),全球运价!E$7:E$1798)</f>
        <v>-161</v>
      </c>
      <c r="M469" s="40" t="s">
        <v>3545</v>
      </c>
      <c r="N469" s="40" t="s">
        <v>1115</v>
      </c>
      <c r="O469" s="40" t="s">
        <v>1068</v>
      </c>
      <c r="P469" s="40" t="s">
        <v>3507</v>
      </c>
      <c r="Q469" s="40" t="s">
        <v>3574</v>
      </c>
    </row>
    <row r="470" spans="1:17" s="40" customFormat="1" ht="19.5" customHeight="1">
      <c r="A470" s="163" t="s">
        <v>2806</v>
      </c>
      <c r="B470" s="1364" t="s">
        <v>4170</v>
      </c>
      <c r="C470" s="913">
        <v>0</v>
      </c>
      <c r="D470" s="914"/>
      <c r="E470" s="332" t="s">
        <v>265</v>
      </c>
      <c r="F470" s="187" t="s">
        <v>2387</v>
      </c>
      <c r="G470" s="164" t="s">
        <v>8</v>
      </c>
      <c r="H470" s="204">
        <v>30</v>
      </c>
      <c r="I470" s="699" t="str">
        <f t="shared" si="40"/>
        <v/>
      </c>
      <c r="J470" s="222" t="str">
        <f t="shared" si="42"/>
        <v>USD ( 154 ) / ( 149 )</v>
      </c>
      <c r="K470" s="222">
        <f>LOOKUP(1,0/($M470&amp;$N470&amp;$O470&amp;$P470&amp;$Q470=全球运价!$B$7:$B$1798&amp;全球运价!$C$7:$C$1798&amp;全球运价!$S$7:$S$1798&amp;全球运价!$L$7:$L$1798&amp;全球运价!$P$7:$P$1798),全球运价!D$7:D$1798)</f>
        <v>-154</v>
      </c>
      <c r="L470" s="222">
        <f>LOOKUP(1,0/($M470&amp;$N470&amp;$O470&amp;$P470&amp;$Q470=全球运价!$B$7:$B$1798&amp;全球运价!$C$7:$C$1798&amp;全球运价!$S$7:$S$1798&amp;全球运价!$L$7:$L$1798&amp;全球运价!$P$7:$P$1798),全球运价!E$7:E$1798)</f>
        <v>-149</v>
      </c>
      <c r="M470" s="40" t="s">
        <v>3545</v>
      </c>
      <c r="N470" s="40" t="s">
        <v>1115</v>
      </c>
      <c r="O470" s="40" t="s">
        <v>1068</v>
      </c>
      <c r="P470" s="40" t="s">
        <v>3507</v>
      </c>
      <c r="Q470" s="40" t="s">
        <v>3571</v>
      </c>
    </row>
    <row r="471" spans="1:17" s="40" customFormat="1" ht="19.5" customHeight="1">
      <c r="A471" s="163" t="s">
        <v>636</v>
      </c>
      <c r="B471" s="1364" t="s">
        <v>3888</v>
      </c>
      <c r="C471" s="913" t="s">
        <v>117</v>
      </c>
      <c r="D471" s="914"/>
      <c r="E471" s="332" t="s">
        <v>265</v>
      </c>
      <c r="F471" s="187" t="s">
        <v>2387</v>
      </c>
      <c r="G471" s="292" t="s">
        <v>119</v>
      </c>
      <c r="H471" s="166">
        <v>40</v>
      </c>
      <c r="I471" s="699" t="str">
        <f t="shared" si="40"/>
        <v/>
      </c>
      <c r="J471" s="222" t="str">
        <f t="shared" si="42"/>
        <v>USD ( 149 ) / ( 144 )</v>
      </c>
      <c r="K471" s="222">
        <f>LOOKUP(1,0/($M471&amp;$N471&amp;$O471&amp;$P471&amp;$Q471=全球运价!$B$7:$B$1798&amp;全球运价!$C$7:$C$1798&amp;全球运价!$S$7:$S$1798&amp;全球运价!$L$7:$L$1798&amp;全球运价!$P$7:$P$1798),全球运价!D$7:D$1798)</f>
        <v>-149</v>
      </c>
      <c r="L471" s="222">
        <f>LOOKUP(1,0/($M471&amp;$N471&amp;$O471&amp;$P471&amp;$Q471=全球运价!$B$7:$B$1798&amp;全球运价!$C$7:$C$1798&amp;全球运价!$S$7:$S$1798&amp;全球运价!$L$7:$L$1798&amp;全球运价!$P$7:$P$1798),全球运价!E$7:E$1798)</f>
        <v>-144</v>
      </c>
      <c r="M471" s="40" t="s">
        <v>2635</v>
      </c>
      <c r="N471" s="40" t="s">
        <v>1115</v>
      </c>
      <c r="O471" s="40" t="s">
        <v>1069</v>
      </c>
      <c r="P471" s="40" t="s">
        <v>3507</v>
      </c>
      <c r="Q471" s="40" t="s">
        <v>3572</v>
      </c>
    </row>
    <row r="472" spans="1:17" s="40" customFormat="1" ht="19.5" customHeight="1">
      <c r="A472" s="163" t="s">
        <v>637</v>
      </c>
      <c r="B472" s="1364" t="s">
        <v>4170</v>
      </c>
      <c r="C472" s="913" t="s">
        <v>117</v>
      </c>
      <c r="D472" s="914"/>
      <c r="E472" s="332" t="s">
        <v>265</v>
      </c>
      <c r="F472" s="187" t="s">
        <v>2387</v>
      </c>
      <c r="G472" s="292" t="s">
        <v>119</v>
      </c>
      <c r="H472" s="166">
        <v>40</v>
      </c>
      <c r="I472" s="699" t="str">
        <f t="shared" si="40"/>
        <v/>
      </c>
      <c r="J472" s="222" t="str">
        <f t="shared" si="42"/>
        <v>USD ( 154 ) / ( 149 )</v>
      </c>
      <c r="K472" s="222">
        <f>LOOKUP(1,0/($M472&amp;$N472&amp;$O472&amp;$P472&amp;$Q472=全球运价!$B$7:$B$1798&amp;全球运价!$C$7:$C$1798&amp;全球运价!$S$7:$S$1798&amp;全球运价!$L$7:$L$1798&amp;全球运价!$P$7:$P$1798),全球运价!D$7:D$1798)</f>
        <v>-154</v>
      </c>
      <c r="L472" s="222">
        <f>LOOKUP(1,0/($M472&amp;$N472&amp;$O472&amp;$P472&amp;$Q472=全球运价!$B$7:$B$1798&amp;全球运价!$C$7:$C$1798&amp;全球运价!$S$7:$S$1798&amp;全球运价!$L$7:$L$1798&amp;全球运价!$P$7:$P$1798),全球运价!E$7:E$1798)</f>
        <v>-149</v>
      </c>
      <c r="M472" s="40" t="s">
        <v>2630</v>
      </c>
      <c r="N472" s="40" t="s">
        <v>1115</v>
      </c>
      <c r="O472" s="40" t="s">
        <v>1069</v>
      </c>
      <c r="P472" s="40" t="s">
        <v>3507</v>
      </c>
      <c r="Q472" s="40" t="s">
        <v>3572</v>
      </c>
    </row>
    <row r="473" spans="1:17" s="40" customFormat="1" ht="19.5" customHeight="1">
      <c r="A473" s="163" t="s">
        <v>638</v>
      </c>
      <c r="B473" s="1364" t="s">
        <v>3837</v>
      </c>
      <c r="C473" s="913" t="s">
        <v>117</v>
      </c>
      <c r="D473" s="914"/>
      <c r="E473" s="332" t="s">
        <v>265</v>
      </c>
      <c r="F473" s="187" t="s">
        <v>2387</v>
      </c>
      <c r="G473" s="292" t="s">
        <v>119</v>
      </c>
      <c r="H473" s="166">
        <v>40</v>
      </c>
      <c r="I473" s="699" t="str">
        <f t="shared" si="40"/>
        <v/>
      </c>
      <c r="J473" s="222" t="str">
        <f t="shared" si="42"/>
        <v>USD ( 107 ) / ( 102 )</v>
      </c>
      <c r="K473" s="222">
        <f>LOOKUP(1,0/($M473&amp;$N473&amp;$O473&amp;$P473&amp;$Q473=全球运价!$B$7:$B$1798&amp;全球运价!$C$7:$C$1798&amp;全球运价!$S$7:$S$1798&amp;全球运价!$L$7:$L$1798&amp;全球运价!$P$7:$P$1798),全球运价!D$7:D$1798)</f>
        <v>-107</v>
      </c>
      <c r="L473" s="222">
        <f>LOOKUP(1,0/($M473&amp;$N473&amp;$O473&amp;$P473&amp;$Q473=全球运价!$B$7:$B$1798&amp;全球运价!$C$7:$C$1798&amp;全球运价!$S$7:$S$1798&amp;全球运价!$L$7:$L$1798&amp;全球运价!$P$7:$P$1798),全球运价!E$7:E$1798)</f>
        <v>-102</v>
      </c>
      <c r="M473" s="40" t="s">
        <v>1678</v>
      </c>
      <c r="N473" s="40" t="s">
        <v>1115</v>
      </c>
      <c r="O473" s="40" t="s">
        <v>1069</v>
      </c>
      <c r="P473" s="40" t="s">
        <v>3507</v>
      </c>
      <c r="Q473" s="40" t="s">
        <v>3572</v>
      </c>
    </row>
    <row r="474" spans="1:17" s="40" customFormat="1" ht="19.5" customHeight="1">
      <c r="A474" s="163" t="s">
        <v>639</v>
      </c>
      <c r="B474" s="1364" t="s">
        <v>4170</v>
      </c>
      <c r="C474" s="913" t="s">
        <v>117</v>
      </c>
      <c r="D474" s="914"/>
      <c r="E474" s="332" t="s">
        <v>265</v>
      </c>
      <c r="F474" s="187" t="s">
        <v>2387</v>
      </c>
      <c r="G474" s="292" t="s">
        <v>119</v>
      </c>
      <c r="H474" s="166">
        <v>40</v>
      </c>
      <c r="I474" s="699" t="str">
        <f t="shared" si="40"/>
        <v/>
      </c>
      <c r="J474" s="222" t="str">
        <f t="shared" si="42"/>
        <v>USD ( 154 ) / ( 149 )</v>
      </c>
      <c r="K474" s="222">
        <f>LOOKUP(1,0/($M474&amp;$N474&amp;$O474&amp;$P474&amp;$Q474=全球运价!$B$7:$B$1798&amp;全球运价!$C$7:$C$1798&amp;全球运价!$S$7:$S$1798&amp;全球运价!$L$7:$L$1798&amp;全球运价!$P$7:$P$1798),全球运价!D$7:D$1798)</f>
        <v>-154</v>
      </c>
      <c r="L474" s="222">
        <f>LOOKUP(1,0/($M474&amp;$N474&amp;$O474&amp;$P474&amp;$Q474=全球运价!$B$7:$B$1798&amp;全球运价!$C$7:$C$1798&amp;全球运价!$S$7:$S$1798&amp;全球运价!$L$7:$L$1798&amp;全球运价!$P$7:$P$1798),全球运价!E$7:E$1798)</f>
        <v>-149</v>
      </c>
      <c r="M474" s="40" t="s">
        <v>1350</v>
      </c>
      <c r="N474" s="40" t="s">
        <v>1115</v>
      </c>
      <c r="O474" s="40" t="s">
        <v>1068</v>
      </c>
      <c r="P474" s="40" t="s">
        <v>3507</v>
      </c>
      <c r="Q474" s="40" t="s">
        <v>3572</v>
      </c>
    </row>
    <row r="475" spans="1:17" s="40" customFormat="1" ht="19.5" customHeight="1">
      <c r="A475" s="163" t="s">
        <v>640</v>
      </c>
      <c r="B475" s="1364" t="s">
        <v>3726</v>
      </c>
      <c r="C475" s="913" t="s">
        <v>117</v>
      </c>
      <c r="D475" s="914"/>
      <c r="E475" s="332" t="s">
        <v>265</v>
      </c>
      <c r="F475" s="187" t="s">
        <v>2387</v>
      </c>
      <c r="G475" s="292" t="s">
        <v>119</v>
      </c>
      <c r="H475" s="166">
        <v>40</v>
      </c>
      <c r="I475" s="699" t="str">
        <f t="shared" si="40"/>
        <v/>
      </c>
      <c r="J475" s="222" t="str">
        <f t="shared" si="42"/>
        <v>USD ( 152 ) / ( 147 )</v>
      </c>
      <c r="K475" s="222">
        <f>LOOKUP(1,0/($M475&amp;$N475&amp;$O475&amp;$P475&amp;$Q475=全球运价!$B$7:$B$1798&amp;全球运价!$C$7:$C$1798&amp;全球运价!$S$7:$S$1798&amp;全球运价!$L$7:$L$1798&amp;全球运价!$P$7:$P$1798),全球运价!D$7:D$1798)</f>
        <v>-152</v>
      </c>
      <c r="L475" s="222">
        <f>LOOKUP(1,0/($M475&amp;$N475&amp;$O475&amp;$P475&amp;$Q475=全球运价!$B$7:$B$1798&amp;全球运价!$C$7:$C$1798&amp;全球运价!$S$7:$S$1798&amp;全球运价!$L$7:$L$1798&amp;全球运价!$P$7:$P$1798),全球运价!E$7:E$1798)</f>
        <v>-147</v>
      </c>
      <c r="M475" s="40" t="s">
        <v>1472</v>
      </c>
      <c r="N475" s="40" t="s">
        <v>1115</v>
      </c>
      <c r="O475" s="40" t="s">
        <v>1069</v>
      </c>
      <c r="P475" s="40" t="s">
        <v>3507</v>
      </c>
      <c r="Q475" s="40" t="s">
        <v>3572</v>
      </c>
    </row>
    <row r="476" spans="1:17" s="40" customFormat="1" ht="19.5" customHeight="1">
      <c r="A476" s="193" t="s">
        <v>641</v>
      </c>
      <c r="B476" s="1364" t="s">
        <v>4173</v>
      </c>
      <c r="C476" s="913"/>
      <c r="D476" s="914"/>
      <c r="E476" s="334" t="s">
        <v>265</v>
      </c>
      <c r="F476" s="187" t="s">
        <v>2387</v>
      </c>
      <c r="G476" s="292" t="s">
        <v>119</v>
      </c>
      <c r="H476" s="166">
        <v>45</v>
      </c>
      <c r="I476" s="699" t="str">
        <f t="shared" si="40"/>
        <v/>
      </c>
      <c r="J476" s="222" t="str">
        <f t="shared" si="42"/>
        <v>USD 396 / 401</v>
      </c>
      <c r="K476" s="222">
        <f>LOOKUP(1,0/($M476&amp;$N476&amp;$O476&amp;$P476&amp;$Q476=全球运价!$B$7:$B$1798&amp;全球运价!$C$7:$C$1798&amp;全球运价!$S$7:$S$1798&amp;全球运价!$L$7:$L$1798&amp;全球运价!$P$7:$P$1798),全球运价!D$7:D$1798)</f>
        <v>396</v>
      </c>
      <c r="L476" s="222">
        <f>LOOKUP(1,0/($M476&amp;$N476&amp;$O476&amp;$P476&amp;$Q476=全球运价!$B$7:$B$1798&amp;全球运价!$C$7:$C$1798&amp;全球运价!$S$7:$S$1798&amp;全球运价!$L$7:$L$1798&amp;全球运价!$P$7:$P$1798),全球运价!E$7:E$1798)</f>
        <v>401</v>
      </c>
      <c r="M476" s="40" t="s">
        <v>3546</v>
      </c>
      <c r="N476" s="40" t="s">
        <v>1115</v>
      </c>
      <c r="O476" s="40" t="s">
        <v>1068</v>
      </c>
      <c r="P476" s="40" t="s">
        <v>3507</v>
      </c>
      <c r="Q476" s="40" t="s">
        <v>3572</v>
      </c>
    </row>
    <row r="477" spans="1:17" s="40" customFormat="1" ht="19.5" customHeight="1">
      <c r="A477" s="193" t="s">
        <v>642</v>
      </c>
      <c r="B477" s="1364" t="s">
        <v>4174</v>
      </c>
      <c r="C477" s="913"/>
      <c r="D477" s="914"/>
      <c r="E477" s="334" t="s">
        <v>265</v>
      </c>
      <c r="F477" s="187" t="s">
        <v>2387</v>
      </c>
      <c r="G477" s="292" t="s">
        <v>119</v>
      </c>
      <c r="H477" s="166">
        <v>45</v>
      </c>
      <c r="I477" s="699" t="str">
        <f t="shared" si="40"/>
        <v/>
      </c>
      <c r="J477" s="222" t="str">
        <f t="shared" si="42"/>
        <v>USD 420 / 425</v>
      </c>
      <c r="K477" s="222">
        <f>LOOKUP(1,0/($M477&amp;$N477&amp;$O477&amp;$P477&amp;$Q477=全球运价!$B$7:$B$1798&amp;全球运价!$C$7:$C$1798&amp;全球运价!$S$7:$S$1798&amp;全球运价!$L$7:$L$1798&amp;全球运价!$P$7:$P$1798),全球运价!D$7:D$1798)</f>
        <v>420</v>
      </c>
      <c r="L477" s="222">
        <f>LOOKUP(1,0/($M477&amp;$N477&amp;$O477&amp;$P477&amp;$Q477=全球运价!$B$7:$B$1798&amp;全球运价!$C$7:$C$1798&amp;全球运价!$S$7:$S$1798&amp;全球运价!$L$7:$L$1798&amp;全球运价!$P$7:$P$1798),全球运价!E$7:E$1798)</f>
        <v>425</v>
      </c>
      <c r="M477" s="40" t="s">
        <v>3547</v>
      </c>
      <c r="N477" s="40" t="s">
        <v>1115</v>
      </c>
      <c r="O477" s="40" t="s">
        <v>1068</v>
      </c>
      <c r="P477" s="40" t="s">
        <v>3507</v>
      </c>
      <c r="Q477" s="40" t="s">
        <v>3572</v>
      </c>
    </row>
    <row r="478" spans="1:17" s="40" customFormat="1" ht="19.5" customHeight="1">
      <c r="A478" s="193" t="s">
        <v>643</v>
      </c>
      <c r="B478" s="1364" t="s">
        <v>4175</v>
      </c>
      <c r="C478" s="913"/>
      <c r="D478" s="914"/>
      <c r="E478" s="334" t="s">
        <v>265</v>
      </c>
      <c r="F478" s="187" t="s">
        <v>2387</v>
      </c>
      <c r="G478" s="292" t="s">
        <v>119</v>
      </c>
      <c r="H478" s="165"/>
      <c r="I478" s="699" t="str">
        <f t="shared" si="40"/>
        <v/>
      </c>
      <c r="J478" s="222" t="str">
        <f t="shared" si="42"/>
        <v>USD 402 / 407</v>
      </c>
      <c r="K478" s="222">
        <f>LOOKUP(1,0/($M478&amp;$N478&amp;$O478&amp;$P478&amp;$Q478=全球运价!$B$7:$B$1798&amp;全球运价!$C$7:$C$1798&amp;全球运价!$S$7:$S$1798&amp;全球运价!$L$7:$L$1798&amp;全球运价!$P$7:$P$1798),全球运价!D$7:D$1798)</f>
        <v>402</v>
      </c>
      <c r="L478" s="222">
        <f>LOOKUP(1,0/($M478&amp;$N478&amp;$O478&amp;$P478&amp;$Q478=全球运价!$B$7:$B$1798&amp;全球运价!$C$7:$C$1798&amp;全球运价!$S$7:$S$1798&amp;全球运价!$L$7:$L$1798&amp;全球运价!$P$7:$P$1798),全球运价!E$7:E$1798)</f>
        <v>407</v>
      </c>
      <c r="M478" s="40" t="s">
        <v>3548</v>
      </c>
      <c r="N478" s="40" t="s">
        <v>1115</v>
      </c>
      <c r="O478" s="40" t="s">
        <v>1068</v>
      </c>
      <c r="P478" s="40" t="s">
        <v>3507</v>
      </c>
      <c r="Q478" s="40" t="s">
        <v>3572</v>
      </c>
    </row>
    <row r="479" spans="1:17" s="40" customFormat="1" ht="19.5" customHeight="1">
      <c r="A479" s="193" t="s">
        <v>3028</v>
      </c>
      <c r="B479" s="1364" t="s">
        <v>3891</v>
      </c>
      <c r="C479" s="913"/>
      <c r="D479" s="914"/>
      <c r="E479" s="334" t="s">
        <v>265</v>
      </c>
      <c r="F479" s="187" t="s">
        <v>2387</v>
      </c>
      <c r="G479" s="292" t="s">
        <v>119</v>
      </c>
      <c r="H479" s="165" t="s">
        <v>296</v>
      </c>
      <c r="I479" s="699" t="str">
        <f t="shared" si="40"/>
        <v/>
      </c>
      <c r="J479" s="222" t="str">
        <f t="shared" si="42"/>
        <v>USD ( 2 ) / 3</v>
      </c>
      <c r="K479" s="222">
        <f>LOOKUP(1,0/($M479&amp;$N479&amp;$O479&amp;$P479&amp;$Q479=全球运价!$B$7:$B$1798&amp;全球运价!$C$7:$C$1798&amp;全球运价!$S$7:$S$1798&amp;全球运价!$L$7:$L$1798&amp;全球运价!$P$7:$P$1798),全球运价!D$7:D$1798)</f>
        <v>-2</v>
      </c>
      <c r="L479" s="222">
        <f>LOOKUP(1,0/($M479&amp;$N479&amp;$O479&amp;$P479&amp;$Q479=全球运价!$B$7:$B$1798&amp;全球运价!$C$7:$C$1798&amp;全球运价!$S$7:$S$1798&amp;全球运价!$L$7:$L$1798&amp;全球运价!$P$7:$P$1798),全球运价!E$7:E$1798)</f>
        <v>3</v>
      </c>
      <c r="M479" s="40" t="s">
        <v>1313</v>
      </c>
      <c r="N479" s="40" t="s">
        <v>1115</v>
      </c>
      <c r="O479" s="40" t="s">
        <v>1068</v>
      </c>
      <c r="P479" s="40" t="s">
        <v>3507</v>
      </c>
      <c r="Q479" s="40" t="s">
        <v>3572</v>
      </c>
    </row>
    <row r="480" spans="1:17" s="40" customFormat="1" ht="19.5" customHeight="1">
      <c r="A480" s="193" t="s">
        <v>552</v>
      </c>
      <c r="B480" s="1364" t="s">
        <v>4176</v>
      </c>
      <c r="C480" s="913"/>
      <c r="D480" s="914"/>
      <c r="E480" s="334" t="s">
        <v>265</v>
      </c>
      <c r="F480" s="187" t="s">
        <v>2387</v>
      </c>
      <c r="G480" s="292" t="s">
        <v>119</v>
      </c>
      <c r="H480" s="166">
        <v>45</v>
      </c>
      <c r="I480" s="699" t="str">
        <f t="shared" si="40"/>
        <v/>
      </c>
      <c r="J480" s="222" t="str">
        <f t="shared" si="42"/>
        <v>USD 411 / 416</v>
      </c>
      <c r="K480" s="222">
        <f>LOOKUP(1,0/($M480&amp;$N480&amp;$O480&amp;$P480&amp;$Q480=全球运价!$B$7:$B$1798&amp;全球运价!$C$7:$C$1798&amp;全球运价!$S$7:$S$1798&amp;全球运价!$L$7:$L$1798&amp;全球运价!$P$7:$P$1798),全球运价!D$7:D$1798)</f>
        <v>411</v>
      </c>
      <c r="L480" s="222">
        <f>LOOKUP(1,0/($M480&amp;$N480&amp;$O480&amp;$P480&amp;$Q480=全球运价!$B$7:$B$1798&amp;全球运价!$C$7:$C$1798&amp;全球运价!$S$7:$S$1798&amp;全球运价!$L$7:$L$1798&amp;全球运价!$P$7:$P$1798),全球运价!E$7:E$1798)</f>
        <v>416</v>
      </c>
      <c r="M480" s="40" t="s">
        <v>3549</v>
      </c>
      <c r="N480" s="40" t="s">
        <v>1115</v>
      </c>
      <c r="O480" s="40" t="s">
        <v>1068</v>
      </c>
      <c r="P480" s="40" t="s">
        <v>3507</v>
      </c>
      <c r="Q480" s="40" t="s">
        <v>3572</v>
      </c>
    </row>
    <row r="481" spans="1:17" s="40" customFormat="1" ht="19.5" customHeight="1">
      <c r="A481" s="163" t="s">
        <v>2931</v>
      </c>
      <c r="B481" s="1364" t="s">
        <v>4177</v>
      </c>
      <c r="C481" s="913">
        <v>0</v>
      </c>
      <c r="D481" s="914"/>
      <c r="E481" s="334" t="s">
        <v>2410</v>
      </c>
      <c r="F481" s="187" t="s">
        <v>2388</v>
      </c>
      <c r="G481" s="164" t="s">
        <v>8</v>
      </c>
      <c r="H481" s="166">
        <v>39</v>
      </c>
      <c r="I481" s="699" t="str">
        <f t="shared" si="40"/>
        <v/>
      </c>
      <c r="J481" s="222" t="str">
        <f t="shared" si="42"/>
        <v>USD ( 93 ) / ( 88 )</v>
      </c>
      <c r="K481" s="222">
        <f>LOOKUP(1,0/($M481&amp;$N481&amp;$O481&amp;$P481&amp;$Q481=全球运价!$B$7:$B$1798&amp;全球运价!$C$7:$C$1798&amp;全球运价!$S$7:$S$1798&amp;全球运价!$L$7:$L$1798&amp;全球运价!$P$7:$P$1798),全球运价!D$7:D$1798)</f>
        <v>-93</v>
      </c>
      <c r="L481" s="222">
        <f>LOOKUP(1,0/($M481&amp;$N481&amp;$O481&amp;$P481&amp;$Q481=全球运价!$B$7:$B$1798&amp;全球运价!$C$7:$C$1798&amp;全球运价!$S$7:$S$1798&amp;全球运价!$L$7:$L$1798&amp;全球运价!$P$7:$P$1798),全球运价!E$7:E$1798)</f>
        <v>-88</v>
      </c>
      <c r="M481" s="40" t="s">
        <v>1232</v>
      </c>
      <c r="N481" s="40" t="s">
        <v>1232</v>
      </c>
      <c r="O481" s="40" t="s">
        <v>1068</v>
      </c>
      <c r="P481" s="40" t="s">
        <v>3507</v>
      </c>
      <c r="Q481" s="40" t="s">
        <v>3571</v>
      </c>
    </row>
    <row r="482" spans="1:17" s="28" customFormat="1" ht="19.5" customHeight="1">
      <c r="A482" s="163" t="s">
        <v>289</v>
      </c>
      <c r="B482" s="1364" t="s">
        <v>4178</v>
      </c>
      <c r="C482" s="913" t="s">
        <v>175</v>
      </c>
      <c r="D482" s="914"/>
      <c r="E482" s="334" t="s">
        <v>2410</v>
      </c>
      <c r="F482" s="187" t="s">
        <v>2388</v>
      </c>
      <c r="G482" s="164" t="s">
        <v>8</v>
      </c>
      <c r="H482" s="166">
        <v>39</v>
      </c>
      <c r="I482" s="699" t="str">
        <f t="shared" si="40"/>
        <v/>
      </c>
      <c r="J482" s="222" t="str">
        <f t="shared" si="42"/>
        <v>USD ( 133 ) / ( 128 )</v>
      </c>
      <c r="K482" s="222">
        <f>LOOKUP(1,0/($M482&amp;$N482&amp;$O482&amp;$P482&amp;$Q482=全球运价!$B$7:$B$1798&amp;全球运价!$C$7:$C$1798&amp;全球运价!$S$7:$S$1798&amp;全球运价!$L$7:$L$1798&amp;全球运价!$P$7:$P$1798),全球运价!D$7:D$1798)</f>
        <v>-133</v>
      </c>
      <c r="L482" s="222">
        <f>LOOKUP(1,0/($M482&amp;$N482&amp;$O482&amp;$P482&amp;$Q482=全球运价!$B$7:$B$1798&amp;全球运价!$C$7:$C$1798&amp;全球运价!$S$7:$S$1798&amp;全球运价!$L$7:$L$1798&amp;全球运价!$P$7:$P$1798),全球运价!E$7:E$1798)</f>
        <v>-128</v>
      </c>
      <c r="M482" s="40" t="s">
        <v>1232</v>
      </c>
      <c r="N482" s="40" t="s">
        <v>1232</v>
      </c>
      <c r="O482" s="40" t="s">
        <v>1069</v>
      </c>
      <c r="P482" s="40" t="s">
        <v>3507</v>
      </c>
      <c r="Q482" s="40" t="s">
        <v>3571</v>
      </c>
    </row>
    <row r="483" spans="1:17" s="28" customFormat="1" ht="19.5" customHeight="1">
      <c r="A483" s="163" t="s">
        <v>644</v>
      </c>
      <c r="B483" s="1364" t="s">
        <v>4177</v>
      </c>
      <c r="C483" s="913">
        <v>0</v>
      </c>
      <c r="D483" s="914"/>
      <c r="E483" s="334" t="s">
        <v>2410</v>
      </c>
      <c r="F483" s="187" t="s">
        <v>2388</v>
      </c>
      <c r="G483" s="176" t="s">
        <v>120</v>
      </c>
      <c r="H483" s="166">
        <v>40</v>
      </c>
      <c r="I483" s="699" t="str">
        <f t="shared" si="40"/>
        <v/>
      </c>
      <c r="J483" s="222" t="str">
        <f t="shared" si="42"/>
        <v>USD ( 93 ) / ( 88 )</v>
      </c>
      <c r="K483" s="222">
        <f>LOOKUP(1,0/($M483&amp;$N483&amp;$O483&amp;$P483&amp;$Q483=全球运价!$B$7:$B$1798&amp;全球运价!$C$7:$C$1798&amp;全球运价!$S$7:$S$1798&amp;全球运价!$L$7:$L$1798&amp;全球运价!$P$7:$P$1798),全球运价!D$7:D$1798)</f>
        <v>-93</v>
      </c>
      <c r="L483" s="222">
        <f>LOOKUP(1,0/($M483&amp;$N483&amp;$O483&amp;$P483&amp;$Q483=全球运价!$B$7:$B$1798&amp;全球运价!$C$7:$C$1798&amp;全球运价!$S$7:$S$1798&amp;全球运价!$L$7:$L$1798&amp;全球运价!$P$7:$P$1798),全球运价!E$7:E$1798)</f>
        <v>-88</v>
      </c>
      <c r="M483" s="40" t="s">
        <v>3550</v>
      </c>
      <c r="N483" s="40" t="s">
        <v>1232</v>
      </c>
      <c r="O483" s="40" t="s">
        <v>1068</v>
      </c>
      <c r="P483" s="40" t="s">
        <v>3507</v>
      </c>
      <c r="Q483" s="40" t="s">
        <v>3572</v>
      </c>
    </row>
    <row r="484" spans="1:17" s="67" customFormat="1" ht="19.5" customHeight="1">
      <c r="A484" s="163" t="s">
        <v>290</v>
      </c>
      <c r="B484" s="1364" t="s">
        <v>4178</v>
      </c>
      <c r="C484" s="913" t="s">
        <v>175</v>
      </c>
      <c r="D484" s="914"/>
      <c r="E484" s="334" t="s">
        <v>2410</v>
      </c>
      <c r="F484" s="187" t="s">
        <v>2388</v>
      </c>
      <c r="G484" s="176" t="s">
        <v>120</v>
      </c>
      <c r="H484" s="166">
        <v>40</v>
      </c>
      <c r="I484" s="699" t="str">
        <f t="shared" si="40"/>
        <v/>
      </c>
      <c r="J484" s="222" t="str">
        <f t="shared" si="42"/>
        <v>USD ( 133 ) / ( 128 )</v>
      </c>
      <c r="K484" s="222">
        <f>LOOKUP(1,0/($M484&amp;$N484&amp;$O484&amp;$P484&amp;$Q484=全球运价!$B$7:$B$1798&amp;全球运价!$C$7:$C$1798&amp;全球运价!$S$7:$S$1798&amp;全球运价!$L$7:$L$1798&amp;全球运价!$P$7:$P$1798),全球运价!D$7:D$1798)</f>
        <v>-133</v>
      </c>
      <c r="L484" s="222">
        <f>LOOKUP(1,0/($M484&amp;$N484&amp;$O484&amp;$P484&amp;$Q484=全球运价!$B$7:$B$1798&amp;全球运价!$C$7:$C$1798&amp;全球运价!$S$7:$S$1798&amp;全球运价!$L$7:$L$1798&amp;全球运价!$P$7:$P$1798),全球运价!E$7:E$1798)</f>
        <v>-128</v>
      </c>
      <c r="M484" s="40" t="s">
        <v>3550</v>
      </c>
      <c r="N484" s="40" t="s">
        <v>1232</v>
      </c>
      <c r="O484" s="40" t="s">
        <v>1069</v>
      </c>
      <c r="P484" s="40" t="s">
        <v>3507</v>
      </c>
      <c r="Q484" s="40" t="s">
        <v>3572</v>
      </c>
    </row>
    <row r="485" spans="1:17" s="28" customFormat="1" ht="19.5" customHeight="1">
      <c r="A485" s="163" t="s">
        <v>2932</v>
      </c>
      <c r="B485" s="1364" t="s">
        <v>4177</v>
      </c>
      <c r="C485" s="913">
        <v>0</v>
      </c>
      <c r="D485" s="914"/>
      <c r="E485" s="334" t="s">
        <v>2410</v>
      </c>
      <c r="F485" s="187" t="s">
        <v>2388</v>
      </c>
      <c r="G485" s="176" t="s">
        <v>120</v>
      </c>
      <c r="H485" s="166">
        <v>40</v>
      </c>
      <c r="I485" s="699" t="str">
        <f t="shared" si="40"/>
        <v/>
      </c>
      <c r="J485" s="222" t="str">
        <f t="shared" si="42"/>
        <v>USD ( 93 ) / ( 88 )</v>
      </c>
      <c r="K485" s="222">
        <f>LOOKUP(1,0/($M485&amp;$N485&amp;$O485&amp;$P485&amp;$Q485=全球运价!$B$7:$B$1798&amp;全球运价!$C$7:$C$1798&amp;全球运价!$S$7:$S$1798&amp;全球运价!$L$7:$L$1798&amp;全球运价!$P$7:$P$1798),全球运价!D$7:D$1798)</f>
        <v>-93</v>
      </c>
      <c r="L485" s="222">
        <f>LOOKUP(1,0/($M485&amp;$N485&amp;$O485&amp;$P485&amp;$Q485=全球运价!$B$7:$B$1798&amp;全球运价!$C$7:$C$1798&amp;全球运价!$S$7:$S$1798&amp;全球运价!$L$7:$L$1798&amp;全球运价!$P$7:$P$1798),全球运价!E$7:E$1798)</f>
        <v>-88</v>
      </c>
      <c r="M485" s="40" t="s">
        <v>3553</v>
      </c>
      <c r="N485" s="40" t="s">
        <v>1232</v>
      </c>
      <c r="O485" s="40" t="s">
        <v>1068</v>
      </c>
      <c r="P485" s="40" t="s">
        <v>3507</v>
      </c>
      <c r="Q485" s="40" t="s">
        <v>3572</v>
      </c>
    </row>
    <row r="486" spans="1:17" s="40" customFormat="1" ht="19.5" customHeight="1">
      <c r="A486" s="163" t="s">
        <v>291</v>
      </c>
      <c r="B486" s="1364" t="s">
        <v>4178</v>
      </c>
      <c r="C486" s="913" t="s">
        <v>175</v>
      </c>
      <c r="D486" s="914"/>
      <c r="E486" s="334" t="s">
        <v>2410</v>
      </c>
      <c r="F486" s="187" t="s">
        <v>2388</v>
      </c>
      <c r="G486" s="176" t="s">
        <v>120</v>
      </c>
      <c r="H486" s="166">
        <v>40</v>
      </c>
      <c r="I486" s="699" t="str">
        <f t="shared" si="40"/>
        <v/>
      </c>
      <c r="J486" s="222" t="str">
        <f t="shared" si="42"/>
        <v>USD ( 133 ) / ( 128 )</v>
      </c>
      <c r="K486" s="222">
        <f>LOOKUP(1,0/($M486&amp;$N486&amp;$O486&amp;$P486&amp;$Q486=全球运价!$B$7:$B$1798&amp;全球运价!$C$7:$C$1798&amp;全球运价!$S$7:$S$1798&amp;全球运价!$L$7:$L$1798&amp;全球运价!$P$7:$P$1798),全球运价!D$7:D$1798)</f>
        <v>-133</v>
      </c>
      <c r="L486" s="222">
        <f>LOOKUP(1,0/($M486&amp;$N486&amp;$O486&amp;$P486&amp;$Q486=全球运价!$B$7:$B$1798&amp;全球运价!$C$7:$C$1798&amp;全球运价!$S$7:$S$1798&amp;全球运价!$L$7:$L$1798&amp;全球运价!$P$7:$P$1798),全球运价!E$7:E$1798)</f>
        <v>-128</v>
      </c>
      <c r="M486" s="40" t="s">
        <v>3553</v>
      </c>
      <c r="N486" s="40" t="s">
        <v>1232</v>
      </c>
      <c r="O486" s="40" t="s">
        <v>1069</v>
      </c>
      <c r="P486" s="40" t="s">
        <v>3507</v>
      </c>
      <c r="Q486" s="40" t="s">
        <v>3572</v>
      </c>
    </row>
    <row r="487" spans="1:17" s="40" customFormat="1" ht="19.5" customHeight="1">
      <c r="A487" s="163" t="s">
        <v>2933</v>
      </c>
      <c r="B487" s="1364" t="s">
        <v>3700</v>
      </c>
      <c r="C487" s="913"/>
      <c r="D487" s="914"/>
      <c r="E487" s="334" t="s">
        <v>2410</v>
      </c>
      <c r="F487" s="187" t="s">
        <v>2388</v>
      </c>
      <c r="G487" s="176" t="s">
        <v>120</v>
      </c>
      <c r="H487" s="166">
        <v>40</v>
      </c>
      <c r="I487" s="699" t="str">
        <f t="shared" si="40"/>
        <v/>
      </c>
      <c r="J487" s="222" t="str">
        <f t="shared" si="42"/>
        <v>USD ( 82 ) / ( 77 )</v>
      </c>
      <c r="K487" s="222">
        <f>LOOKUP(1,0/($M487&amp;$N487&amp;$O487&amp;$P487&amp;$Q487=全球运价!$B$7:$B$1798&amp;全球运价!$C$7:$C$1798&amp;全球运价!$S$7:$S$1798&amp;全球运价!$L$7:$L$1798&amp;全球运价!$P$7:$P$1798),全球运价!D$7:D$1798)</f>
        <v>-82</v>
      </c>
      <c r="L487" s="222">
        <f>LOOKUP(1,0/($M487&amp;$N487&amp;$O487&amp;$P487&amp;$Q487=全球运价!$B$7:$B$1798&amp;全球运价!$C$7:$C$1798&amp;全球运价!$S$7:$S$1798&amp;全球运价!$L$7:$L$1798&amp;全球运价!$P$7:$P$1798),全球运价!E$7:E$1798)</f>
        <v>-77</v>
      </c>
      <c r="M487" s="40" t="s">
        <v>3552</v>
      </c>
      <c r="N487" s="40" t="s">
        <v>1232</v>
      </c>
      <c r="O487" s="40" t="s">
        <v>1068</v>
      </c>
      <c r="P487" s="40" t="s">
        <v>3507</v>
      </c>
      <c r="Q487" s="40" t="s">
        <v>3572</v>
      </c>
    </row>
    <row r="488" spans="1:17" s="40" customFormat="1" ht="19.5" customHeight="1">
      <c r="A488" s="163" t="s">
        <v>2928</v>
      </c>
      <c r="B488" s="1364" t="s">
        <v>4179</v>
      </c>
      <c r="C488" s="913" t="s">
        <v>175</v>
      </c>
      <c r="D488" s="914"/>
      <c r="E488" s="334" t="s">
        <v>2410</v>
      </c>
      <c r="F488" s="187" t="s">
        <v>2388</v>
      </c>
      <c r="G488" s="176" t="s">
        <v>120</v>
      </c>
      <c r="H488" s="166">
        <v>40</v>
      </c>
      <c r="I488" s="699" t="str">
        <f t="shared" si="40"/>
        <v/>
      </c>
      <c r="J488" s="222" t="str">
        <f t="shared" si="42"/>
        <v>USD ( 122 ) / ( 117 )</v>
      </c>
      <c r="K488" s="222">
        <f>LOOKUP(1,0/($M488&amp;$N488&amp;$O488&amp;$P488&amp;$Q488=全球运价!$B$7:$B$1798&amp;全球运价!$C$7:$C$1798&amp;全球运价!$S$7:$S$1798&amp;全球运价!$L$7:$L$1798&amp;全球运价!$P$7:$P$1798),全球运价!D$7:D$1798)</f>
        <v>-122</v>
      </c>
      <c r="L488" s="222">
        <f>LOOKUP(1,0/($M488&amp;$N488&amp;$O488&amp;$P488&amp;$Q488=全球运价!$B$7:$B$1798&amp;全球运价!$C$7:$C$1798&amp;全球运价!$S$7:$S$1798&amp;全球运价!$L$7:$L$1798&amp;全球运价!$P$7:$P$1798),全球运价!E$7:E$1798)</f>
        <v>-117</v>
      </c>
      <c r="M488" s="40" t="s">
        <v>3552</v>
      </c>
      <c r="N488" s="40" t="s">
        <v>1232</v>
      </c>
      <c r="O488" s="40" t="s">
        <v>1069</v>
      </c>
      <c r="P488" s="40" t="s">
        <v>3507</v>
      </c>
      <c r="Q488" s="40" t="s">
        <v>3572</v>
      </c>
    </row>
    <row r="489" spans="1:17" s="40" customFormat="1" ht="19.5" customHeight="1">
      <c r="A489" s="163" t="s">
        <v>2934</v>
      </c>
      <c r="B489" s="1364" t="s">
        <v>3700</v>
      </c>
      <c r="C489" s="913"/>
      <c r="D489" s="914"/>
      <c r="E489" s="334" t="s">
        <v>2410</v>
      </c>
      <c r="F489" s="187" t="s">
        <v>2388</v>
      </c>
      <c r="G489" s="176" t="s">
        <v>120</v>
      </c>
      <c r="H489" s="166">
        <v>40</v>
      </c>
      <c r="I489" s="699" t="str">
        <f t="shared" si="40"/>
        <v/>
      </c>
      <c r="J489" s="222" t="str">
        <f t="shared" si="42"/>
        <v>USD ( 82 ) / ( 77 )</v>
      </c>
      <c r="K489" s="222">
        <f>LOOKUP(1,0/($M489&amp;$N489&amp;$O489&amp;$P489&amp;$Q489=全球运价!$B$7:$B$1798&amp;全球运价!$C$7:$C$1798&amp;全球运价!$S$7:$S$1798&amp;全球运价!$L$7:$L$1798&amp;全球运价!$P$7:$P$1798),全球运价!D$7:D$1798)</f>
        <v>-82</v>
      </c>
      <c r="L489" s="222">
        <f>LOOKUP(1,0/($M489&amp;$N489&amp;$O489&amp;$P489&amp;$Q489=全球运价!$B$7:$B$1798&amp;全球运价!$C$7:$C$1798&amp;全球运价!$S$7:$S$1798&amp;全球运价!$L$7:$L$1798&amp;全球运价!$P$7:$P$1798),全球运价!E$7:E$1798)</f>
        <v>-77</v>
      </c>
      <c r="M489" s="40" t="s">
        <v>3551</v>
      </c>
      <c r="N489" s="40" t="s">
        <v>1232</v>
      </c>
      <c r="O489" s="40" t="s">
        <v>1068</v>
      </c>
      <c r="P489" s="40" t="s">
        <v>3507</v>
      </c>
      <c r="Q489" s="40" t="s">
        <v>3572</v>
      </c>
    </row>
    <row r="490" spans="1:17" s="40" customFormat="1" ht="19.5" customHeight="1">
      <c r="A490" s="163" t="s">
        <v>2923</v>
      </c>
      <c r="B490" s="1364" t="s">
        <v>4179</v>
      </c>
      <c r="C490" s="913" t="s">
        <v>175</v>
      </c>
      <c r="D490" s="914"/>
      <c r="E490" s="334" t="s">
        <v>2410</v>
      </c>
      <c r="F490" s="187" t="s">
        <v>2388</v>
      </c>
      <c r="G490" s="176" t="s">
        <v>120</v>
      </c>
      <c r="H490" s="166">
        <v>40</v>
      </c>
      <c r="I490" s="699" t="str">
        <f t="shared" si="40"/>
        <v/>
      </c>
      <c r="J490" s="222" t="str">
        <f t="shared" si="42"/>
        <v>USD ( 122 ) / ( 117 )</v>
      </c>
      <c r="K490" s="222">
        <f>LOOKUP(1,0/($M490&amp;$N490&amp;$O490&amp;$P490&amp;$Q490=全球运价!$B$7:$B$1798&amp;全球运价!$C$7:$C$1798&amp;全球运价!$S$7:$S$1798&amp;全球运价!$L$7:$L$1798&amp;全球运价!$P$7:$P$1798),全球运价!D$7:D$1798)</f>
        <v>-122</v>
      </c>
      <c r="L490" s="222">
        <f>LOOKUP(1,0/($M490&amp;$N490&amp;$O490&amp;$P490&amp;$Q490=全球运价!$B$7:$B$1798&amp;全球运价!$C$7:$C$1798&amp;全球运价!$S$7:$S$1798&amp;全球运价!$L$7:$L$1798&amp;全球运价!$P$7:$P$1798),全球运价!E$7:E$1798)</f>
        <v>-117</v>
      </c>
      <c r="M490" s="40" t="s">
        <v>3551</v>
      </c>
      <c r="N490" s="40" t="s">
        <v>1232</v>
      </c>
      <c r="O490" s="40" t="s">
        <v>1069</v>
      </c>
      <c r="P490" s="40" t="s">
        <v>3507</v>
      </c>
      <c r="Q490" s="40" t="s">
        <v>3572</v>
      </c>
    </row>
    <row r="491" spans="1:17" s="40" customFormat="1" ht="19.5" customHeight="1">
      <c r="A491" s="163" t="s">
        <v>2924</v>
      </c>
      <c r="B491" s="1364" t="s">
        <v>3700</v>
      </c>
      <c r="C491" s="913"/>
      <c r="D491" s="914"/>
      <c r="E491" s="334" t="s">
        <v>2410</v>
      </c>
      <c r="F491" s="187" t="s">
        <v>2388</v>
      </c>
      <c r="G491" s="176" t="s">
        <v>120</v>
      </c>
      <c r="H491" s="166">
        <v>40</v>
      </c>
      <c r="I491" s="699" t="str">
        <f t="shared" si="40"/>
        <v/>
      </c>
      <c r="J491" s="222" t="str">
        <f t="shared" si="42"/>
        <v>USD ( 82 ) / ( 77 )</v>
      </c>
      <c r="K491" s="222">
        <f>LOOKUP(1,0/($M491&amp;$N491&amp;$O491&amp;$P491&amp;$Q491=全球运价!$B$7:$B$1798&amp;全球运价!$C$7:$C$1798&amp;全球运价!$S$7:$S$1798&amp;全球运价!$L$7:$L$1798&amp;全球运价!$P$7:$P$1798),全球运价!D$7:D$1798)</f>
        <v>-82</v>
      </c>
      <c r="L491" s="222">
        <f>LOOKUP(1,0/($M491&amp;$N491&amp;$O491&amp;$P491&amp;$Q491=全球运价!$B$7:$B$1798&amp;全球运价!$C$7:$C$1798&amp;全球运价!$S$7:$S$1798&amp;全球运价!$L$7:$L$1798&amp;全球运价!$P$7:$P$1798),全球运价!E$7:E$1798)</f>
        <v>-77</v>
      </c>
      <c r="M491" s="40" t="s">
        <v>1432</v>
      </c>
      <c r="N491" s="40" t="s">
        <v>1232</v>
      </c>
      <c r="O491" s="40" t="s">
        <v>1068</v>
      </c>
      <c r="P491" s="40" t="s">
        <v>3507</v>
      </c>
      <c r="Q491" s="40" t="s">
        <v>3572</v>
      </c>
    </row>
    <row r="492" spans="1:17" s="40" customFormat="1" ht="19.5" customHeight="1">
      <c r="A492" s="163" t="s">
        <v>2925</v>
      </c>
      <c r="B492" s="1364" t="s">
        <v>4179</v>
      </c>
      <c r="C492" s="913" t="s">
        <v>175</v>
      </c>
      <c r="D492" s="914"/>
      <c r="E492" s="334" t="s">
        <v>2410</v>
      </c>
      <c r="F492" s="187" t="s">
        <v>2388</v>
      </c>
      <c r="G492" s="176" t="s">
        <v>120</v>
      </c>
      <c r="H492" s="166">
        <v>40</v>
      </c>
      <c r="I492" s="699" t="str">
        <f t="shared" ref="I492:I555" si="43">IF(J492="","",IF(J492="SYSTEM PRICE","",IF(B492=J492,"","check")))</f>
        <v/>
      </c>
      <c r="J492" s="222" t="str">
        <f t="shared" si="42"/>
        <v>USD ( 122 ) / ( 117 )</v>
      </c>
      <c r="K492" s="222">
        <f>LOOKUP(1,0/($M492&amp;$N492&amp;$O492&amp;$P492&amp;$Q492=全球运价!$B$7:$B$1798&amp;全球运价!$C$7:$C$1798&amp;全球运价!$S$7:$S$1798&amp;全球运价!$L$7:$L$1798&amp;全球运价!$P$7:$P$1798),全球运价!D$7:D$1798)</f>
        <v>-122</v>
      </c>
      <c r="L492" s="222">
        <f>LOOKUP(1,0/($M492&amp;$N492&amp;$O492&amp;$P492&amp;$Q492=全球运价!$B$7:$B$1798&amp;全球运价!$C$7:$C$1798&amp;全球运价!$S$7:$S$1798&amp;全球运价!$L$7:$L$1798&amp;全球运价!$P$7:$P$1798),全球运价!E$7:E$1798)</f>
        <v>-117</v>
      </c>
      <c r="M492" s="40" t="s">
        <v>1432</v>
      </c>
      <c r="N492" s="40" t="s">
        <v>1232</v>
      </c>
      <c r="O492" s="40" t="s">
        <v>1069</v>
      </c>
      <c r="P492" s="40" t="s">
        <v>3507</v>
      </c>
      <c r="Q492" s="40" t="s">
        <v>3572</v>
      </c>
    </row>
    <row r="493" spans="1:17" s="40" customFormat="1" ht="19.5" customHeight="1">
      <c r="A493" s="163" t="s">
        <v>2929</v>
      </c>
      <c r="B493" s="1364" t="s">
        <v>3700</v>
      </c>
      <c r="C493" s="913"/>
      <c r="D493" s="914"/>
      <c r="E493" s="334" t="s">
        <v>2410</v>
      </c>
      <c r="F493" s="187" t="s">
        <v>2388</v>
      </c>
      <c r="G493" s="176" t="s">
        <v>120</v>
      </c>
      <c r="H493" s="166">
        <v>40</v>
      </c>
      <c r="I493" s="699" t="str">
        <f t="shared" si="43"/>
        <v/>
      </c>
      <c r="J493" s="222" t="str">
        <f t="shared" si="42"/>
        <v>USD ( 82 ) / ( 77 )</v>
      </c>
      <c r="K493" s="222">
        <f>LOOKUP(1,0/($M493&amp;$N493&amp;$O493&amp;$P493&amp;$Q493=全球运价!$B$7:$B$1798&amp;全球运价!$C$7:$C$1798&amp;全球运价!$S$7:$S$1798&amp;全球运价!$L$7:$L$1798&amp;全球运价!$P$7:$P$1798),全球运价!D$7:D$1798)</f>
        <v>-82</v>
      </c>
      <c r="L493" s="222">
        <f>LOOKUP(1,0/($M493&amp;$N493&amp;$O493&amp;$P493&amp;$Q493=全球运价!$B$7:$B$1798&amp;全球运价!$C$7:$C$1798&amp;全球运价!$S$7:$S$1798&amp;全球运价!$L$7:$L$1798&amp;全球运价!$P$7:$P$1798),全球运价!E$7:E$1798)</f>
        <v>-77</v>
      </c>
      <c r="M493" s="40" t="s">
        <v>1476</v>
      </c>
      <c r="N493" s="40" t="s">
        <v>1232</v>
      </c>
      <c r="O493" s="40" t="s">
        <v>1068</v>
      </c>
      <c r="P493" s="40" t="s">
        <v>3507</v>
      </c>
      <c r="Q493" s="40" t="s">
        <v>3572</v>
      </c>
    </row>
    <row r="494" spans="1:17" s="40" customFormat="1" ht="19.5" customHeight="1">
      <c r="A494" s="193" t="s">
        <v>2926</v>
      </c>
      <c r="B494" s="1364" t="s">
        <v>4179</v>
      </c>
      <c r="C494" s="913" t="s">
        <v>175</v>
      </c>
      <c r="D494" s="914"/>
      <c r="E494" s="381" t="s">
        <v>2410</v>
      </c>
      <c r="F494" s="187" t="s">
        <v>2388</v>
      </c>
      <c r="G494" s="176" t="s">
        <v>120</v>
      </c>
      <c r="H494" s="166">
        <v>40</v>
      </c>
      <c r="I494" s="699" t="str">
        <f t="shared" si="43"/>
        <v/>
      </c>
      <c r="J494" s="222" t="str">
        <f t="shared" si="42"/>
        <v>USD ( 122 ) / ( 117 )</v>
      </c>
      <c r="K494" s="222">
        <f>LOOKUP(1,0/($M494&amp;$N494&amp;$O494&amp;$P494&amp;$Q494=全球运价!$B$7:$B$1798&amp;全球运价!$C$7:$C$1798&amp;全球运价!$S$7:$S$1798&amp;全球运价!$L$7:$L$1798&amp;全球运价!$P$7:$P$1798),全球运价!D$7:D$1798)</f>
        <v>-122</v>
      </c>
      <c r="L494" s="222">
        <f>LOOKUP(1,0/($M494&amp;$N494&amp;$O494&amp;$P494&amp;$Q494=全球运价!$B$7:$B$1798&amp;全球运价!$C$7:$C$1798&amp;全球运价!$S$7:$S$1798&amp;全球运价!$L$7:$L$1798&amp;全球运价!$P$7:$P$1798),全球运价!E$7:E$1798)</f>
        <v>-117</v>
      </c>
      <c r="M494" s="40" t="s">
        <v>1476</v>
      </c>
      <c r="N494" s="40" t="s">
        <v>1232</v>
      </c>
      <c r="O494" s="40" t="s">
        <v>1069</v>
      </c>
      <c r="P494" s="40" t="s">
        <v>3507</v>
      </c>
      <c r="Q494" s="40" t="s">
        <v>3572</v>
      </c>
    </row>
    <row r="495" spans="1:17" s="40" customFormat="1" ht="19.5" customHeight="1">
      <c r="A495" s="163" t="s">
        <v>2927</v>
      </c>
      <c r="B495" s="1364" t="s">
        <v>3700</v>
      </c>
      <c r="C495" s="913"/>
      <c r="D495" s="914"/>
      <c r="E495" s="381" t="s">
        <v>2410</v>
      </c>
      <c r="F495" s="187" t="s">
        <v>2388</v>
      </c>
      <c r="G495" s="176" t="s">
        <v>120</v>
      </c>
      <c r="H495" s="166">
        <v>40</v>
      </c>
      <c r="I495" s="699" t="str">
        <f t="shared" si="43"/>
        <v/>
      </c>
      <c r="J495" s="222" t="str">
        <f t="shared" si="42"/>
        <v>USD ( 82 ) / ( 77 )</v>
      </c>
      <c r="K495" s="222">
        <f>LOOKUP(1,0/($M495&amp;$N495&amp;$O495&amp;$P495&amp;$Q495=全球运价!$B$7:$B$1798&amp;全球运价!$C$7:$C$1798&amp;全球运价!$S$7:$S$1798&amp;全球运价!$L$7:$L$1798&amp;全球运价!$P$7:$P$1798),全球运价!D$7:D$1798)</f>
        <v>-82</v>
      </c>
      <c r="L495" s="222">
        <f>LOOKUP(1,0/($M495&amp;$N495&amp;$O495&amp;$P495&amp;$Q495=全球运价!$B$7:$B$1798&amp;全球运价!$C$7:$C$1798&amp;全球运价!$S$7:$S$1798&amp;全球运价!$L$7:$L$1798&amp;全球运价!$P$7:$P$1798),全球运价!E$7:E$1798)</f>
        <v>-77</v>
      </c>
      <c r="M495" s="40" t="s">
        <v>3554</v>
      </c>
      <c r="N495" s="40" t="s">
        <v>1232</v>
      </c>
      <c r="O495" s="40" t="s">
        <v>1068</v>
      </c>
      <c r="P495" s="40" t="s">
        <v>3507</v>
      </c>
      <c r="Q495" s="40" t="s">
        <v>3572</v>
      </c>
    </row>
    <row r="496" spans="1:17" s="62" customFormat="1" ht="19.5" customHeight="1">
      <c r="A496" s="163" t="s">
        <v>2930</v>
      </c>
      <c r="B496" s="1364" t="s">
        <v>4179</v>
      </c>
      <c r="C496" s="913" t="s">
        <v>175</v>
      </c>
      <c r="D496" s="914"/>
      <c r="E496" s="381" t="s">
        <v>2410</v>
      </c>
      <c r="F496" s="187" t="s">
        <v>2388</v>
      </c>
      <c r="G496" s="176" t="s">
        <v>120</v>
      </c>
      <c r="H496" s="166">
        <v>40</v>
      </c>
      <c r="I496" s="699" t="str">
        <f t="shared" si="43"/>
        <v/>
      </c>
      <c r="J496" s="222" t="str">
        <f t="shared" si="42"/>
        <v>USD ( 122 ) / ( 117 )</v>
      </c>
      <c r="K496" s="222">
        <f>LOOKUP(1,0/($M496&amp;$N496&amp;$O496&amp;$P496&amp;$Q496=全球运价!$B$7:$B$1798&amp;全球运价!$C$7:$C$1798&amp;全球运价!$S$7:$S$1798&amp;全球运价!$L$7:$L$1798&amp;全球运价!$P$7:$P$1798),全球运价!D$7:D$1798)</f>
        <v>-122</v>
      </c>
      <c r="L496" s="222">
        <f>LOOKUP(1,0/($M496&amp;$N496&amp;$O496&amp;$P496&amp;$Q496=全球运价!$B$7:$B$1798&amp;全球运价!$C$7:$C$1798&amp;全球运价!$S$7:$S$1798&amp;全球运价!$L$7:$L$1798&amp;全球运价!$P$7:$P$1798),全球运价!E$7:E$1798)</f>
        <v>-117</v>
      </c>
      <c r="M496" s="40" t="s">
        <v>3554</v>
      </c>
      <c r="N496" s="40" t="s">
        <v>1232</v>
      </c>
      <c r="O496" s="40" t="s">
        <v>1069</v>
      </c>
      <c r="P496" s="40" t="s">
        <v>3507</v>
      </c>
      <c r="Q496" s="40" t="s">
        <v>3572</v>
      </c>
    </row>
    <row r="497" spans="1:17" s="28" customFormat="1" ht="19.5" customHeight="1">
      <c r="A497" s="240" t="s">
        <v>3011</v>
      </c>
      <c r="B497" s="1364" t="s">
        <v>3829</v>
      </c>
      <c r="C497" s="913">
        <v>0</v>
      </c>
      <c r="D497" s="914"/>
      <c r="E497" s="381" t="s">
        <v>2820</v>
      </c>
      <c r="F497" s="187" t="s">
        <v>735</v>
      </c>
      <c r="G497" s="164" t="s">
        <v>8</v>
      </c>
      <c r="H497" s="166">
        <v>33</v>
      </c>
      <c r="I497" s="699" t="str">
        <f t="shared" si="43"/>
        <v/>
      </c>
      <c r="J497" s="222" t="str">
        <f t="shared" si="42"/>
        <v>USD ( 91 ) / ( 86 )</v>
      </c>
      <c r="K497" s="222">
        <f>LOOKUP(1,0/($M497&amp;$N497&amp;$O497&amp;$P497&amp;$Q497=全球运价!$B$7:$B$1798&amp;全球运价!$C$7:$C$1798&amp;全球运价!$S$7:$S$1798&amp;全球运价!$L$7:$L$1798&amp;全球运价!$P$7:$P$1798),全球运价!D$7:D$1798)</f>
        <v>-91</v>
      </c>
      <c r="L497" s="222">
        <f>LOOKUP(1,0/($M497&amp;$N497&amp;$O497&amp;$P497&amp;$Q497=全球运价!$B$7:$B$1798&amp;全球运价!$C$7:$C$1798&amp;全球运价!$S$7:$S$1798&amp;全球运价!$L$7:$L$1798&amp;全球运价!$P$7:$P$1798),全球运价!E$7:E$1798)</f>
        <v>-86</v>
      </c>
      <c r="M497" s="40" t="s">
        <v>1227</v>
      </c>
      <c r="N497" s="40" t="s">
        <v>1227</v>
      </c>
      <c r="O497" s="40" t="s">
        <v>1068</v>
      </c>
      <c r="P497" s="40" t="s">
        <v>3507</v>
      </c>
      <c r="Q497" s="40" t="s">
        <v>3572</v>
      </c>
    </row>
    <row r="498" spans="1:17" s="40" customFormat="1" ht="19.5" customHeight="1">
      <c r="A498" s="240" t="s">
        <v>121</v>
      </c>
      <c r="B498" s="1364" t="s">
        <v>3897</v>
      </c>
      <c r="C498" s="913" t="s">
        <v>175</v>
      </c>
      <c r="D498" s="914"/>
      <c r="E498" s="381" t="s">
        <v>2820</v>
      </c>
      <c r="F498" s="187" t="s">
        <v>735</v>
      </c>
      <c r="G498" s="164" t="s">
        <v>8</v>
      </c>
      <c r="H498" s="166">
        <v>33</v>
      </c>
      <c r="I498" s="699" t="str">
        <f t="shared" si="43"/>
        <v/>
      </c>
      <c r="J498" s="222" t="str">
        <f t="shared" si="42"/>
        <v>USD ( 131 ) / ( 126 )</v>
      </c>
      <c r="K498" s="222">
        <f>LOOKUP(1,0/($M498&amp;$N498&amp;$O498&amp;$P498&amp;$Q498=全球运价!$B$7:$B$1798&amp;全球运价!$C$7:$C$1798&amp;全球运价!$S$7:$S$1798&amp;全球运价!$L$7:$L$1798&amp;全球运价!$P$7:$P$1798),全球运价!D$7:D$1798)</f>
        <v>-131</v>
      </c>
      <c r="L498" s="222">
        <f>LOOKUP(1,0/($M498&amp;$N498&amp;$O498&amp;$P498&amp;$Q498=全球运价!$B$7:$B$1798&amp;全球运价!$C$7:$C$1798&amp;全球运价!$S$7:$S$1798&amp;全球运价!$L$7:$L$1798&amp;全球运价!$P$7:$P$1798),全球运价!E$7:E$1798)</f>
        <v>-126</v>
      </c>
      <c r="M498" s="40" t="s">
        <v>1227</v>
      </c>
      <c r="N498" s="40" t="s">
        <v>1227</v>
      </c>
      <c r="O498" s="40" t="s">
        <v>1069</v>
      </c>
      <c r="P498" s="40" t="s">
        <v>3507</v>
      </c>
      <c r="Q498" s="40" t="s">
        <v>3538</v>
      </c>
    </row>
    <row r="499" spans="1:17" s="40" customFormat="1" ht="19.5" customHeight="1">
      <c r="A499" s="240" t="s">
        <v>3012</v>
      </c>
      <c r="B499" s="1364" t="s">
        <v>4180</v>
      </c>
      <c r="C499" s="913">
        <v>0</v>
      </c>
      <c r="D499" s="914"/>
      <c r="E499" s="381" t="s">
        <v>2819</v>
      </c>
      <c r="F499" s="187" t="s">
        <v>735</v>
      </c>
      <c r="G499" s="292" t="s">
        <v>122</v>
      </c>
      <c r="H499" s="166">
        <v>36</v>
      </c>
      <c r="I499" s="699" t="str">
        <f t="shared" si="43"/>
        <v/>
      </c>
      <c r="J499" s="222" t="str">
        <f t="shared" si="42"/>
        <v>USD ( 66 ) / ( 61 )</v>
      </c>
      <c r="K499" s="222">
        <f>LOOKUP(1,0/($M499&amp;$N499&amp;$O499&amp;$P499&amp;$Q499=全球运价!$B$7:$B$1798&amp;全球运价!$C$7:$C$1798&amp;全球运价!$S$7:$S$1798&amp;全球运价!$L$7:$L$1798&amp;全球运价!$P$7:$P$1798),全球运价!D$7:D$1798)</f>
        <v>-66</v>
      </c>
      <c r="L499" s="222">
        <f>LOOKUP(1,0/($M499&amp;$N499&amp;$O499&amp;$P499&amp;$Q499=全球运价!$B$7:$B$1798&amp;全球运价!$C$7:$C$1798&amp;全球运价!$S$7:$S$1798&amp;全球运价!$L$7:$L$1798&amp;全球运价!$P$7:$P$1798),全球运价!E$7:E$1798)</f>
        <v>-61</v>
      </c>
      <c r="M499" s="40" t="s">
        <v>1226</v>
      </c>
      <c r="N499" s="40" t="s">
        <v>1227</v>
      </c>
      <c r="O499" s="40" t="s">
        <v>1068</v>
      </c>
      <c r="P499" s="40" t="s">
        <v>3507</v>
      </c>
      <c r="Q499" s="40" t="s">
        <v>3572</v>
      </c>
    </row>
    <row r="500" spans="1:17" s="40" customFormat="1" ht="19.5" customHeight="1">
      <c r="A500" s="240" t="s">
        <v>645</v>
      </c>
      <c r="B500" s="1364" t="s">
        <v>4181</v>
      </c>
      <c r="C500" s="913" t="s">
        <v>175</v>
      </c>
      <c r="D500" s="914"/>
      <c r="E500" s="381" t="s">
        <v>2819</v>
      </c>
      <c r="F500" s="187" t="s">
        <v>735</v>
      </c>
      <c r="G500" s="292" t="s">
        <v>122</v>
      </c>
      <c r="H500" s="166">
        <v>36</v>
      </c>
      <c r="I500" s="699" t="str">
        <f t="shared" si="43"/>
        <v/>
      </c>
      <c r="J500" s="222" t="str">
        <f t="shared" si="42"/>
        <v>USD ( 106 ) / ( 101 )</v>
      </c>
      <c r="K500" s="222">
        <f>LOOKUP(1,0/($M500&amp;$N500&amp;$O500&amp;$P500&amp;$Q500=全球运价!$B$7:$B$1798&amp;全球运价!$C$7:$C$1798&amp;全球运价!$S$7:$S$1798&amp;全球运价!$L$7:$L$1798&amp;全球运价!$P$7:$P$1798),全球运价!D$7:D$1798)</f>
        <v>-106</v>
      </c>
      <c r="L500" s="222">
        <f>LOOKUP(1,0/($M500&amp;$N500&amp;$O500&amp;$P500&amp;$Q500=全球运价!$B$7:$B$1798&amp;全球运价!$C$7:$C$1798&amp;全球运价!$S$7:$S$1798&amp;全球运价!$L$7:$L$1798&amp;全球运价!$P$7:$P$1798),全球运价!E$7:E$1798)</f>
        <v>-101</v>
      </c>
      <c r="M500" s="40" t="s">
        <v>1226</v>
      </c>
      <c r="N500" s="40" t="s">
        <v>1227</v>
      </c>
      <c r="O500" s="40" t="s">
        <v>1069</v>
      </c>
      <c r="P500" s="40" t="s">
        <v>3507</v>
      </c>
      <c r="Q500" s="40" t="s">
        <v>3572</v>
      </c>
    </row>
    <row r="501" spans="1:17" s="40" customFormat="1" ht="19.5" customHeight="1">
      <c r="A501" s="280" t="s">
        <v>3324</v>
      </c>
      <c r="B501" s="1364" t="s">
        <v>3834</v>
      </c>
      <c r="C501" s="913">
        <v>0</v>
      </c>
      <c r="D501" s="914"/>
      <c r="E501" s="381" t="s">
        <v>2819</v>
      </c>
      <c r="F501" s="187" t="s">
        <v>735</v>
      </c>
      <c r="G501" s="292" t="s">
        <v>122</v>
      </c>
      <c r="H501" s="166">
        <v>36</v>
      </c>
      <c r="I501" s="699" t="str">
        <f t="shared" si="43"/>
        <v/>
      </c>
      <c r="J501" s="222" t="str">
        <f t="shared" si="42"/>
        <v>USD ( 78 ) / ( 73 )</v>
      </c>
      <c r="K501" s="222">
        <f>LOOKUP(1,0/($M501&amp;$N501&amp;$O501&amp;$P501&amp;$Q501=全球运价!$B$7:$B$1798&amp;全球运价!$C$7:$C$1798&amp;全球运价!$S$7:$S$1798&amp;全球运价!$L$7:$L$1798&amp;全球运价!$P$7:$P$1798),全球运价!D$7:D$1798)</f>
        <v>-78</v>
      </c>
      <c r="L501" s="222">
        <f>LOOKUP(1,0/($M501&amp;$N501&amp;$O501&amp;$P501&amp;$Q501=全球运价!$B$7:$B$1798&amp;全球运价!$C$7:$C$1798&amp;全球运价!$S$7:$S$1798&amp;全球运价!$L$7:$L$1798&amp;全球运价!$P$7:$P$1798),全球运价!E$7:E$1798)</f>
        <v>-73</v>
      </c>
      <c r="M501" s="40" t="s">
        <v>3555</v>
      </c>
      <c r="N501" s="40" t="s">
        <v>1227</v>
      </c>
      <c r="O501" s="40" t="s">
        <v>1068</v>
      </c>
      <c r="P501" s="40" t="s">
        <v>3507</v>
      </c>
      <c r="Q501" s="40" t="s">
        <v>3572</v>
      </c>
    </row>
    <row r="502" spans="1:17" s="40" customFormat="1" ht="19.5" customHeight="1">
      <c r="A502" s="280" t="s">
        <v>623</v>
      </c>
      <c r="B502" s="1364" t="s">
        <v>4182</v>
      </c>
      <c r="C502" s="913" t="s">
        <v>175</v>
      </c>
      <c r="D502" s="914"/>
      <c r="E502" s="381" t="s">
        <v>2819</v>
      </c>
      <c r="F502" s="187" t="s">
        <v>735</v>
      </c>
      <c r="G502" s="292" t="s">
        <v>122</v>
      </c>
      <c r="H502" s="166">
        <v>36</v>
      </c>
      <c r="I502" s="699" t="str">
        <f t="shared" si="43"/>
        <v/>
      </c>
      <c r="J502" s="222" t="str">
        <f t="shared" si="42"/>
        <v>USD ( 118 ) / ( 113 )</v>
      </c>
      <c r="K502" s="222">
        <f>LOOKUP(1,0/($M502&amp;$N502&amp;$O502&amp;$P502&amp;$Q502=全球运价!$B$7:$B$1798&amp;全球运价!$C$7:$C$1798&amp;全球运价!$S$7:$S$1798&amp;全球运价!$L$7:$L$1798&amp;全球运价!$P$7:$P$1798),全球运价!D$7:D$1798)</f>
        <v>-118</v>
      </c>
      <c r="L502" s="222">
        <f>LOOKUP(1,0/($M502&amp;$N502&amp;$O502&amp;$P502&amp;$Q502=全球运价!$B$7:$B$1798&amp;全球运价!$C$7:$C$1798&amp;全球运价!$S$7:$S$1798&amp;全球运价!$L$7:$L$1798&amp;全球运价!$P$7:$P$1798),全球运价!E$7:E$1798)</f>
        <v>-113</v>
      </c>
      <c r="M502" s="40" t="s">
        <v>3555</v>
      </c>
      <c r="N502" s="40" t="s">
        <v>1227</v>
      </c>
      <c r="O502" s="40" t="s">
        <v>1069</v>
      </c>
      <c r="P502" s="40" t="s">
        <v>3507</v>
      </c>
      <c r="Q502" s="40" t="s">
        <v>3572</v>
      </c>
    </row>
    <row r="503" spans="1:17" s="28" customFormat="1" ht="19.5" customHeight="1">
      <c r="A503" s="163" t="s">
        <v>3013</v>
      </c>
      <c r="B503" s="1366" t="s">
        <v>4183</v>
      </c>
      <c r="C503" s="913">
        <v>0</v>
      </c>
      <c r="D503" s="914"/>
      <c r="E503" s="334" t="s">
        <v>724</v>
      </c>
      <c r="F503" s="187" t="s">
        <v>2389</v>
      </c>
      <c r="G503" s="188" t="s">
        <v>8</v>
      </c>
      <c r="H503" s="204">
        <v>33</v>
      </c>
      <c r="I503" s="699" t="str">
        <f t="shared" si="43"/>
        <v/>
      </c>
      <c r="J503" s="222" t="str">
        <f t="shared" si="42"/>
        <v>USD ( 96 ) / ( 91 )</v>
      </c>
      <c r="K503" s="222">
        <f>LOOKUP(1,0/($M503&amp;$N503&amp;$O503&amp;$P503&amp;$Q503=全球运价!$B$7:$B$1798&amp;全球运价!$C$7:$C$1798&amp;全球运价!$S$7:$S$1798&amp;全球运价!$L$7:$L$1798&amp;全球运价!$P$7:$P$1798),全球运价!D$7:D$1798)</f>
        <v>-96</v>
      </c>
      <c r="L503" s="222">
        <f>LOOKUP(1,0/($M503&amp;$N503&amp;$O503&amp;$P503&amp;$Q503=全球运价!$B$7:$B$1798&amp;全球运价!$C$7:$C$1798&amp;全球运价!$S$7:$S$1798&amp;全球运价!$L$7:$L$1798&amp;全球运价!$P$7:$P$1798),全球运价!E$7:E$1798)</f>
        <v>-91</v>
      </c>
      <c r="M503" s="40" t="s">
        <v>3556</v>
      </c>
      <c r="N503" s="40" t="s">
        <v>748</v>
      </c>
      <c r="O503" s="40" t="s">
        <v>1068</v>
      </c>
      <c r="P503" s="40" t="s">
        <v>3507</v>
      </c>
      <c r="Q503" s="40" t="s">
        <v>3573</v>
      </c>
    </row>
    <row r="504" spans="1:17" s="40" customFormat="1" ht="19.5" customHeight="1">
      <c r="A504" s="163" t="s">
        <v>3029</v>
      </c>
      <c r="B504" s="1366" t="s">
        <v>3780</v>
      </c>
      <c r="C504" s="913" t="s">
        <v>322</v>
      </c>
      <c r="D504" s="914"/>
      <c r="E504" s="334" t="s">
        <v>724</v>
      </c>
      <c r="F504" s="187" t="s">
        <v>2389</v>
      </c>
      <c r="G504" s="188" t="s">
        <v>8</v>
      </c>
      <c r="H504" s="204">
        <v>33</v>
      </c>
      <c r="I504" s="699" t="str">
        <f t="shared" si="43"/>
        <v/>
      </c>
      <c r="J504" s="222" t="str">
        <f t="shared" si="42"/>
        <v>USD ( 126 ) / ( 121 )</v>
      </c>
      <c r="K504" s="222">
        <f>LOOKUP(1,0/($M504&amp;$N504&amp;$O504&amp;$P504&amp;$Q504=全球运价!$B$7:$B$1798&amp;全球运价!$C$7:$C$1798&amp;全球运价!$S$7:$S$1798&amp;全球运价!$L$7:$L$1798&amp;全球运价!$P$7:$P$1798),全球运价!D$7:D$1798)</f>
        <v>-126</v>
      </c>
      <c r="L504" s="222">
        <f>LOOKUP(1,0/($M504&amp;$N504&amp;$O504&amp;$P504&amp;$Q504=全球运价!$B$7:$B$1798&amp;全球运价!$C$7:$C$1798&amp;全球运价!$S$7:$S$1798&amp;全球运价!$L$7:$L$1798&amp;全球运价!$P$7:$P$1798),全球运价!E$7:E$1798)</f>
        <v>-121</v>
      </c>
      <c r="M504" s="40" t="s">
        <v>3556</v>
      </c>
      <c r="N504" s="40" t="s">
        <v>748</v>
      </c>
      <c r="O504" s="40" t="s">
        <v>1069</v>
      </c>
      <c r="P504" s="40" t="s">
        <v>3507</v>
      </c>
      <c r="Q504" s="40" t="s">
        <v>3573</v>
      </c>
    </row>
    <row r="505" spans="1:17" s="40" customFormat="1" ht="19.5" customHeight="1">
      <c r="A505" s="163" t="s">
        <v>3030</v>
      </c>
      <c r="B505" s="1364" t="s">
        <v>3902</v>
      </c>
      <c r="C505" s="913">
        <v>0</v>
      </c>
      <c r="D505" s="914"/>
      <c r="E505" s="334" t="s">
        <v>724</v>
      </c>
      <c r="F505" s="187" t="s">
        <v>2389</v>
      </c>
      <c r="G505" s="187" t="s">
        <v>123</v>
      </c>
      <c r="H505" s="231" t="s">
        <v>725</v>
      </c>
      <c r="I505" s="699" t="str">
        <f t="shared" si="43"/>
        <v/>
      </c>
      <c r="J505" s="222" t="str">
        <f t="shared" si="42"/>
        <v>USD ( 71 ) / ( 66 )</v>
      </c>
      <c r="K505" s="222">
        <f>LOOKUP(1,0/($M505&amp;$N505&amp;$O505&amp;$P505&amp;$Q505=全球运价!$B$7:$B$1798&amp;全球运价!$C$7:$C$1798&amp;全球运价!$S$7:$S$1798&amp;全球运价!$L$7:$L$1798&amp;全球运价!$P$7:$P$1798),全球运价!D$7:D$1798)</f>
        <v>-71</v>
      </c>
      <c r="L505" s="222">
        <f>LOOKUP(1,0/($M505&amp;$N505&amp;$O505&amp;$P505&amp;$Q505=全球运价!$B$7:$B$1798&amp;全球运价!$C$7:$C$1798&amp;全球运价!$S$7:$S$1798&amp;全球运价!$L$7:$L$1798&amp;全球运价!$P$7:$P$1798),全球运价!E$7:E$1798)</f>
        <v>-66</v>
      </c>
      <c r="M505" s="40" t="s">
        <v>3581</v>
      </c>
      <c r="N505" s="40" t="s">
        <v>748</v>
      </c>
      <c r="O505" s="40" t="s">
        <v>1068</v>
      </c>
      <c r="P505" s="40" t="s">
        <v>3507</v>
      </c>
      <c r="Q505" s="40" t="s">
        <v>3572</v>
      </c>
    </row>
    <row r="506" spans="1:17" s="40" customFormat="1" ht="19.5" customHeight="1">
      <c r="A506" s="163" t="s">
        <v>124</v>
      </c>
      <c r="B506" s="1364" t="s">
        <v>3701</v>
      </c>
      <c r="C506" s="913" t="s">
        <v>322</v>
      </c>
      <c r="D506" s="914"/>
      <c r="E506" s="334" t="s">
        <v>724</v>
      </c>
      <c r="F506" s="187" t="s">
        <v>2389</v>
      </c>
      <c r="G506" s="187" t="s">
        <v>123</v>
      </c>
      <c r="H506" s="231" t="s">
        <v>725</v>
      </c>
      <c r="I506" s="699" t="str">
        <f t="shared" si="43"/>
        <v/>
      </c>
      <c r="J506" s="222" t="str">
        <f t="shared" si="42"/>
        <v>USD ( 101 ) / ( 96 )</v>
      </c>
      <c r="K506" s="222">
        <f>LOOKUP(1,0/($M506&amp;$N506&amp;$O506&amp;$P506&amp;$Q506=全球运价!$B$7:$B$1798&amp;全球运价!$C$7:$C$1798&amp;全球运价!$S$7:$S$1798&amp;全球运价!$L$7:$L$1798&amp;全球运价!$P$7:$P$1798),全球运价!D$7:D$1798)</f>
        <v>-101</v>
      </c>
      <c r="L506" s="222">
        <f>LOOKUP(1,0/($M506&amp;$N506&amp;$O506&amp;$P506&amp;$Q506=全球运价!$B$7:$B$1798&amp;全球运价!$C$7:$C$1798&amp;全球运价!$S$7:$S$1798&amp;全球运价!$L$7:$L$1798&amp;全球运价!$P$7:$P$1798),全球运价!E$7:E$1798)</f>
        <v>-96</v>
      </c>
      <c r="M506" s="40" t="s">
        <v>3581</v>
      </c>
      <c r="N506" s="40" t="s">
        <v>748</v>
      </c>
      <c r="O506" s="40" t="s">
        <v>1069</v>
      </c>
      <c r="P506" s="40" t="s">
        <v>3507</v>
      </c>
      <c r="Q506" s="40" t="s">
        <v>3572</v>
      </c>
    </row>
    <row r="507" spans="1:17" s="40" customFormat="1" ht="19.5" customHeight="1">
      <c r="A507" s="163" t="s">
        <v>3323</v>
      </c>
      <c r="B507" s="1366" t="s">
        <v>3838</v>
      </c>
      <c r="C507" s="913" t="s">
        <v>175</v>
      </c>
      <c r="D507" s="914"/>
      <c r="E507" s="421" t="s">
        <v>3280</v>
      </c>
      <c r="F507" s="187" t="s">
        <v>669</v>
      </c>
      <c r="G507" s="188" t="s">
        <v>8</v>
      </c>
      <c r="H507" s="204">
        <v>35</v>
      </c>
      <c r="I507" s="699" t="str">
        <f t="shared" si="43"/>
        <v/>
      </c>
      <c r="J507" s="222" t="str">
        <f t="shared" si="42"/>
        <v>USD ( 85 ) / ( 80 )</v>
      </c>
      <c r="K507" s="222">
        <f>LOOKUP(1,0/($M507&amp;$N507&amp;$O507&amp;$P507&amp;$Q507=全球运价!$B$7:$B$1798&amp;全球运价!$C$7:$C$1798&amp;全球运价!$S$7:$S$1798&amp;全球运价!$L$7:$L$1798&amp;全球运价!$P$7:$P$1798),全球运价!D$7:D$1798)</f>
        <v>-85</v>
      </c>
      <c r="L507" s="222">
        <f>LOOKUP(1,0/($M507&amp;$N507&amp;$O507&amp;$P507&amp;$Q507=全球运价!$B$7:$B$1798&amp;全球运价!$C$7:$C$1798&amp;全球运价!$S$7:$S$1798&amp;全球运价!$L$7:$L$1798&amp;全球运价!$P$7:$P$1798),全球运价!E$7:E$1798)</f>
        <v>-80</v>
      </c>
      <c r="M507" s="40" t="s">
        <v>754</v>
      </c>
      <c r="N507" s="40" t="s">
        <v>754</v>
      </c>
      <c r="O507" s="40" t="s">
        <v>1069</v>
      </c>
      <c r="P507" s="40" t="s">
        <v>3507</v>
      </c>
      <c r="Q507" s="40" t="s">
        <v>3572</v>
      </c>
    </row>
    <row r="508" spans="1:17" s="40" customFormat="1" ht="19.5" customHeight="1">
      <c r="A508" s="163" t="s">
        <v>646</v>
      </c>
      <c r="B508" s="1366" t="s">
        <v>3838</v>
      </c>
      <c r="C508" s="913" t="s">
        <v>175</v>
      </c>
      <c r="D508" s="914"/>
      <c r="E508" s="421" t="s">
        <v>3280</v>
      </c>
      <c r="F508" s="187" t="s">
        <v>669</v>
      </c>
      <c r="G508" s="292" t="s">
        <v>126</v>
      </c>
      <c r="H508" s="166">
        <v>40</v>
      </c>
      <c r="I508" s="699" t="str">
        <f t="shared" si="43"/>
        <v/>
      </c>
      <c r="J508" s="222" t="str">
        <f t="shared" si="42"/>
        <v>USD ( 85 ) / ( 80 )</v>
      </c>
      <c r="K508" s="222">
        <f>LOOKUP(1,0/($M508&amp;$N508&amp;$O508&amp;$P508&amp;$Q508=全球运价!$B$7:$B$1798&amp;全球运价!$C$7:$C$1798&amp;全球运价!$S$7:$S$1798&amp;全球运价!$L$7:$L$1798&amp;全球运价!$P$7:$P$1798),全球运价!D$7:D$1798)</f>
        <v>-85</v>
      </c>
      <c r="L508" s="222">
        <f>LOOKUP(1,0/($M508&amp;$N508&amp;$O508&amp;$P508&amp;$Q508=全球运价!$B$7:$B$1798&amp;全球运价!$C$7:$C$1798&amp;全球运价!$S$7:$S$1798&amp;全球运价!$L$7:$L$1798&amp;全球运价!$P$7:$P$1798),全球运价!E$7:E$1798)</f>
        <v>-80</v>
      </c>
      <c r="M508" s="40" t="s">
        <v>2609</v>
      </c>
      <c r="N508" s="40" t="s">
        <v>754</v>
      </c>
      <c r="O508" s="40" t="s">
        <v>1069</v>
      </c>
      <c r="P508" s="40" t="s">
        <v>3507</v>
      </c>
      <c r="Q508" s="40" t="s">
        <v>3572</v>
      </c>
    </row>
    <row r="509" spans="1:17" s="40" customFormat="1" ht="19.5" customHeight="1">
      <c r="A509" s="163" t="s">
        <v>647</v>
      </c>
      <c r="B509" s="1366" t="s">
        <v>3889</v>
      </c>
      <c r="C509" s="913" t="s">
        <v>175</v>
      </c>
      <c r="D509" s="914"/>
      <c r="E509" s="421" t="s">
        <v>3280</v>
      </c>
      <c r="F509" s="187" t="s">
        <v>669</v>
      </c>
      <c r="G509" s="292" t="s">
        <v>126</v>
      </c>
      <c r="H509" s="166">
        <v>50</v>
      </c>
      <c r="I509" s="699" t="str">
        <f t="shared" si="43"/>
        <v/>
      </c>
      <c r="J509" s="222" t="str">
        <f t="shared" si="42"/>
        <v>USD ( 55 ) / ( 50 )</v>
      </c>
      <c r="K509" s="222">
        <f>LOOKUP(1,0/($M509&amp;$N509&amp;$O509&amp;$P509&amp;$Q509=全球运价!$B$7:$B$1798&amp;全球运价!$C$7:$C$1798&amp;全球运价!$S$7:$S$1798&amp;全球运价!$L$7:$L$1798&amp;全球运价!$P$7:$P$1798),全球运价!D$7:D$1798)</f>
        <v>-55</v>
      </c>
      <c r="L509" s="222">
        <f>LOOKUP(1,0/($M509&amp;$N509&amp;$O509&amp;$P509&amp;$Q509=全球运价!$B$7:$B$1798&amp;全球运价!$C$7:$C$1798&amp;全球运价!$S$7:$S$1798&amp;全球运价!$L$7:$L$1798&amp;全球运价!$P$7:$P$1798),全球运价!E$7:E$1798)</f>
        <v>-50</v>
      </c>
      <c r="M509" s="40" t="s">
        <v>1526</v>
      </c>
      <c r="N509" s="40" t="s">
        <v>754</v>
      </c>
      <c r="O509" s="40" t="s">
        <v>1069</v>
      </c>
      <c r="P509" s="40" t="s">
        <v>3507</v>
      </c>
      <c r="Q509" s="40" t="s">
        <v>3572</v>
      </c>
    </row>
    <row r="510" spans="1:17" s="40" customFormat="1" ht="19.5" customHeight="1">
      <c r="A510" s="163" t="s">
        <v>648</v>
      </c>
      <c r="B510" s="1366" t="s">
        <v>3838</v>
      </c>
      <c r="C510" s="913" t="s">
        <v>175</v>
      </c>
      <c r="D510" s="914"/>
      <c r="E510" s="421" t="s">
        <v>3280</v>
      </c>
      <c r="F510" s="187" t="s">
        <v>669</v>
      </c>
      <c r="G510" s="164" t="s">
        <v>8</v>
      </c>
      <c r="H510" s="166">
        <v>33</v>
      </c>
      <c r="I510" s="699" t="str">
        <f t="shared" si="43"/>
        <v/>
      </c>
      <c r="J510" s="222" t="str">
        <f t="shared" si="42"/>
        <v>USD ( 85 ) / ( 80 )</v>
      </c>
      <c r="K510" s="222">
        <f>LOOKUP(1,0/($M510&amp;$N510&amp;$O510&amp;$P510&amp;$Q510=全球运价!$B$7:$B$1798&amp;全球运价!$C$7:$C$1798&amp;全球运价!$S$7:$S$1798&amp;全球运价!$L$7:$L$1798&amp;全球运价!$P$7:$P$1798),全球运价!D$7:D$1798)</f>
        <v>-85</v>
      </c>
      <c r="L510" s="222">
        <f>LOOKUP(1,0/($M510&amp;$N510&amp;$O510&amp;$P510&amp;$Q510=全球运价!$B$7:$B$1798&amp;全球运价!$C$7:$C$1798&amp;全球运价!$S$7:$S$1798&amp;全球运价!$L$7:$L$1798&amp;全球运价!$P$7:$P$1798),全球运价!E$7:E$1798)</f>
        <v>-80</v>
      </c>
      <c r="M510" s="40" t="s">
        <v>1658</v>
      </c>
      <c r="N510" s="40" t="s">
        <v>1658</v>
      </c>
      <c r="O510" s="40" t="s">
        <v>1069</v>
      </c>
      <c r="P510" s="40" t="s">
        <v>3507</v>
      </c>
      <c r="Q510" s="40" t="s">
        <v>3572</v>
      </c>
    </row>
    <row r="511" spans="1:17" s="40" customFormat="1" ht="19.5" customHeight="1">
      <c r="A511" s="163" t="s">
        <v>649</v>
      </c>
      <c r="B511" s="1366" t="s">
        <v>3838</v>
      </c>
      <c r="C511" s="913" t="s">
        <v>175</v>
      </c>
      <c r="D511" s="914"/>
      <c r="E511" s="421" t="s">
        <v>3280</v>
      </c>
      <c r="F511" s="187" t="s">
        <v>669</v>
      </c>
      <c r="G511" s="176" t="s">
        <v>125</v>
      </c>
      <c r="H511" s="166">
        <v>35</v>
      </c>
      <c r="I511" s="699" t="str">
        <f t="shared" si="43"/>
        <v/>
      </c>
      <c r="J511" s="222" t="str">
        <f t="shared" si="42"/>
        <v>USD ( 85 ) / ( 80 )</v>
      </c>
      <c r="K511" s="222">
        <f>LOOKUP(1,0/($M511&amp;$N511&amp;$O511&amp;$P511&amp;$Q511=全球运价!$B$7:$B$1798&amp;全球运价!$C$7:$C$1798&amp;全球运价!$S$7:$S$1798&amp;全球运价!$L$7:$L$1798&amp;全球运价!$P$7:$P$1798),全球运价!D$7:D$1798)</f>
        <v>-85</v>
      </c>
      <c r="L511" s="222">
        <f>LOOKUP(1,0/($M511&amp;$N511&amp;$O511&amp;$P511&amp;$Q511=全球运价!$B$7:$B$1798&amp;全球运价!$C$7:$C$1798&amp;全球运价!$S$7:$S$1798&amp;全球运价!$L$7:$L$1798&amp;全球运价!$P$7:$P$1798),全球运价!E$7:E$1798)</f>
        <v>-80</v>
      </c>
      <c r="M511" s="40" t="s">
        <v>1727</v>
      </c>
      <c r="N511" s="40" t="s">
        <v>1658</v>
      </c>
      <c r="O511" s="40" t="s">
        <v>1069</v>
      </c>
      <c r="P511" s="40" t="s">
        <v>3507</v>
      </c>
      <c r="Q511" s="40" t="s">
        <v>3572</v>
      </c>
    </row>
    <row r="512" spans="1:17" s="28" customFormat="1" ht="19.5" customHeight="1">
      <c r="A512" s="243" t="s">
        <v>3433</v>
      </c>
      <c r="B512" s="1366" t="s">
        <v>3896</v>
      </c>
      <c r="C512" s="913"/>
      <c r="D512" s="914"/>
      <c r="E512" s="334" t="s">
        <v>265</v>
      </c>
      <c r="F512" s="187" t="s">
        <v>320</v>
      </c>
      <c r="G512" s="164" t="s">
        <v>8</v>
      </c>
      <c r="H512" s="166">
        <v>45</v>
      </c>
      <c r="I512" s="699" t="str">
        <f t="shared" si="43"/>
        <v/>
      </c>
      <c r="J512" s="222" t="str">
        <f t="shared" si="42"/>
        <v>USD 0 / 5</v>
      </c>
      <c r="K512" s="222">
        <f>LOOKUP(1,0/($M512&amp;$N512&amp;$O512&amp;$P512&amp;$Q512=全球运价!$B$7:$B$1798&amp;全球运价!$C$7:$C$1798&amp;全球运价!$S$7:$S$1798&amp;全球运价!$L$7:$L$1798&amp;全球运价!$P$7:$P$1798),全球运价!D$7:D$1798)</f>
        <v>0</v>
      </c>
      <c r="L512" s="222">
        <f>LOOKUP(1,0/($M512&amp;$N512&amp;$O512&amp;$P512&amp;$Q512=全球运价!$B$7:$B$1798&amp;全球运价!$C$7:$C$1798&amp;全球运价!$S$7:$S$1798&amp;全球运价!$L$7:$L$1798&amp;全球运价!$P$7:$P$1798),全球运价!E$7:E$1798)</f>
        <v>5</v>
      </c>
      <c r="M512" s="40" t="s">
        <v>575</v>
      </c>
      <c r="N512" s="40" t="s">
        <v>575</v>
      </c>
      <c r="O512" s="40" t="s">
        <v>1068</v>
      </c>
      <c r="P512" s="40" t="s">
        <v>3507</v>
      </c>
      <c r="Q512" s="40" t="s">
        <v>3572</v>
      </c>
    </row>
    <row r="513" spans="1:19" s="40" customFormat="1" ht="19.5" customHeight="1">
      <c r="A513" s="243" t="s">
        <v>3434</v>
      </c>
      <c r="B513" s="1364" t="s">
        <v>4184</v>
      </c>
      <c r="C513" s="913"/>
      <c r="D513" s="914"/>
      <c r="E513" s="334" t="s">
        <v>265</v>
      </c>
      <c r="F513" s="187" t="s">
        <v>320</v>
      </c>
      <c r="G513" s="258" t="s">
        <v>575</v>
      </c>
      <c r="H513" s="204">
        <v>55</v>
      </c>
      <c r="I513" s="699" t="str">
        <f t="shared" si="43"/>
        <v/>
      </c>
      <c r="J513" s="222" t="str">
        <f t="shared" si="42"/>
        <v>USD 10 / 15</v>
      </c>
      <c r="K513" s="222">
        <f>LOOKUP(1,0/($M513&amp;$N513&amp;$O513&amp;$P513&amp;$Q513=全球运价!$B$7:$B$1798&amp;全球运价!$C$7:$C$1798&amp;全球运价!$S$7:$S$1798&amp;全球运价!$L$7:$L$1798&amp;全球运价!$P$7:$P$1798),全球运价!D$7:D$1798)</f>
        <v>10</v>
      </c>
      <c r="L513" s="222">
        <f>LOOKUP(1,0/($M513&amp;$N513&amp;$O513&amp;$P513&amp;$Q513=全球运价!$B$7:$B$1798&amp;全球运价!$C$7:$C$1798&amp;全球运价!$S$7:$S$1798&amp;全球运价!$L$7:$L$1798&amp;全球运价!$P$7:$P$1798),全球运价!E$7:E$1798)</f>
        <v>15</v>
      </c>
      <c r="M513" s="40" t="s">
        <v>1537</v>
      </c>
      <c r="N513" s="40" t="s">
        <v>575</v>
      </c>
      <c r="O513" s="40" t="s">
        <v>1068</v>
      </c>
      <c r="P513" s="40" t="s">
        <v>3507</v>
      </c>
      <c r="Q513" s="40" t="s">
        <v>3572</v>
      </c>
    </row>
    <row r="514" spans="1:19" s="40" customFormat="1" ht="19.5" customHeight="1">
      <c r="A514" s="244" t="s">
        <v>2966</v>
      </c>
      <c r="B514" s="1364" t="s">
        <v>3836</v>
      </c>
      <c r="C514" s="913"/>
      <c r="D514" s="914"/>
      <c r="E514" s="334" t="s">
        <v>724</v>
      </c>
      <c r="F514" s="187" t="s">
        <v>2391</v>
      </c>
      <c r="G514" s="164" t="s">
        <v>8</v>
      </c>
      <c r="H514" s="166">
        <v>35</v>
      </c>
      <c r="I514" s="699" t="str">
        <f t="shared" si="43"/>
        <v/>
      </c>
      <c r="J514" s="222" t="str">
        <f t="shared" si="42"/>
        <v>USD ( 6 ) / ( 1 )</v>
      </c>
      <c r="K514" s="222">
        <f>LOOKUP(1,0/($M514&amp;$N514&amp;$O514&amp;$P514&amp;$Q514=全球运价!$B$7:$B$1798&amp;全球运价!$C$7:$C$1798&amp;全球运价!$S$7:$S$1798&amp;全球运价!$L$7:$L$1798&amp;全球运价!$P$7:$P$1798),全球运价!D$7:D$1798)</f>
        <v>-6</v>
      </c>
      <c r="L514" s="222">
        <f>LOOKUP(1,0/($M514&amp;$N514&amp;$O514&amp;$P514&amp;$Q514=全球运价!$B$7:$B$1798&amp;全球运价!$C$7:$C$1798&amp;全球运价!$S$7:$S$1798&amp;全球运价!$L$7:$L$1798&amp;全球运价!$P$7:$P$1798),全球运价!E$7:E$1798)</f>
        <v>-1</v>
      </c>
      <c r="M514" s="40" t="s">
        <v>3582</v>
      </c>
      <c r="N514" s="40" t="s">
        <v>1262</v>
      </c>
      <c r="O514" s="40" t="s">
        <v>1068</v>
      </c>
      <c r="P514" s="40" t="s">
        <v>3507</v>
      </c>
      <c r="Q514" s="40" t="s">
        <v>3572</v>
      </c>
    </row>
    <row r="515" spans="1:19" s="28" customFormat="1" ht="19.5" customHeight="1">
      <c r="A515" s="243" t="s">
        <v>2965</v>
      </c>
      <c r="B515" s="1364" t="s">
        <v>4185</v>
      </c>
      <c r="C515" s="913"/>
      <c r="D515" s="914"/>
      <c r="E515" s="334" t="s">
        <v>724</v>
      </c>
      <c r="F515" s="187" t="s">
        <v>2391</v>
      </c>
      <c r="G515" s="164" t="s">
        <v>471</v>
      </c>
      <c r="H515" s="166">
        <v>30</v>
      </c>
      <c r="I515" s="699" t="str">
        <f t="shared" si="43"/>
        <v/>
      </c>
      <c r="J515" s="222" t="str">
        <f t="shared" si="42"/>
        <v>USD 39 / 44</v>
      </c>
      <c r="K515" s="222">
        <f>LOOKUP(1,0/($M515&amp;$N515&amp;$O515&amp;$P515&amp;$Q515=全球运价!$B$7:$B$1798&amp;全球运价!$C$7:$C$1798&amp;全球运价!$S$7:$S$1798&amp;全球运价!$L$7:$L$1798&amp;全球运价!$P$7:$P$1798),全球运价!D$7:D$1798)</f>
        <v>39</v>
      </c>
      <c r="L515" s="222">
        <f>LOOKUP(1,0/($M515&amp;$N515&amp;$O515&amp;$P515&amp;$Q515=全球运价!$B$7:$B$1798&amp;全球运价!$C$7:$C$1798&amp;全球运价!$S$7:$S$1798&amp;全球运价!$L$7:$L$1798&amp;全球运价!$P$7:$P$1798),全球运价!E$7:E$1798)</f>
        <v>44</v>
      </c>
      <c r="M515" s="40" t="s">
        <v>1388</v>
      </c>
      <c r="N515" s="40" t="s">
        <v>1262</v>
      </c>
      <c r="O515" s="40" t="s">
        <v>1068</v>
      </c>
      <c r="P515" s="40" t="s">
        <v>3507</v>
      </c>
      <c r="Q515" s="40" t="s">
        <v>3572</v>
      </c>
    </row>
    <row r="516" spans="1:19" s="28" customFormat="1" ht="19.5" customHeight="1">
      <c r="A516" s="243" t="s">
        <v>3192</v>
      </c>
      <c r="B516" s="1364" t="s">
        <v>4186</v>
      </c>
      <c r="C516" s="913"/>
      <c r="D516" s="914"/>
      <c r="E516" s="334" t="s">
        <v>724</v>
      </c>
      <c r="F516" s="187" t="s">
        <v>2391</v>
      </c>
      <c r="G516" s="164" t="s">
        <v>471</v>
      </c>
      <c r="H516" s="166">
        <v>35</v>
      </c>
      <c r="I516" s="699" t="str">
        <f t="shared" si="43"/>
        <v/>
      </c>
      <c r="J516" s="222" t="str">
        <f t="shared" si="42"/>
        <v>USD 79 / 84</v>
      </c>
      <c r="K516" s="222">
        <f>LOOKUP(1,0/($M516&amp;$N516&amp;$O516&amp;$P516&amp;$Q516=全球运价!$B$7:$B$1798&amp;全球运价!$C$7:$C$1798&amp;全球运价!$S$7:$S$1798&amp;全球运价!$L$7:$L$1798&amp;全球运价!$P$7:$P$1798),全球运价!D$7:D$1798)</f>
        <v>79</v>
      </c>
      <c r="L516" s="222">
        <f>LOOKUP(1,0/($M516&amp;$N516&amp;$O516&amp;$P516&amp;$Q516=全球运价!$B$7:$B$1798&amp;全球运价!$C$7:$C$1798&amp;全球运价!$S$7:$S$1798&amp;全球运价!$L$7:$L$1798&amp;全球运价!$P$7:$P$1798),全球运价!E$7:E$1798)</f>
        <v>84</v>
      </c>
      <c r="M516" s="40" t="s">
        <v>1261</v>
      </c>
      <c r="N516" s="40" t="s">
        <v>1262</v>
      </c>
      <c r="O516" s="40" t="s">
        <v>1068</v>
      </c>
      <c r="P516" s="40" t="s">
        <v>3507</v>
      </c>
      <c r="Q516" s="40" t="s">
        <v>3572</v>
      </c>
    </row>
    <row r="517" spans="1:19" s="28" customFormat="1" ht="19.5" customHeight="1">
      <c r="A517" s="243" t="s">
        <v>3193</v>
      </c>
      <c r="B517" s="1364" t="s">
        <v>4185</v>
      </c>
      <c r="C517" s="913"/>
      <c r="D517" s="914"/>
      <c r="E517" s="334" t="s">
        <v>724</v>
      </c>
      <c r="F517" s="187" t="s">
        <v>2391</v>
      </c>
      <c r="G517" s="164" t="s">
        <v>471</v>
      </c>
      <c r="H517" s="166">
        <v>45</v>
      </c>
      <c r="I517" s="699" t="str">
        <f t="shared" si="43"/>
        <v/>
      </c>
      <c r="J517" s="222" t="str">
        <f t="shared" si="42"/>
        <v>USD 39 / 44</v>
      </c>
      <c r="K517" s="222">
        <f>LOOKUP(1,0/($M517&amp;$N517&amp;$O517&amp;$P517&amp;$Q517=全球运价!$B$7:$B$1798&amp;全球运价!$C$7:$C$1798&amp;全球运价!$S$7:$S$1798&amp;全球运价!$L$7:$L$1798&amp;全球运价!$P$7:$P$1798),全球运价!D$7:D$1798)</f>
        <v>39</v>
      </c>
      <c r="L517" s="222">
        <f>LOOKUP(1,0/($M517&amp;$N517&amp;$O517&amp;$P517&amp;$Q517=全球运价!$B$7:$B$1798&amp;全球运价!$C$7:$C$1798&amp;全球运价!$S$7:$S$1798&amp;全球运价!$L$7:$L$1798&amp;全球运价!$P$7:$P$1798),全球运价!E$7:E$1798)</f>
        <v>44</v>
      </c>
      <c r="M517" s="40" t="s">
        <v>1420</v>
      </c>
      <c r="N517" s="40" t="s">
        <v>1262</v>
      </c>
      <c r="O517" s="40" t="s">
        <v>1068</v>
      </c>
      <c r="P517" s="40" t="s">
        <v>3507</v>
      </c>
      <c r="Q517" s="40" t="s">
        <v>3572</v>
      </c>
    </row>
    <row r="518" spans="1:19" s="47" customFormat="1" ht="19.5" customHeight="1">
      <c r="A518" s="243" t="s">
        <v>3194</v>
      </c>
      <c r="B518" s="1364" t="s">
        <v>4186</v>
      </c>
      <c r="C518" s="915"/>
      <c r="D518" s="915"/>
      <c r="E518" s="334" t="s">
        <v>378</v>
      </c>
      <c r="F518" s="187" t="s">
        <v>2390</v>
      </c>
      <c r="G518" s="188" t="s">
        <v>8</v>
      </c>
      <c r="H518" s="204">
        <v>34</v>
      </c>
      <c r="I518" s="699" t="str">
        <f t="shared" si="43"/>
        <v/>
      </c>
      <c r="J518" s="222" t="str">
        <f t="shared" si="42"/>
        <v>USD 79 / 84</v>
      </c>
      <c r="K518" s="222">
        <f>LOOKUP(1,0/($M518&amp;$N518&amp;$O518&amp;$P518&amp;$Q518=全球运价!$B$7:$B$1798&amp;全球运价!$C$7:$C$1798&amp;全球运价!$S$7:$S$1798&amp;全球运价!$L$7:$L$1798&amp;全球运价!$P$7:$P$1798),全球运价!D$7:D$1798)</f>
        <v>79</v>
      </c>
      <c r="L518" s="222">
        <f>LOOKUP(1,0/($M518&amp;$N518&amp;$O518&amp;$P518&amp;$Q518=全球运价!$B$7:$B$1798&amp;全球运价!$C$7:$C$1798&amp;全球运价!$S$7:$S$1798&amp;全球运价!$L$7:$L$1798&amp;全球运价!$P$7:$P$1798),全球运价!E$7:E$1798)</f>
        <v>84</v>
      </c>
      <c r="M518" s="40" t="s">
        <v>3583</v>
      </c>
      <c r="N518" s="40" t="s">
        <v>3583</v>
      </c>
      <c r="O518" s="40" t="s">
        <v>1068</v>
      </c>
      <c r="P518" s="40" t="s">
        <v>3507</v>
      </c>
      <c r="Q518" s="40" t="s">
        <v>3572</v>
      </c>
      <c r="R518" s="40"/>
      <c r="S518" s="40"/>
    </row>
    <row r="519" spans="1:19" s="40" customFormat="1" ht="19.5" customHeight="1">
      <c r="A519" s="774"/>
      <c r="B519" s="179"/>
      <c r="C519" s="179"/>
      <c r="D519" s="179"/>
      <c r="E519" s="179"/>
      <c r="F519" s="179"/>
      <c r="G519" s="179"/>
      <c r="H519" s="180"/>
      <c r="I519" s="699"/>
      <c r="J519" s="222"/>
      <c r="K519" s="222"/>
      <c r="L519" s="222"/>
    </row>
    <row r="520" spans="1:19" s="345" customFormat="1" ht="19.5" customHeight="1">
      <c r="A520" s="393" t="s">
        <v>2955</v>
      </c>
      <c r="B520" s="338"/>
      <c r="C520" s="338"/>
      <c r="D520" s="338"/>
      <c r="E520" s="338"/>
      <c r="F520" s="339"/>
      <c r="G520" s="343"/>
      <c r="H520" s="344"/>
      <c r="I520" s="699" t="str">
        <f t="shared" si="43"/>
        <v/>
      </c>
      <c r="J520" s="222"/>
      <c r="K520" s="222"/>
      <c r="L520" s="222"/>
      <c r="M520" s="47"/>
      <c r="N520" s="40"/>
      <c r="O520" s="40"/>
      <c r="P520" s="40"/>
      <c r="Q520" s="40"/>
      <c r="R520" s="40"/>
      <c r="S520" s="40"/>
    </row>
    <row r="521" spans="1:19" s="309" customFormat="1" ht="19.5" customHeight="1">
      <c r="A521" s="920" t="s">
        <v>1053</v>
      </c>
      <c r="B521" s="921"/>
      <c r="C521" s="921"/>
      <c r="D521" s="921"/>
      <c r="E521" s="921"/>
      <c r="F521" s="921"/>
      <c r="G521" s="921"/>
      <c r="H521" s="922"/>
      <c r="I521" s="699" t="str">
        <f t="shared" si="43"/>
        <v/>
      </c>
      <c r="J521" s="222"/>
      <c r="K521" s="222"/>
      <c r="L521" s="222"/>
      <c r="M521" s="698"/>
      <c r="N521" s="40"/>
      <c r="O521" s="40"/>
      <c r="P521" s="40"/>
      <c r="Q521" s="40"/>
      <c r="R521" s="40"/>
      <c r="S521" s="40"/>
    </row>
    <row r="522" spans="1:19" s="40" customFormat="1" ht="19.5" customHeight="1">
      <c r="A522" s="262" t="s">
        <v>472</v>
      </c>
      <c r="B522" s="318"/>
      <c r="C522" s="318"/>
      <c r="D522" s="318"/>
      <c r="E522" s="318"/>
      <c r="F522" s="318"/>
      <c r="G522" s="318"/>
      <c r="H522" s="316"/>
      <c r="I522" s="699" t="str">
        <f t="shared" si="43"/>
        <v/>
      </c>
      <c r="J522" s="222"/>
      <c r="K522" s="222"/>
      <c r="L522" s="222"/>
    </row>
    <row r="523" spans="1:19" s="40" customFormat="1" ht="19.5" customHeight="1">
      <c r="A523" s="38" t="s">
        <v>345</v>
      </c>
      <c r="B523" s="31"/>
      <c r="C523" s="31"/>
      <c r="D523" s="31"/>
      <c r="E523" s="31"/>
      <c r="F523" s="31"/>
      <c r="G523" s="31"/>
      <c r="H523" s="35"/>
      <c r="I523" s="699" t="str">
        <f t="shared" si="43"/>
        <v/>
      </c>
      <c r="J523" s="222"/>
      <c r="K523" s="222"/>
      <c r="L523" s="222"/>
    </row>
    <row r="524" spans="1:19" s="40" customFormat="1" ht="19.5" customHeight="1">
      <c r="A524" s="38" t="s">
        <v>463</v>
      </c>
      <c r="B524" s="31"/>
      <c r="C524" s="31"/>
      <c r="D524" s="31"/>
      <c r="E524" s="31"/>
      <c r="F524" s="31"/>
      <c r="G524" s="31"/>
      <c r="H524" s="35"/>
      <c r="I524" s="699" t="str">
        <f t="shared" si="43"/>
        <v/>
      </c>
      <c r="J524" s="222"/>
      <c r="K524" s="222"/>
      <c r="L524" s="222"/>
    </row>
    <row r="525" spans="1:19" s="40" customFormat="1" ht="19.5" customHeight="1" thickBot="1">
      <c r="A525" s="42" t="s">
        <v>128</v>
      </c>
      <c r="B525" s="36"/>
      <c r="C525" s="36"/>
      <c r="D525" s="36"/>
      <c r="E525" s="36"/>
      <c r="F525" s="36"/>
      <c r="G525" s="36"/>
      <c r="H525" s="44"/>
      <c r="I525" s="699" t="str">
        <f t="shared" si="43"/>
        <v/>
      </c>
      <c r="J525" s="222"/>
      <c r="K525" s="222"/>
      <c r="L525" s="222"/>
    </row>
    <row r="526" spans="1:19" s="28" customFormat="1" ht="19.5" customHeight="1">
      <c r="A526" s="916"/>
      <c r="B526" s="917"/>
      <c r="C526" s="917"/>
      <c r="D526" s="917"/>
      <c r="E526" s="917"/>
      <c r="F526" s="917"/>
      <c r="G526" s="917"/>
      <c r="H526" s="918"/>
      <c r="I526" s="699" t="str">
        <f t="shared" si="43"/>
        <v/>
      </c>
      <c r="J526" s="222"/>
      <c r="K526" s="222"/>
      <c r="L526" s="222"/>
      <c r="N526" s="40"/>
      <c r="O526" s="40"/>
      <c r="Q526" s="40"/>
    </row>
    <row r="527" spans="1:19" s="40" customFormat="1" ht="19.5" customHeight="1">
      <c r="A527" s="65" t="s">
        <v>113</v>
      </c>
      <c r="B527" s="317" t="s">
        <v>2</v>
      </c>
      <c r="C527" s="919" t="s">
        <v>87</v>
      </c>
      <c r="D527" s="919"/>
      <c r="E527" s="24" t="s">
        <v>3</v>
      </c>
      <c r="F527" s="24" t="s">
        <v>4</v>
      </c>
      <c r="G527" s="24" t="s">
        <v>5</v>
      </c>
      <c r="H527" s="66" t="s">
        <v>6</v>
      </c>
      <c r="I527" s="699" t="str">
        <f t="shared" si="43"/>
        <v/>
      </c>
      <c r="J527" s="714" t="s">
        <v>3676</v>
      </c>
      <c r="K527" s="222" t="s">
        <v>3609</v>
      </c>
      <c r="L527" s="222" t="s">
        <v>3610</v>
      </c>
      <c r="M527" s="73" t="s">
        <v>3479</v>
      </c>
      <c r="N527" s="73" t="s">
        <v>3578</v>
      </c>
      <c r="O527" s="73" t="s">
        <v>3579</v>
      </c>
      <c r="P527" s="73" t="s">
        <v>3580</v>
      </c>
      <c r="Q527" s="73" t="s">
        <v>3557</v>
      </c>
      <c r="R527" s="696"/>
    </row>
    <row r="528" spans="1:19" s="69" customFormat="1" ht="19.5" customHeight="1">
      <c r="A528" s="240" t="s">
        <v>2956</v>
      </c>
      <c r="B528" s="1364" t="s">
        <v>4187</v>
      </c>
      <c r="C528" s="913">
        <v>0</v>
      </c>
      <c r="D528" s="914"/>
      <c r="E528" s="390" t="s">
        <v>2959</v>
      </c>
      <c r="F528" s="353" t="s">
        <v>2589</v>
      </c>
      <c r="G528" s="164" t="s">
        <v>8</v>
      </c>
      <c r="H528" s="165" t="s">
        <v>670</v>
      </c>
      <c r="I528" s="699" t="str">
        <f t="shared" si="43"/>
        <v/>
      </c>
      <c r="J528" s="222" t="str">
        <f t="shared" ref="J528:J545" si="44">"USD "&amp;IF(K528&lt;0,"( "&amp;-K528&amp;" )",K528)&amp;" / "&amp;IF(L528&lt;0,"( "&amp;-L528&amp;" )",L528)</f>
        <v>USD ( 73 ) / ( 68 )</v>
      </c>
      <c r="K528" s="222">
        <f>LOOKUP(1,0/($M528&amp;$N528&amp;$O528&amp;$P528&amp;$Q528=全球运价!$B$7:$B$1798&amp;全球运价!$C$7:$C$1798&amp;全球运价!$S$7:$S$1798&amp;全球运价!$L$7:$L$1798&amp;全球运价!$P$7:$P$1798),全球运价!D$7:D$1798)</f>
        <v>-73</v>
      </c>
      <c r="L528" s="222">
        <f>LOOKUP(1,0/($M528&amp;$N528&amp;$O528&amp;$P528&amp;$Q528=全球运价!$B$7:$B$1798&amp;全球运价!$C$7:$C$1798&amp;全球运价!$S$7:$S$1798&amp;全球运价!$L$7:$L$1798&amp;全球运价!$P$7:$P$1798),全球运价!E$7:E$1798)</f>
        <v>-68</v>
      </c>
      <c r="M528" s="40" t="s">
        <v>1196</v>
      </c>
      <c r="N528" s="40" t="s">
        <v>1196</v>
      </c>
      <c r="O528" s="40" t="s">
        <v>1068</v>
      </c>
      <c r="P528" s="40" t="s">
        <v>3507</v>
      </c>
      <c r="Q528" s="40" t="s">
        <v>1170</v>
      </c>
    </row>
    <row r="529" spans="1:17" s="39" customFormat="1" ht="19.5" customHeight="1">
      <c r="A529" s="240" t="s">
        <v>129</v>
      </c>
      <c r="B529" s="1364" t="s">
        <v>4188</v>
      </c>
      <c r="C529" s="913" t="s">
        <v>90</v>
      </c>
      <c r="D529" s="914"/>
      <c r="E529" s="390" t="s">
        <v>2959</v>
      </c>
      <c r="F529" s="353" t="s">
        <v>2589</v>
      </c>
      <c r="G529" s="164" t="s">
        <v>8</v>
      </c>
      <c r="H529" s="165" t="s">
        <v>670</v>
      </c>
      <c r="I529" s="699" t="str">
        <f t="shared" si="43"/>
        <v/>
      </c>
      <c r="J529" s="222" t="str">
        <f t="shared" si="44"/>
        <v>USD ( 143 ) / ( 138 )</v>
      </c>
      <c r="K529" s="222">
        <f>LOOKUP(1,0/($M529&amp;$N529&amp;$O529&amp;$P529&amp;$Q529=全球运价!$B$7:$B$1798&amp;全球运价!$C$7:$C$1798&amp;全球运价!$S$7:$S$1798&amp;全球运价!$L$7:$L$1798&amp;全球运价!$P$7:$P$1798),全球运价!D$7:D$1798)</f>
        <v>-143</v>
      </c>
      <c r="L529" s="222">
        <f>LOOKUP(1,0/($M529&amp;$N529&amp;$O529&amp;$P529&amp;$Q529=全球运价!$B$7:$B$1798&amp;全球运价!$C$7:$C$1798&amp;全球运价!$S$7:$S$1798&amp;全球运价!$L$7:$L$1798&amp;全球运价!$P$7:$P$1798),全球运价!E$7:E$1798)</f>
        <v>-138</v>
      </c>
      <c r="M529" s="40" t="s">
        <v>1196</v>
      </c>
      <c r="N529" s="40" t="s">
        <v>1196</v>
      </c>
      <c r="O529" s="40" t="s">
        <v>1069</v>
      </c>
      <c r="P529" s="40" t="s">
        <v>3507</v>
      </c>
      <c r="Q529" s="40" t="s">
        <v>1170</v>
      </c>
    </row>
    <row r="530" spans="1:17" s="40" customFormat="1" ht="19.5" customHeight="1">
      <c r="A530" s="240" t="s">
        <v>651</v>
      </c>
      <c r="B530" s="1364" t="s">
        <v>4187</v>
      </c>
      <c r="C530" s="913">
        <v>0</v>
      </c>
      <c r="D530" s="914"/>
      <c r="E530" s="390" t="s">
        <v>2409</v>
      </c>
      <c r="F530" s="178" t="s">
        <v>2392</v>
      </c>
      <c r="G530" s="164" t="s">
        <v>8</v>
      </c>
      <c r="H530" s="165" t="s">
        <v>670</v>
      </c>
      <c r="I530" s="699" t="str">
        <f t="shared" si="43"/>
        <v/>
      </c>
      <c r="J530" s="222" t="str">
        <f t="shared" si="44"/>
        <v>USD ( 73 ) / ( 68 )</v>
      </c>
      <c r="K530" s="222">
        <f>LOOKUP(1,0/($M530&amp;$N530&amp;$O530&amp;$P530&amp;$Q530=全球运价!$B$7:$B$1798&amp;全球运价!$C$7:$C$1798&amp;全球运价!$S$7:$S$1798&amp;全球运价!$L$7:$L$1798&amp;全球运价!$P$7:$P$1798),全球运价!D$7:D$1798)</f>
        <v>-73</v>
      </c>
      <c r="L530" s="222">
        <f>LOOKUP(1,0/($M530&amp;$N530&amp;$O530&amp;$P530&amp;$Q530=全球运价!$B$7:$B$1798&amp;全球运价!$C$7:$C$1798&amp;全球运价!$S$7:$S$1798&amp;全球运价!$L$7:$L$1798&amp;全球运价!$P$7:$P$1798),全球运价!E$7:E$1798)</f>
        <v>-68</v>
      </c>
      <c r="M530" s="40" t="s">
        <v>1199</v>
      </c>
      <c r="N530" s="40" t="s">
        <v>1199</v>
      </c>
      <c r="O530" s="40" t="s">
        <v>1068</v>
      </c>
      <c r="P530" s="40" t="s">
        <v>3507</v>
      </c>
      <c r="Q530" s="40" t="s">
        <v>1170</v>
      </c>
    </row>
    <row r="531" spans="1:17" s="40" customFormat="1" ht="19.5" customHeight="1">
      <c r="A531" s="240" t="s">
        <v>130</v>
      </c>
      <c r="B531" s="1364" t="s">
        <v>4188</v>
      </c>
      <c r="C531" s="913" t="s">
        <v>90</v>
      </c>
      <c r="D531" s="914"/>
      <c r="E531" s="390" t="s">
        <v>2409</v>
      </c>
      <c r="F531" s="178" t="s">
        <v>2392</v>
      </c>
      <c r="G531" s="164" t="s">
        <v>8</v>
      </c>
      <c r="H531" s="165" t="s">
        <v>670</v>
      </c>
      <c r="I531" s="699" t="str">
        <f t="shared" si="43"/>
        <v/>
      </c>
      <c r="J531" s="222" t="str">
        <f t="shared" si="44"/>
        <v>USD ( 143 ) / ( 138 )</v>
      </c>
      <c r="K531" s="222">
        <f>LOOKUP(1,0/($M531&amp;$N531&amp;$O531&amp;$P531&amp;$Q531=全球运价!$B$7:$B$1798&amp;全球运价!$C$7:$C$1798&amp;全球运价!$S$7:$S$1798&amp;全球运价!$L$7:$L$1798&amp;全球运价!$P$7:$P$1798),全球运价!D$7:D$1798)</f>
        <v>-143</v>
      </c>
      <c r="L531" s="222">
        <f>LOOKUP(1,0/($M531&amp;$N531&amp;$O531&amp;$P531&amp;$Q531=全球运价!$B$7:$B$1798&amp;全球运价!$C$7:$C$1798&amp;全球运价!$S$7:$S$1798&amp;全球运价!$L$7:$L$1798&amp;全球运价!$P$7:$P$1798),全球运价!E$7:E$1798)</f>
        <v>-138</v>
      </c>
      <c r="M531" s="40" t="s">
        <v>1199</v>
      </c>
      <c r="N531" s="40" t="s">
        <v>1199</v>
      </c>
      <c r="O531" s="40" t="s">
        <v>1069</v>
      </c>
      <c r="P531" s="40" t="s">
        <v>3507</v>
      </c>
      <c r="Q531" s="40" t="s">
        <v>1170</v>
      </c>
    </row>
    <row r="532" spans="1:17" s="40" customFormat="1" ht="19.5" customHeight="1">
      <c r="A532" s="163" t="s">
        <v>652</v>
      </c>
      <c r="B532" s="1364" t="s">
        <v>4187</v>
      </c>
      <c r="C532" s="913">
        <v>0</v>
      </c>
      <c r="D532" s="914"/>
      <c r="E532" s="390" t="s">
        <v>2960</v>
      </c>
      <c r="F532" s="353" t="s">
        <v>2589</v>
      </c>
      <c r="G532" s="171" t="s">
        <v>2961</v>
      </c>
      <c r="H532" s="166">
        <v>28</v>
      </c>
      <c r="I532" s="699" t="str">
        <f t="shared" si="43"/>
        <v/>
      </c>
      <c r="J532" s="222" t="str">
        <f t="shared" si="44"/>
        <v>USD ( 73 ) / ( 68 )</v>
      </c>
      <c r="K532" s="222">
        <f>LOOKUP(1,0/($M532&amp;$N532&amp;$O532&amp;$P532&amp;$Q532=全球运价!$B$7:$B$1798&amp;全球运价!$C$7:$C$1798&amp;全球运价!$S$7:$S$1798&amp;全球运价!$L$7:$L$1798&amp;全球运价!$P$7:$P$1798),全球运价!D$7:D$1798)</f>
        <v>-73</v>
      </c>
      <c r="L532" s="222">
        <f>LOOKUP(1,0/($M532&amp;$N532&amp;$O532&amp;$P532&amp;$Q532=全球运价!$B$7:$B$1798&amp;全球运价!$C$7:$C$1798&amp;全球运价!$S$7:$S$1798&amp;全球运价!$L$7:$L$1798&amp;全球运价!$P$7:$P$1798),全球运价!E$7:E$1798)</f>
        <v>-68</v>
      </c>
      <c r="M532" s="40" t="s">
        <v>3584</v>
      </c>
      <c r="N532" s="40" t="s">
        <v>1199</v>
      </c>
      <c r="O532" s="40" t="s">
        <v>1068</v>
      </c>
      <c r="P532" s="40" t="s">
        <v>3507</v>
      </c>
      <c r="Q532" s="40" t="s">
        <v>1170</v>
      </c>
    </row>
    <row r="533" spans="1:17" s="40" customFormat="1" ht="19.5" customHeight="1">
      <c r="A533" s="163" t="s">
        <v>288</v>
      </c>
      <c r="B533" s="1364" t="s">
        <v>4188</v>
      </c>
      <c r="C533" s="913" t="s">
        <v>90</v>
      </c>
      <c r="D533" s="914"/>
      <c r="E533" s="390" t="s">
        <v>2960</v>
      </c>
      <c r="F533" s="353" t="s">
        <v>2589</v>
      </c>
      <c r="G533" s="171" t="s">
        <v>2961</v>
      </c>
      <c r="H533" s="166">
        <v>28</v>
      </c>
      <c r="I533" s="699" t="str">
        <f t="shared" si="43"/>
        <v/>
      </c>
      <c r="J533" s="222" t="str">
        <f t="shared" si="44"/>
        <v>USD ( 143 ) / ( 138 )</v>
      </c>
      <c r="K533" s="222">
        <f>LOOKUP(1,0/($M533&amp;$N533&amp;$O533&amp;$P533&amp;$Q533=全球运价!$B$7:$B$1798&amp;全球运价!$C$7:$C$1798&amp;全球运价!$S$7:$S$1798&amp;全球运价!$L$7:$L$1798&amp;全球运价!$P$7:$P$1798),全球运价!D$7:D$1798)</f>
        <v>-143</v>
      </c>
      <c r="L533" s="222">
        <f>LOOKUP(1,0/($M533&amp;$N533&amp;$O533&amp;$P533&amp;$Q533=全球运价!$B$7:$B$1798&amp;全球运价!$C$7:$C$1798&amp;全球运价!$S$7:$S$1798&amp;全球运价!$L$7:$L$1798&amp;全球运价!$P$7:$P$1798),全球运价!E$7:E$1798)</f>
        <v>-138</v>
      </c>
      <c r="M533" s="40" t="s">
        <v>3584</v>
      </c>
      <c r="N533" s="40" t="s">
        <v>1199</v>
      </c>
      <c r="O533" s="40" t="s">
        <v>1069</v>
      </c>
      <c r="P533" s="40" t="s">
        <v>3507</v>
      </c>
      <c r="Q533" s="40" t="s">
        <v>1170</v>
      </c>
    </row>
    <row r="534" spans="1:17" s="40" customFormat="1" ht="19.5" customHeight="1">
      <c r="A534" s="163" t="s">
        <v>2337</v>
      </c>
      <c r="B534" s="1364" t="s">
        <v>4187</v>
      </c>
      <c r="C534" s="913">
        <v>0</v>
      </c>
      <c r="D534" s="914"/>
      <c r="E534" s="390" t="s">
        <v>2960</v>
      </c>
      <c r="F534" s="353" t="s">
        <v>2589</v>
      </c>
      <c r="G534" s="171" t="s">
        <v>2961</v>
      </c>
      <c r="H534" s="165" t="s">
        <v>131</v>
      </c>
      <c r="I534" s="699" t="str">
        <f t="shared" si="43"/>
        <v/>
      </c>
      <c r="J534" s="222" t="str">
        <f t="shared" si="44"/>
        <v>USD ( 73 ) / ( 68 )</v>
      </c>
      <c r="K534" s="222">
        <f>LOOKUP(1,0/($M534&amp;$N534&amp;$O534&amp;$P534&amp;$Q534=全球运价!$B$7:$B$1798&amp;全球运价!$C$7:$C$1798&amp;全球运价!$S$7:$S$1798&amp;全球运价!$L$7:$L$1798&amp;全球运价!$P$7:$P$1798),全球运价!D$7:D$1798)</f>
        <v>-73</v>
      </c>
      <c r="L534" s="222">
        <f>LOOKUP(1,0/($M534&amp;$N534&amp;$O534&amp;$P534&amp;$Q534=全球运价!$B$7:$B$1798&amp;全球运价!$C$7:$C$1798&amp;全球运价!$S$7:$S$1798&amp;全球运价!$L$7:$L$1798&amp;全球运价!$P$7:$P$1798),全球运价!E$7:E$1798)</f>
        <v>-68</v>
      </c>
      <c r="M534" s="40" t="s">
        <v>3585</v>
      </c>
      <c r="N534" s="40" t="s">
        <v>1199</v>
      </c>
      <c r="O534" s="40" t="s">
        <v>1068</v>
      </c>
      <c r="P534" s="40" t="s">
        <v>3507</v>
      </c>
      <c r="Q534" s="40" t="s">
        <v>1170</v>
      </c>
    </row>
    <row r="535" spans="1:17" s="40" customFormat="1" ht="19.5" customHeight="1">
      <c r="A535" s="163" t="s">
        <v>132</v>
      </c>
      <c r="B535" s="1364" t="s">
        <v>4188</v>
      </c>
      <c r="C535" s="913" t="s">
        <v>90</v>
      </c>
      <c r="D535" s="914"/>
      <c r="E535" s="390" t="s">
        <v>2960</v>
      </c>
      <c r="F535" s="353" t="s">
        <v>2589</v>
      </c>
      <c r="G535" s="171" t="s">
        <v>2961</v>
      </c>
      <c r="H535" s="165" t="s">
        <v>131</v>
      </c>
      <c r="I535" s="699" t="str">
        <f t="shared" si="43"/>
        <v/>
      </c>
      <c r="J535" s="222" t="str">
        <f t="shared" si="44"/>
        <v>USD ( 143 ) / ( 138 )</v>
      </c>
      <c r="K535" s="222">
        <f>LOOKUP(1,0/($M535&amp;$N535&amp;$O535&amp;$P535&amp;$Q535=全球运价!$B$7:$B$1798&amp;全球运价!$C$7:$C$1798&amp;全球运价!$S$7:$S$1798&amp;全球运价!$L$7:$L$1798&amp;全球运价!$P$7:$P$1798),全球运价!D$7:D$1798)</f>
        <v>-143</v>
      </c>
      <c r="L535" s="222">
        <f>LOOKUP(1,0/($M535&amp;$N535&amp;$O535&amp;$P535&amp;$Q535=全球运价!$B$7:$B$1798&amp;全球运价!$C$7:$C$1798&amp;全球运价!$S$7:$S$1798&amp;全球运价!$L$7:$L$1798&amp;全球运价!$P$7:$P$1798),全球运价!E$7:E$1798)</f>
        <v>-138</v>
      </c>
      <c r="M535" s="40" t="s">
        <v>3585</v>
      </c>
      <c r="N535" s="40" t="s">
        <v>1199</v>
      </c>
      <c r="O535" s="40" t="s">
        <v>1069</v>
      </c>
      <c r="P535" s="40" t="s">
        <v>3507</v>
      </c>
      <c r="Q535" s="40" t="s">
        <v>1170</v>
      </c>
    </row>
    <row r="536" spans="1:17" s="40" customFormat="1" ht="19.5" customHeight="1">
      <c r="A536" s="163" t="s">
        <v>133</v>
      </c>
      <c r="B536" s="1364" t="s">
        <v>4187</v>
      </c>
      <c r="C536" s="913">
        <v>0</v>
      </c>
      <c r="D536" s="914"/>
      <c r="E536" s="390" t="s">
        <v>2960</v>
      </c>
      <c r="F536" s="353" t="s">
        <v>2589</v>
      </c>
      <c r="G536" s="171" t="s">
        <v>2961</v>
      </c>
      <c r="H536" s="165" t="s">
        <v>131</v>
      </c>
      <c r="I536" s="699" t="str">
        <f t="shared" si="43"/>
        <v/>
      </c>
      <c r="J536" s="222" t="str">
        <f t="shared" si="44"/>
        <v>USD ( 73 ) / ( 68 )</v>
      </c>
      <c r="K536" s="222">
        <f>LOOKUP(1,0/($M536&amp;$N536&amp;$O536&amp;$P536&amp;$Q536=全球运价!$B$7:$B$1798&amp;全球运价!$C$7:$C$1798&amp;全球运价!$S$7:$S$1798&amp;全球运价!$L$7:$L$1798&amp;全球运价!$P$7:$P$1798),全球运价!D$7:D$1798)</f>
        <v>-73</v>
      </c>
      <c r="L536" s="222">
        <f>LOOKUP(1,0/($M536&amp;$N536&amp;$O536&amp;$P536&amp;$Q536=全球运价!$B$7:$B$1798&amp;全球运价!$C$7:$C$1798&amp;全球运价!$S$7:$S$1798&amp;全球运价!$L$7:$L$1798&amp;全球运价!$P$7:$P$1798),全球运价!E$7:E$1798)</f>
        <v>-68</v>
      </c>
      <c r="M536" s="40" t="s">
        <v>3586</v>
      </c>
      <c r="N536" s="40" t="s">
        <v>1199</v>
      </c>
      <c r="O536" s="40" t="s">
        <v>1068</v>
      </c>
      <c r="P536" s="40" t="s">
        <v>3507</v>
      </c>
      <c r="Q536" s="40" t="s">
        <v>1170</v>
      </c>
    </row>
    <row r="537" spans="1:17" s="40" customFormat="1" ht="19.5" customHeight="1">
      <c r="A537" s="163" t="s">
        <v>134</v>
      </c>
      <c r="B537" s="1364" t="s">
        <v>4188</v>
      </c>
      <c r="C537" s="913" t="s">
        <v>90</v>
      </c>
      <c r="D537" s="914"/>
      <c r="E537" s="390" t="s">
        <v>2960</v>
      </c>
      <c r="F537" s="353" t="s">
        <v>2589</v>
      </c>
      <c r="G537" s="171" t="s">
        <v>2961</v>
      </c>
      <c r="H537" s="165" t="s">
        <v>131</v>
      </c>
      <c r="I537" s="699" t="str">
        <f t="shared" si="43"/>
        <v/>
      </c>
      <c r="J537" s="222" t="str">
        <f t="shared" si="44"/>
        <v>USD ( 143 ) / ( 138 )</v>
      </c>
      <c r="K537" s="222">
        <f>LOOKUP(1,0/($M537&amp;$N537&amp;$O537&amp;$P537&amp;$Q537=全球运价!$B$7:$B$1798&amp;全球运价!$C$7:$C$1798&amp;全球运价!$S$7:$S$1798&amp;全球运价!$L$7:$L$1798&amp;全球运价!$P$7:$P$1798),全球运价!D$7:D$1798)</f>
        <v>-143</v>
      </c>
      <c r="L537" s="222">
        <f>LOOKUP(1,0/($M537&amp;$N537&amp;$O537&amp;$P537&amp;$Q537=全球运价!$B$7:$B$1798&amp;全球运价!$C$7:$C$1798&amp;全球运价!$S$7:$S$1798&amp;全球运价!$L$7:$L$1798&amp;全球运价!$P$7:$P$1798),全球运价!E$7:E$1798)</f>
        <v>-138</v>
      </c>
      <c r="M537" s="40" t="s">
        <v>3586</v>
      </c>
      <c r="N537" s="40" t="s">
        <v>1199</v>
      </c>
      <c r="O537" s="40" t="s">
        <v>1069</v>
      </c>
      <c r="P537" s="40" t="s">
        <v>3507</v>
      </c>
      <c r="Q537" s="40" t="s">
        <v>1170</v>
      </c>
    </row>
    <row r="538" spans="1:17" s="40" customFormat="1" ht="19.5" customHeight="1">
      <c r="A538" s="193" t="s">
        <v>2967</v>
      </c>
      <c r="B538" s="1364" t="s">
        <v>4189</v>
      </c>
      <c r="C538" s="913">
        <v>0</v>
      </c>
      <c r="D538" s="914"/>
      <c r="E538" s="390" t="s">
        <v>2960</v>
      </c>
      <c r="F538" s="353" t="s">
        <v>2589</v>
      </c>
      <c r="G538" s="171" t="s">
        <v>2961</v>
      </c>
      <c r="H538" s="165" t="s">
        <v>131</v>
      </c>
      <c r="I538" s="699" t="str">
        <f t="shared" si="43"/>
        <v/>
      </c>
      <c r="J538" s="222" t="str">
        <f t="shared" si="44"/>
        <v>USD ( 33 ) / ( 28 )</v>
      </c>
      <c r="K538" s="222">
        <f>LOOKUP(1,0/($M538&amp;$N538&amp;$O538&amp;$P538&amp;$Q538=全球运价!$B$7:$B$1798&amp;全球运价!$C$7:$C$1798&amp;全球运价!$S$7:$S$1798&amp;全球运价!$L$7:$L$1798&amp;全球运价!$P$7:$P$1798),全球运价!D$7:D$1798)</f>
        <v>-33</v>
      </c>
      <c r="L538" s="222">
        <f>LOOKUP(1,0/($M538&amp;$N538&amp;$O538&amp;$P538&amp;$Q538=全球运价!$B$7:$B$1798&amp;全球运价!$C$7:$C$1798&amp;全球运价!$S$7:$S$1798&amp;全球运价!$L$7:$L$1798&amp;全球运价!$P$7:$P$1798),全球运价!E$7:E$1798)</f>
        <v>-28</v>
      </c>
      <c r="M538" s="40" t="s">
        <v>3587</v>
      </c>
      <c r="N538" s="40" t="s">
        <v>1199</v>
      </c>
      <c r="O538" s="40" t="s">
        <v>1068</v>
      </c>
      <c r="P538" s="40" t="s">
        <v>3507</v>
      </c>
      <c r="Q538" s="40" t="s">
        <v>1170</v>
      </c>
    </row>
    <row r="539" spans="1:17" s="40" customFormat="1" ht="19.5" customHeight="1">
      <c r="A539" s="193" t="s">
        <v>335</v>
      </c>
      <c r="B539" s="1364" t="s">
        <v>4190</v>
      </c>
      <c r="C539" s="913" t="s">
        <v>90</v>
      </c>
      <c r="D539" s="914"/>
      <c r="E539" s="390" t="s">
        <v>2960</v>
      </c>
      <c r="F539" s="353" t="s">
        <v>2589</v>
      </c>
      <c r="G539" s="171" t="s">
        <v>2961</v>
      </c>
      <c r="H539" s="165" t="s">
        <v>131</v>
      </c>
      <c r="I539" s="699" t="str">
        <f t="shared" si="43"/>
        <v/>
      </c>
      <c r="J539" s="222" t="str">
        <f t="shared" si="44"/>
        <v>USD ( 103 ) / ( 98 )</v>
      </c>
      <c r="K539" s="222">
        <f>LOOKUP(1,0/($M539&amp;$N539&amp;$O539&amp;$P539&amp;$Q539=全球运价!$B$7:$B$1798&amp;全球运价!$C$7:$C$1798&amp;全球运价!$S$7:$S$1798&amp;全球运价!$L$7:$L$1798&amp;全球运价!$P$7:$P$1798),全球运价!D$7:D$1798)</f>
        <v>-103</v>
      </c>
      <c r="L539" s="222">
        <f>LOOKUP(1,0/($M539&amp;$N539&amp;$O539&amp;$P539&amp;$Q539=全球运价!$B$7:$B$1798&amp;全球运价!$C$7:$C$1798&amp;全球运价!$S$7:$S$1798&amp;全球运价!$L$7:$L$1798&amp;全球运价!$P$7:$P$1798),全球运价!E$7:E$1798)</f>
        <v>-98</v>
      </c>
      <c r="M539" s="40" t="s">
        <v>3587</v>
      </c>
      <c r="N539" s="40" t="s">
        <v>1199</v>
      </c>
      <c r="O539" s="40" t="s">
        <v>1069</v>
      </c>
      <c r="P539" s="40" t="s">
        <v>3507</v>
      </c>
      <c r="Q539" s="40" t="s">
        <v>1170</v>
      </c>
    </row>
    <row r="540" spans="1:17" s="40" customFormat="1" ht="19.5" customHeight="1">
      <c r="A540" s="163" t="s">
        <v>135</v>
      </c>
      <c r="B540" s="1364" t="s">
        <v>4187</v>
      </c>
      <c r="C540" s="913">
        <v>0</v>
      </c>
      <c r="D540" s="914"/>
      <c r="E540" s="390" t="s">
        <v>2960</v>
      </c>
      <c r="F540" s="353" t="s">
        <v>2589</v>
      </c>
      <c r="G540" s="171" t="s">
        <v>2961</v>
      </c>
      <c r="H540" s="165" t="s">
        <v>131</v>
      </c>
      <c r="I540" s="699" t="str">
        <f t="shared" si="43"/>
        <v/>
      </c>
      <c r="J540" s="222" t="str">
        <f t="shared" si="44"/>
        <v>USD ( 73 ) / ( 68 )</v>
      </c>
      <c r="K540" s="222">
        <f>LOOKUP(1,0/($M540&amp;$N540&amp;$O540&amp;$P540&amp;$Q540=全球运价!$B$7:$B$1798&amp;全球运价!$C$7:$C$1798&amp;全球运价!$S$7:$S$1798&amp;全球运价!$L$7:$L$1798&amp;全球运价!$P$7:$P$1798),全球运价!D$7:D$1798)</f>
        <v>-73</v>
      </c>
      <c r="L540" s="222">
        <f>LOOKUP(1,0/($M540&amp;$N540&amp;$O540&amp;$P540&amp;$Q540=全球运价!$B$7:$B$1798&amp;全球运价!$C$7:$C$1798&amp;全球运价!$S$7:$S$1798&amp;全球运价!$L$7:$L$1798&amp;全球运价!$P$7:$P$1798),全球运价!E$7:E$1798)</f>
        <v>-68</v>
      </c>
      <c r="M540" s="40" t="s">
        <v>1463</v>
      </c>
      <c r="N540" s="40" t="s">
        <v>1199</v>
      </c>
      <c r="O540" s="40" t="s">
        <v>1068</v>
      </c>
      <c r="P540" s="40" t="s">
        <v>3507</v>
      </c>
      <c r="Q540" s="40" t="s">
        <v>1170</v>
      </c>
    </row>
    <row r="541" spans="1:17" s="40" customFormat="1" ht="19.5" customHeight="1">
      <c r="A541" s="163" t="s">
        <v>136</v>
      </c>
      <c r="B541" s="1364" t="s">
        <v>4188</v>
      </c>
      <c r="C541" s="913" t="s">
        <v>90</v>
      </c>
      <c r="D541" s="914"/>
      <c r="E541" s="390" t="s">
        <v>2960</v>
      </c>
      <c r="F541" s="353" t="s">
        <v>2589</v>
      </c>
      <c r="G541" s="171" t="s">
        <v>2961</v>
      </c>
      <c r="H541" s="165" t="s">
        <v>131</v>
      </c>
      <c r="I541" s="699" t="str">
        <f t="shared" si="43"/>
        <v/>
      </c>
      <c r="J541" s="222" t="str">
        <f t="shared" si="44"/>
        <v>USD ( 143 ) / ( 138 )</v>
      </c>
      <c r="K541" s="222">
        <f>LOOKUP(1,0/($M541&amp;$N541&amp;$O541&amp;$P541&amp;$Q541=全球运价!$B$7:$B$1798&amp;全球运价!$C$7:$C$1798&amp;全球运价!$S$7:$S$1798&amp;全球运价!$L$7:$L$1798&amp;全球运价!$P$7:$P$1798),全球运价!D$7:D$1798)</f>
        <v>-143</v>
      </c>
      <c r="L541" s="222">
        <f>LOOKUP(1,0/($M541&amp;$N541&amp;$O541&amp;$P541&amp;$Q541=全球运价!$B$7:$B$1798&amp;全球运价!$C$7:$C$1798&amp;全球运价!$S$7:$S$1798&amp;全球运价!$L$7:$L$1798&amp;全球运价!$P$7:$P$1798),全球运价!E$7:E$1798)</f>
        <v>-138</v>
      </c>
      <c r="M541" s="40" t="s">
        <v>1463</v>
      </c>
      <c r="N541" s="40" t="s">
        <v>1199</v>
      </c>
      <c r="O541" s="40" t="s">
        <v>1069</v>
      </c>
      <c r="P541" s="40" t="s">
        <v>3507</v>
      </c>
      <c r="Q541" s="40" t="s">
        <v>1170</v>
      </c>
    </row>
    <row r="542" spans="1:17" s="40" customFormat="1" ht="19.5" customHeight="1">
      <c r="A542" s="163" t="s">
        <v>137</v>
      </c>
      <c r="B542" s="1364" t="s">
        <v>4187</v>
      </c>
      <c r="C542" s="913">
        <v>0</v>
      </c>
      <c r="D542" s="914"/>
      <c r="E542" s="390" t="s">
        <v>2960</v>
      </c>
      <c r="F542" s="353" t="s">
        <v>2589</v>
      </c>
      <c r="G542" s="171" t="s">
        <v>2961</v>
      </c>
      <c r="H542" s="165" t="s">
        <v>131</v>
      </c>
      <c r="I542" s="699" t="str">
        <f t="shared" si="43"/>
        <v/>
      </c>
      <c r="J542" s="222" t="str">
        <f t="shared" si="44"/>
        <v>USD ( 73 ) / ( 68 )</v>
      </c>
      <c r="K542" s="222">
        <f>LOOKUP(1,0/($M542&amp;$N542&amp;$O542&amp;$P542&amp;$Q542=全球运价!$B$7:$B$1798&amp;全球运价!$C$7:$C$1798&amp;全球运价!$S$7:$S$1798&amp;全球运价!$L$7:$L$1798&amp;全球运价!$P$7:$P$1798),全球运价!D$7:D$1798)</f>
        <v>-73</v>
      </c>
      <c r="L542" s="222">
        <f>LOOKUP(1,0/($M542&amp;$N542&amp;$O542&amp;$P542&amp;$Q542=全球运价!$B$7:$B$1798&amp;全球运价!$C$7:$C$1798&amp;全球运价!$S$7:$S$1798&amp;全球运价!$L$7:$L$1798&amp;全球运价!$P$7:$P$1798),全球运价!E$7:E$1798)</f>
        <v>-68</v>
      </c>
      <c r="M542" s="40" t="s">
        <v>3588</v>
      </c>
      <c r="N542" s="40" t="s">
        <v>1199</v>
      </c>
      <c r="O542" s="40" t="s">
        <v>1068</v>
      </c>
      <c r="P542" s="40" t="s">
        <v>3507</v>
      </c>
      <c r="Q542" s="40" t="s">
        <v>1170</v>
      </c>
    </row>
    <row r="543" spans="1:17" s="27" customFormat="1" ht="19.5" customHeight="1">
      <c r="A543" s="163" t="s">
        <v>138</v>
      </c>
      <c r="B543" s="1364" t="s">
        <v>4188</v>
      </c>
      <c r="C543" s="913" t="s">
        <v>90</v>
      </c>
      <c r="D543" s="914"/>
      <c r="E543" s="390" t="s">
        <v>2960</v>
      </c>
      <c r="F543" s="353" t="s">
        <v>2589</v>
      </c>
      <c r="G543" s="171" t="s">
        <v>2961</v>
      </c>
      <c r="H543" s="165" t="s">
        <v>131</v>
      </c>
      <c r="I543" s="699" t="str">
        <f t="shared" si="43"/>
        <v/>
      </c>
      <c r="J543" s="222" t="str">
        <f t="shared" si="44"/>
        <v>USD ( 143 ) / ( 138 )</v>
      </c>
      <c r="K543" s="222">
        <f>LOOKUP(1,0/($M543&amp;$N543&amp;$O543&amp;$P543&amp;$Q543=全球运价!$B$7:$B$1798&amp;全球运价!$C$7:$C$1798&amp;全球运价!$S$7:$S$1798&amp;全球运价!$L$7:$L$1798&amp;全球运价!$P$7:$P$1798),全球运价!D$7:D$1798)</f>
        <v>-143</v>
      </c>
      <c r="L543" s="222">
        <f>LOOKUP(1,0/($M543&amp;$N543&amp;$O543&amp;$P543&amp;$Q543=全球运价!$B$7:$B$1798&amp;全球运价!$C$7:$C$1798&amp;全球运价!$S$7:$S$1798&amp;全球运价!$L$7:$L$1798&amp;全球运价!$P$7:$P$1798),全球运价!E$7:E$1798)</f>
        <v>-138</v>
      </c>
      <c r="M543" s="40" t="s">
        <v>3588</v>
      </c>
      <c r="N543" s="40" t="s">
        <v>1199</v>
      </c>
      <c r="O543" s="40" t="s">
        <v>1069</v>
      </c>
      <c r="P543" s="40" t="s">
        <v>3507</v>
      </c>
      <c r="Q543" s="40" t="s">
        <v>1170</v>
      </c>
    </row>
    <row r="544" spans="1:17" s="40" customFormat="1" ht="19.5" customHeight="1">
      <c r="A544" s="163" t="s">
        <v>2338</v>
      </c>
      <c r="B544" s="1364" t="s">
        <v>4187</v>
      </c>
      <c r="C544" s="913">
        <v>0</v>
      </c>
      <c r="D544" s="914"/>
      <c r="E544" s="390" t="s">
        <v>2960</v>
      </c>
      <c r="F544" s="353" t="s">
        <v>2589</v>
      </c>
      <c r="G544" s="171" t="s">
        <v>2961</v>
      </c>
      <c r="H544" s="165" t="s">
        <v>131</v>
      </c>
      <c r="I544" s="699" t="str">
        <f t="shared" si="43"/>
        <v/>
      </c>
      <c r="J544" s="222" t="str">
        <f t="shared" si="44"/>
        <v>USD ( 73 ) / ( 68 )</v>
      </c>
      <c r="K544" s="222">
        <f>LOOKUP(1,0/($M544&amp;$N544&amp;$O544&amp;$P544&amp;$Q544=全球运价!$B$7:$B$1798&amp;全球运价!$C$7:$C$1798&amp;全球运价!$S$7:$S$1798&amp;全球运价!$L$7:$L$1798&amp;全球运价!$P$7:$P$1798),全球运价!D$7:D$1798)</f>
        <v>-73</v>
      </c>
      <c r="L544" s="222">
        <f>LOOKUP(1,0/($M544&amp;$N544&amp;$O544&amp;$P544&amp;$Q544=全球运价!$B$7:$B$1798&amp;全球运价!$C$7:$C$1798&amp;全球运价!$S$7:$S$1798&amp;全球运价!$L$7:$L$1798&amp;全球运价!$P$7:$P$1798),全球运价!E$7:E$1798)</f>
        <v>-68</v>
      </c>
      <c r="M544" s="40" t="s">
        <v>3589</v>
      </c>
      <c r="N544" s="40" t="s">
        <v>1199</v>
      </c>
      <c r="O544" s="40" t="s">
        <v>1068</v>
      </c>
      <c r="P544" s="40" t="s">
        <v>3507</v>
      </c>
      <c r="Q544" s="40" t="s">
        <v>1170</v>
      </c>
    </row>
    <row r="545" spans="1:18" s="40" customFormat="1" ht="19.5" customHeight="1">
      <c r="A545" s="163" t="s">
        <v>619</v>
      </c>
      <c r="B545" s="1364" t="s">
        <v>4188</v>
      </c>
      <c r="C545" s="913" t="s">
        <v>90</v>
      </c>
      <c r="D545" s="914"/>
      <c r="E545" s="390" t="s">
        <v>2960</v>
      </c>
      <c r="F545" s="353" t="s">
        <v>2589</v>
      </c>
      <c r="G545" s="171" t="s">
        <v>2961</v>
      </c>
      <c r="H545" s="165" t="s">
        <v>131</v>
      </c>
      <c r="I545" s="699" t="str">
        <f t="shared" si="43"/>
        <v/>
      </c>
      <c r="J545" s="222" t="str">
        <f t="shared" si="44"/>
        <v>USD ( 143 ) / ( 138 )</v>
      </c>
      <c r="K545" s="222">
        <f>LOOKUP(1,0/($M545&amp;$N545&amp;$O545&amp;$P545&amp;$Q545=全球运价!$B$7:$B$1798&amp;全球运价!$C$7:$C$1798&amp;全球运价!$S$7:$S$1798&amp;全球运价!$L$7:$L$1798&amp;全球运价!$P$7:$P$1798),全球运价!D$7:D$1798)</f>
        <v>-143</v>
      </c>
      <c r="L545" s="222">
        <f>LOOKUP(1,0/($M545&amp;$N545&amp;$O545&amp;$P545&amp;$Q545=全球运价!$B$7:$B$1798&amp;全球运价!$C$7:$C$1798&amp;全球运价!$S$7:$S$1798&amp;全球运价!$L$7:$L$1798&amp;全球运价!$P$7:$P$1798),全球运价!E$7:E$1798)</f>
        <v>-138</v>
      </c>
      <c r="M545" s="40" t="s">
        <v>3589</v>
      </c>
      <c r="N545" s="40" t="s">
        <v>1199</v>
      </c>
      <c r="O545" s="40" t="s">
        <v>1069</v>
      </c>
      <c r="P545" s="40" t="s">
        <v>3507</v>
      </c>
      <c r="Q545" s="40" t="s">
        <v>1170</v>
      </c>
    </row>
    <row r="546" spans="1:18" s="40" customFormat="1" ht="19.5" customHeight="1">
      <c r="A546" s="774"/>
      <c r="B546" s="179"/>
      <c r="C546" s="179"/>
      <c r="D546" s="179"/>
      <c r="E546" s="179"/>
      <c r="F546" s="179"/>
      <c r="G546" s="179"/>
      <c r="H546" s="180"/>
      <c r="I546" s="699"/>
      <c r="J546" s="222"/>
      <c r="K546" s="222"/>
      <c r="L546" s="222"/>
    </row>
    <row r="547" spans="1:18" s="40" customFormat="1" ht="19.5" customHeight="1">
      <c r="A547" s="1034" t="s">
        <v>2693</v>
      </c>
      <c r="B547" s="1035"/>
      <c r="C547" s="1035"/>
      <c r="D547" s="1035"/>
      <c r="E547" s="1035"/>
      <c r="F547" s="1035"/>
      <c r="G547" s="1035"/>
      <c r="H547" s="1036"/>
      <c r="I547" s="699" t="str">
        <f t="shared" si="43"/>
        <v/>
      </c>
      <c r="J547" s="222"/>
      <c r="K547" s="222"/>
      <c r="L547" s="222"/>
    </row>
    <row r="548" spans="1:18" s="309" customFormat="1" ht="19.5" customHeight="1">
      <c r="A548" s="920" t="s">
        <v>1053</v>
      </c>
      <c r="B548" s="921"/>
      <c r="C548" s="921"/>
      <c r="D548" s="921"/>
      <c r="E548" s="921"/>
      <c r="F548" s="921"/>
      <c r="G548" s="921"/>
      <c r="H548" s="922"/>
      <c r="I548" s="699" t="str">
        <f t="shared" si="43"/>
        <v/>
      </c>
      <c r="J548" s="222"/>
      <c r="K548" s="222"/>
      <c r="L548" s="222"/>
      <c r="M548" s="698"/>
      <c r="N548" s="40"/>
      <c r="O548" s="40"/>
      <c r="P548" s="698"/>
      <c r="Q548" s="40"/>
    </row>
    <row r="549" spans="1:18" s="40" customFormat="1" ht="19.5" customHeight="1">
      <c r="A549" s="34" t="s">
        <v>527</v>
      </c>
      <c r="B549" s="31"/>
      <c r="C549" s="31"/>
      <c r="D549" s="31"/>
      <c r="E549" s="31"/>
      <c r="F549" s="31"/>
      <c r="G549" s="31"/>
      <c r="H549" s="35"/>
      <c r="I549" s="699" t="str">
        <f t="shared" si="43"/>
        <v/>
      </c>
      <c r="J549" s="222"/>
      <c r="K549" s="222"/>
      <c r="L549" s="222"/>
    </row>
    <row r="550" spans="1:18" s="40" customFormat="1" ht="19.5" customHeight="1">
      <c r="A550" s="34" t="s">
        <v>528</v>
      </c>
      <c r="B550" s="31"/>
      <c r="C550" s="31"/>
      <c r="D550" s="31"/>
      <c r="E550" s="31"/>
      <c r="F550" s="31"/>
      <c r="G550" s="31"/>
      <c r="H550" s="35"/>
      <c r="I550" s="699" t="str">
        <f t="shared" si="43"/>
        <v/>
      </c>
      <c r="J550" s="222"/>
      <c r="K550" s="222"/>
      <c r="L550" s="222"/>
    </row>
    <row r="551" spans="1:18" s="28" customFormat="1" ht="19.5" customHeight="1" thickBot="1">
      <c r="A551" s="50" t="s">
        <v>529</v>
      </c>
      <c r="B551" s="36"/>
      <c r="C551" s="36"/>
      <c r="D551" s="36"/>
      <c r="E551" s="36"/>
      <c r="F551" s="36"/>
      <c r="G551" s="36"/>
      <c r="H551" s="44"/>
      <c r="I551" s="699" t="str">
        <f t="shared" si="43"/>
        <v/>
      </c>
      <c r="J551" s="222"/>
      <c r="K551" s="222"/>
      <c r="L551" s="222"/>
      <c r="N551" s="40"/>
      <c r="O551" s="40"/>
      <c r="Q551" s="40"/>
    </row>
    <row r="552" spans="1:18" s="28" customFormat="1" ht="19.5" customHeight="1">
      <c r="A552" s="916"/>
      <c r="B552" s="917"/>
      <c r="C552" s="917"/>
      <c r="D552" s="917"/>
      <c r="E552" s="917"/>
      <c r="F552" s="917"/>
      <c r="G552" s="917"/>
      <c r="H552" s="918"/>
      <c r="I552" s="699" t="str">
        <f t="shared" si="43"/>
        <v/>
      </c>
      <c r="J552" s="222"/>
      <c r="K552" s="222"/>
      <c r="L552" s="222"/>
      <c r="N552" s="40"/>
      <c r="O552" s="40"/>
      <c r="Q552" s="40"/>
    </row>
    <row r="553" spans="1:18" s="40" customFormat="1" ht="19.5" customHeight="1">
      <c r="A553" s="65" t="s">
        <v>113</v>
      </c>
      <c r="B553" s="317" t="s">
        <v>2</v>
      </c>
      <c r="C553" s="919" t="s">
        <v>87</v>
      </c>
      <c r="D553" s="919"/>
      <c r="E553" s="24" t="s">
        <v>3</v>
      </c>
      <c r="F553" s="24" t="s">
        <v>4</v>
      </c>
      <c r="G553" s="24" t="s">
        <v>5</v>
      </c>
      <c r="H553" s="66" t="s">
        <v>6</v>
      </c>
      <c r="I553" s="699" t="str">
        <f t="shared" si="43"/>
        <v/>
      </c>
      <c r="J553" s="714" t="s">
        <v>3676</v>
      </c>
      <c r="K553" s="222" t="s">
        <v>3609</v>
      </c>
      <c r="L553" s="222" t="s">
        <v>3610</v>
      </c>
      <c r="M553" s="73" t="s">
        <v>3479</v>
      </c>
      <c r="N553" s="73" t="s">
        <v>3578</v>
      </c>
      <c r="O553" s="73" t="s">
        <v>3579</v>
      </c>
      <c r="P553" s="73" t="s">
        <v>3580</v>
      </c>
      <c r="Q553" s="73" t="s">
        <v>3557</v>
      </c>
      <c r="R553" s="696"/>
    </row>
    <row r="554" spans="1:18" s="40" customFormat="1" ht="19.5" customHeight="1">
      <c r="A554" s="163" t="s">
        <v>3144</v>
      </c>
      <c r="B554" s="1364" t="s">
        <v>3883</v>
      </c>
      <c r="C554" s="913">
        <v>0</v>
      </c>
      <c r="D554" s="914"/>
      <c r="E554" s="334" t="s">
        <v>2410</v>
      </c>
      <c r="F554" s="187" t="s">
        <v>736</v>
      </c>
      <c r="G554" s="164" t="s">
        <v>8</v>
      </c>
      <c r="H554" s="165" t="s">
        <v>92</v>
      </c>
      <c r="I554" s="699" t="str">
        <f t="shared" si="43"/>
        <v/>
      </c>
      <c r="J554" s="222" t="str">
        <f t="shared" ref="J554:J556" si="45">"USD "&amp;IF(K554&lt;0,"( "&amp;-K554&amp;" )",K554)&amp;" / "&amp;IF(L554&lt;0,"( "&amp;-L554&amp;" )",L554)</f>
        <v>USD ( 56 ) / ( 51 )</v>
      </c>
      <c r="K554" s="222">
        <f>LOOKUP(1,0/($M554&amp;$N554&amp;$O554&amp;$P554&amp;$Q554=全球运价!$B$7:$B$1124&amp;全球运价!$C$7:$C$1124&amp;全球运价!$S$7:$S$1124&amp;全球运价!$L$7:$L$1124&amp;全球运价!$P$7:$P$1124),全球运价!D$7:D$1124)</f>
        <v>-56</v>
      </c>
      <c r="L554" s="222">
        <f>LOOKUP(1,0/($M554&amp;$N554&amp;$O554&amp;$P554&amp;$Q554=全球运价!$B$7:$B$1124&amp;全球运价!$C$7:$C$1124&amp;全球运价!$S$7:$S$1124&amp;全球运价!$L$7:$L$1124&amp;全球运价!$P$7:$P$1124),全球运价!E$7:E$1124)</f>
        <v>-51</v>
      </c>
      <c r="M554" s="40" t="s">
        <v>1135</v>
      </c>
      <c r="N554" s="40" t="s">
        <v>1135</v>
      </c>
      <c r="O554" s="40" t="s">
        <v>1068</v>
      </c>
      <c r="P554" s="40" t="s">
        <v>3507</v>
      </c>
      <c r="Q554" s="40" t="s">
        <v>1065</v>
      </c>
    </row>
    <row r="555" spans="1:18" s="40" customFormat="1" ht="19.5" customHeight="1">
      <c r="A555" s="163" t="s">
        <v>139</v>
      </c>
      <c r="B555" s="1364" t="s">
        <v>3831</v>
      </c>
      <c r="C555" s="913" t="s">
        <v>114</v>
      </c>
      <c r="D555" s="914"/>
      <c r="E555" s="334" t="s">
        <v>2410</v>
      </c>
      <c r="F555" s="187" t="s">
        <v>736</v>
      </c>
      <c r="G555" s="164" t="s">
        <v>8</v>
      </c>
      <c r="H555" s="165" t="s">
        <v>92</v>
      </c>
      <c r="I555" s="699" t="str">
        <f t="shared" si="43"/>
        <v/>
      </c>
      <c r="J555" s="222" t="str">
        <f t="shared" si="45"/>
        <v>USD ( 146 ) / ( 141 )</v>
      </c>
      <c r="K555" s="222">
        <f>LOOKUP(1,0/($M555&amp;$N555&amp;$O555&amp;$P555&amp;$Q555=全球运价!$B$7:$B$1124&amp;全球运价!$C$7:$C$1124&amp;全球运价!$S$7:$S$1124&amp;全球运价!$L$7:$L$1124&amp;全球运价!$P$7:$P$1124),全球运价!D$7:D$1124)</f>
        <v>-146</v>
      </c>
      <c r="L555" s="222">
        <f>LOOKUP(1,0/($M555&amp;$N555&amp;$O555&amp;$P555&amp;$Q555=全球运价!$B$7:$B$1124&amp;全球运价!$C$7:$C$1124&amp;全球运价!$S$7:$S$1124&amp;全球运价!$L$7:$L$1124&amp;全球运价!$P$7:$P$1124),全球运价!E$7:E$1124)</f>
        <v>-141</v>
      </c>
      <c r="M555" s="40" t="s">
        <v>1135</v>
      </c>
      <c r="N555" s="40" t="s">
        <v>1135</v>
      </c>
      <c r="O555" s="40" t="s">
        <v>1069</v>
      </c>
      <c r="P555" s="40" t="s">
        <v>3507</v>
      </c>
      <c r="Q555" s="40" t="s">
        <v>1065</v>
      </c>
    </row>
    <row r="556" spans="1:18" s="40" customFormat="1" ht="19.5" customHeight="1">
      <c r="A556" s="163" t="s">
        <v>650</v>
      </c>
      <c r="B556" s="1364" t="s">
        <v>3829</v>
      </c>
      <c r="C556" s="913" t="s">
        <v>114</v>
      </c>
      <c r="D556" s="914"/>
      <c r="E556" s="334" t="s">
        <v>2410</v>
      </c>
      <c r="F556" s="187" t="s">
        <v>736</v>
      </c>
      <c r="G556" s="315" t="s">
        <v>140</v>
      </c>
      <c r="H556" s="165" t="s">
        <v>358</v>
      </c>
      <c r="I556" s="699" t="str">
        <f t="shared" ref="I556:I618" si="46">IF(J556="","",IF(J556="SYSTEM PRICE","",IF(B556=J556,"","check")))</f>
        <v/>
      </c>
      <c r="J556" s="222" t="str">
        <f t="shared" si="45"/>
        <v>USD ( 91 ) / ( 86 )</v>
      </c>
      <c r="K556" s="222">
        <f>LOOKUP(1,0/($M556&amp;$N556&amp;$O556&amp;$P556&amp;$Q556=全球运价!$B$7:$B$1124&amp;全球运价!$C$7:$C$1124&amp;全球运价!$S$7:$S$1124&amp;全球运价!$L$7:$L$1124&amp;全球运价!$P$7:$P$1124),全球运价!D$7:D$1124)</f>
        <v>-91</v>
      </c>
      <c r="L556" s="222">
        <f>LOOKUP(1,0/($M556&amp;$N556&amp;$O556&amp;$P556&amp;$Q556=全球运价!$B$7:$B$1124&amp;全球运价!$C$7:$C$1124&amp;全球运价!$S$7:$S$1124&amp;全球运价!$L$7:$L$1124&amp;全球运价!$P$7:$P$1124),全球运价!E$7:E$1124)</f>
        <v>-86</v>
      </c>
      <c r="M556" s="40" t="s">
        <v>1220</v>
      </c>
      <c r="N556" s="40" t="s">
        <v>1135</v>
      </c>
      <c r="O556" s="40" t="s">
        <v>1068</v>
      </c>
      <c r="P556" s="40" t="s">
        <v>3507</v>
      </c>
      <c r="Q556" s="40" t="s">
        <v>1065</v>
      </c>
    </row>
    <row r="557" spans="1:18" s="40" customFormat="1" ht="19.5" customHeight="1">
      <c r="A557" s="774"/>
      <c r="B557" s="179"/>
      <c r="C557" s="179"/>
      <c r="D557" s="179"/>
      <c r="E557" s="179"/>
      <c r="F557" s="179"/>
      <c r="G557" s="179"/>
      <c r="H557" s="180"/>
      <c r="I557" s="699"/>
      <c r="J557" s="222"/>
      <c r="K557" s="222"/>
      <c r="L557" s="222"/>
    </row>
    <row r="558" spans="1:18" s="40" customFormat="1" ht="19.5" customHeight="1">
      <c r="A558" s="1034" t="s">
        <v>2693</v>
      </c>
      <c r="B558" s="1035"/>
      <c r="C558" s="1035"/>
      <c r="D558" s="1035"/>
      <c r="E558" s="1035"/>
      <c r="F558" s="1035"/>
      <c r="G558" s="1035"/>
      <c r="H558" s="1036"/>
      <c r="I558" s="699" t="str">
        <f t="shared" si="46"/>
        <v/>
      </c>
      <c r="J558" s="222"/>
      <c r="K558" s="222"/>
      <c r="L558" s="222"/>
    </row>
    <row r="559" spans="1:18" s="309" customFormat="1" ht="19.5" customHeight="1" thickBot="1">
      <c r="A559" s="920" t="s">
        <v>1053</v>
      </c>
      <c r="B559" s="921"/>
      <c r="C559" s="921"/>
      <c r="D559" s="921"/>
      <c r="E559" s="921"/>
      <c r="F559" s="921"/>
      <c r="G559" s="921"/>
      <c r="H559" s="922"/>
      <c r="I559" s="699" t="str">
        <f t="shared" si="46"/>
        <v/>
      </c>
      <c r="J559" s="222"/>
      <c r="K559" s="222"/>
      <c r="L559" s="222"/>
      <c r="M559" s="698"/>
      <c r="N559" s="40"/>
      <c r="O559" s="40"/>
      <c r="P559" s="698"/>
      <c r="Q559" s="40"/>
    </row>
    <row r="560" spans="1:18" s="40" customFormat="1" ht="19.5" customHeight="1">
      <c r="A560" s="260"/>
      <c r="B560" s="63"/>
      <c r="C560" s="63"/>
      <c r="D560" s="63"/>
      <c r="E560" s="63"/>
      <c r="F560" s="63"/>
      <c r="G560" s="63"/>
      <c r="H560" s="261"/>
      <c r="I560" s="699" t="str">
        <f t="shared" si="46"/>
        <v/>
      </c>
      <c r="J560" s="222"/>
      <c r="K560" s="222"/>
      <c r="L560" s="222"/>
    </row>
    <row r="561" spans="1:18" s="40" customFormat="1" ht="19.5" customHeight="1">
      <c r="A561" s="185" t="s">
        <v>113</v>
      </c>
      <c r="B561" s="317" t="s">
        <v>2</v>
      </c>
      <c r="C561" s="919" t="s">
        <v>87</v>
      </c>
      <c r="D561" s="919"/>
      <c r="E561" s="24" t="s">
        <v>3</v>
      </c>
      <c r="F561" s="24" t="s">
        <v>4</v>
      </c>
      <c r="G561" s="24" t="s">
        <v>5</v>
      </c>
      <c r="H561" s="66" t="s">
        <v>6</v>
      </c>
      <c r="I561" s="699" t="str">
        <f t="shared" si="46"/>
        <v/>
      </c>
      <c r="J561" s="714" t="s">
        <v>3676</v>
      </c>
      <c r="K561" s="222" t="s">
        <v>3609</v>
      </c>
      <c r="L561" s="222" t="s">
        <v>3610</v>
      </c>
      <c r="M561" s="73" t="s">
        <v>3479</v>
      </c>
      <c r="N561" s="73" t="s">
        <v>3578</v>
      </c>
      <c r="O561" s="73" t="s">
        <v>3579</v>
      </c>
      <c r="P561" s="73" t="s">
        <v>3580</v>
      </c>
      <c r="Q561" s="73" t="s">
        <v>3557</v>
      </c>
      <c r="R561" s="696"/>
    </row>
    <row r="562" spans="1:18" s="40" customFormat="1" ht="19.5" customHeight="1">
      <c r="A562" s="163" t="s">
        <v>3014</v>
      </c>
      <c r="B562" s="1364" t="s">
        <v>4161</v>
      </c>
      <c r="C562" s="913">
        <v>0</v>
      </c>
      <c r="D562" s="914"/>
      <c r="E562" s="400" t="s">
        <v>3164</v>
      </c>
      <c r="F562" s="187" t="s">
        <v>3165</v>
      </c>
      <c r="G562" s="164" t="s">
        <v>8</v>
      </c>
      <c r="H562" s="165" t="s">
        <v>2413</v>
      </c>
      <c r="I562" s="699" t="str">
        <f t="shared" si="46"/>
        <v/>
      </c>
      <c r="J562" s="222" t="str">
        <f t="shared" ref="J562:J580" si="47">"USD "&amp;IF(K562&lt;0,"( "&amp;-K562&amp;" )",K562)&amp;" / "&amp;IF(L562&lt;0,"( "&amp;-L562&amp;" )",L562)</f>
        <v>USD ( 74 ) / ( 69 )</v>
      </c>
      <c r="K562" s="222">
        <f>LOOKUP(1,0/($M562&amp;$N562&amp;$O562&amp;$P562&amp;$Q562=全球运价!$B$7:$B$1124&amp;全球运价!$C$7:$C$1124&amp;全球运价!$S$7:$S$1124&amp;全球运价!$L$7:$L$1124&amp;全球运价!$P$7:$P$1124),全球运价!D$7:D$1124)</f>
        <v>-74</v>
      </c>
      <c r="L562" s="222">
        <f>LOOKUP(1,0/($M562&amp;$N562&amp;$O562&amp;$P562&amp;$Q562=全球运价!$B$7:$B$1124&amp;全球运价!$C$7:$C$1124&amp;全球运价!$S$7:$S$1124&amp;全球运价!$L$7:$L$1124&amp;全球运价!$P$7:$P$1124),全球运价!E$7:E$1124)</f>
        <v>-69</v>
      </c>
      <c r="M562" s="40" t="s">
        <v>1125</v>
      </c>
      <c r="N562" s="40" t="s">
        <v>1125</v>
      </c>
      <c r="O562" s="40" t="s">
        <v>1068</v>
      </c>
      <c r="P562" s="40" t="s">
        <v>3507</v>
      </c>
      <c r="Q562" s="40" t="s">
        <v>2679</v>
      </c>
    </row>
    <row r="563" spans="1:18" s="40" customFormat="1" ht="19.5" customHeight="1">
      <c r="A563" s="163" t="s">
        <v>141</v>
      </c>
      <c r="B563" s="1364" t="s">
        <v>3894</v>
      </c>
      <c r="C563" s="913" t="s">
        <v>142</v>
      </c>
      <c r="D563" s="914"/>
      <c r="E563" s="400" t="s">
        <v>3164</v>
      </c>
      <c r="F563" s="187" t="s">
        <v>3165</v>
      </c>
      <c r="G563" s="164" t="s">
        <v>8</v>
      </c>
      <c r="H563" s="165" t="s">
        <v>319</v>
      </c>
      <c r="I563" s="699" t="str">
        <f t="shared" si="46"/>
        <v/>
      </c>
      <c r="J563" s="222" t="str">
        <f t="shared" si="47"/>
        <v>USD ( 169 ) / ( 164 )</v>
      </c>
      <c r="K563" s="222">
        <f>LOOKUP(1,0/($M563&amp;$N563&amp;$O563&amp;$P563&amp;$Q563=全球运价!$B$7:$B$1124&amp;全球运价!$C$7:$C$1124&amp;全球运价!$S$7:$S$1124&amp;全球运价!$L$7:$L$1124&amp;全球运价!$P$7:$P$1124),全球运价!D$7:D$1124)</f>
        <v>-169</v>
      </c>
      <c r="L563" s="222">
        <f>LOOKUP(1,0/($M563&amp;$N563&amp;$O563&amp;$P563&amp;$Q563=全球运价!$B$7:$B$1124&amp;全球运价!$C$7:$C$1124&amp;全球运价!$S$7:$S$1124&amp;全球运价!$L$7:$L$1124&amp;全球运价!$P$7:$P$1124),全球运价!E$7:E$1124)</f>
        <v>-164</v>
      </c>
      <c r="M563" s="40" t="s">
        <v>1125</v>
      </c>
      <c r="N563" s="40" t="s">
        <v>1125</v>
      </c>
      <c r="O563" s="40" t="s">
        <v>1069</v>
      </c>
      <c r="P563" s="40" t="s">
        <v>3507</v>
      </c>
      <c r="Q563" s="40" t="s">
        <v>2679</v>
      </c>
    </row>
    <row r="564" spans="1:18" s="40" customFormat="1" ht="19.5" customHeight="1">
      <c r="A564" s="163" t="s">
        <v>653</v>
      </c>
      <c r="B564" s="1364" t="s">
        <v>4154</v>
      </c>
      <c r="C564" s="913">
        <v>0</v>
      </c>
      <c r="D564" s="914"/>
      <c r="E564" s="400" t="s">
        <v>3164</v>
      </c>
      <c r="F564" s="187" t="s">
        <v>3165</v>
      </c>
      <c r="G564" s="315" t="s">
        <v>143</v>
      </c>
      <c r="H564" s="166" t="s">
        <v>705</v>
      </c>
      <c r="I564" s="699" t="str">
        <f t="shared" si="46"/>
        <v/>
      </c>
      <c r="J564" s="222" t="str">
        <f t="shared" si="47"/>
        <v>USD ( 59 ) / ( 54 )</v>
      </c>
      <c r="K564" s="222">
        <f>LOOKUP(1,0/($M564&amp;$N564&amp;$O564&amp;$P564&amp;$Q564=全球运价!$B$7:$B$1124&amp;全球运价!$C$7:$C$1124&amp;全球运价!$S$7:$S$1124&amp;全球运价!$L$7:$L$1124&amp;全球运价!$P$7:$P$1124),全球运价!D$7:D$1124)</f>
        <v>-59</v>
      </c>
      <c r="L564" s="222">
        <f>LOOKUP(1,0/($M564&amp;$N564&amp;$O564&amp;$P564&amp;$Q564=全球运价!$B$7:$B$1124&amp;全球运价!$C$7:$C$1124&amp;全球运价!$S$7:$S$1124&amp;全球运价!$L$7:$L$1124&amp;全球运价!$P$7:$P$1124),全球运价!E$7:E$1124)</f>
        <v>-54</v>
      </c>
      <c r="M564" s="40" t="s">
        <v>1124</v>
      </c>
      <c r="N564" s="40" t="s">
        <v>1125</v>
      </c>
      <c r="O564" s="40" t="s">
        <v>1068</v>
      </c>
      <c r="P564" s="40" t="s">
        <v>3507</v>
      </c>
      <c r="Q564" s="40" t="s">
        <v>1065</v>
      </c>
    </row>
    <row r="565" spans="1:18" s="40" customFormat="1" ht="19.5" customHeight="1">
      <c r="A565" s="163" t="s">
        <v>144</v>
      </c>
      <c r="B565" s="1364" t="s">
        <v>4170</v>
      </c>
      <c r="C565" s="913" t="s">
        <v>142</v>
      </c>
      <c r="D565" s="914"/>
      <c r="E565" s="400" t="s">
        <v>3164</v>
      </c>
      <c r="F565" s="187" t="s">
        <v>3165</v>
      </c>
      <c r="G565" s="315" t="s">
        <v>143</v>
      </c>
      <c r="H565" s="166" t="s">
        <v>357</v>
      </c>
      <c r="I565" s="699" t="str">
        <f t="shared" si="46"/>
        <v/>
      </c>
      <c r="J565" s="222" t="str">
        <f t="shared" si="47"/>
        <v>USD ( 154 ) / ( 149 )</v>
      </c>
      <c r="K565" s="222">
        <f>LOOKUP(1,0/($M565&amp;$N565&amp;$O565&amp;$P565&amp;$Q565=全球运价!$B$7:$B$1124&amp;全球运价!$C$7:$C$1124&amp;全球运价!$S$7:$S$1124&amp;全球运价!$L$7:$L$1124&amp;全球运价!$P$7:$P$1124),全球运价!D$7:D$1124)</f>
        <v>-154</v>
      </c>
      <c r="L565" s="222">
        <f>LOOKUP(1,0/($M565&amp;$N565&amp;$O565&amp;$P565&amp;$Q565=全球运价!$B$7:$B$1124&amp;全球运价!$C$7:$C$1124&amp;全球运价!$S$7:$S$1124&amp;全球运价!$L$7:$L$1124&amp;全球运价!$P$7:$P$1124),全球运价!E$7:E$1124)</f>
        <v>-149</v>
      </c>
      <c r="M565" s="40" t="s">
        <v>1124</v>
      </c>
      <c r="N565" s="40" t="s">
        <v>1125</v>
      </c>
      <c r="O565" s="40" t="s">
        <v>1069</v>
      </c>
      <c r="P565" s="40" t="s">
        <v>3507</v>
      </c>
      <c r="Q565" s="40" t="s">
        <v>1065</v>
      </c>
    </row>
    <row r="566" spans="1:18" s="40" customFormat="1" ht="19.5" customHeight="1">
      <c r="A566" s="163" t="s">
        <v>2943</v>
      </c>
      <c r="B566" s="1364" t="s">
        <v>4191</v>
      </c>
      <c r="C566" s="911"/>
      <c r="D566" s="912"/>
      <c r="E566" s="400" t="s">
        <v>3164</v>
      </c>
      <c r="F566" s="187" t="s">
        <v>3165</v>
      </c>
      <c r="G566" s="388" t="s">
        <v>143</v>
      </c>
      <c r="H566" s="204" t="s">
        <v>2944</v>
      </c>
      <c r="I566" s="699" t="str">
        <f t="shared" si="46"/>
        <v/>
      </c>
      <c r="J566" s="222" t="str">
        <f t="shared" si="47"/>
        <v>USD 211 / 216</v>
      </c>
      <c r="K566" s="222">
        <f>LOOKUP(1,0/($M566&amp;$N566&amp;$O566&amp;$P566&amp;$Q566=全球运价!$B$7:$B$1124&amp;全球运价!$C$7:$C$1124&amp;全球运价!$S$7:$S$1124&amp;全球运价!$L$7:$L$1124&amp;全球运价!$P$7:$P$1124),全球运价!D$7:D$1124)</f>
        <v>211</v>
      </c>
      <c r="L566" s="222">
        <f>LOOKUP(1,0/($M566&amp;$N566&amp;$O566&amp;$P566&amp;$Q566=全球运价!$B$7:$B$1124&amp;全球运价!$C$7:$C$1124&amp;全球运价!$S$7:$S$1124&amp;全球运价!$L$7:$L$1124&amp;全球运价!$P$7:$P$1124),全球运价!E$7:E$1124)</f>
        <v>216</v>
      </c>
      <c r="M566" s="40" t="s">
        <v>1656</v>
      </c>
      <c r="N566" s="40" t="s">
        <v>1125</v>
      </c>
      <c r="O566" s="40" t="s">
        <v>1068</v>
      </c>
      <c r="P566" s="40" t="s">
        <v>3507</v>
      </c>
      <c r="Q566" s="40" t="s">
        <v>1065</v>
      </c>
    </row>
    <row r="567" spans="1:18" s="40" customFormat="1" ht="19.5" customHeight="1">
      <c r="A567" s="163" t="s">
        <v>3015</v>
      </c>
      <c r="B567" s="1364" t="s">
        <v>3883</v>
      </c>
      <c r="C567" s="913">
        <v>0</v>
      </c>
      <c r="D567" s="914"/>
      <c r="E567" s="334" t="s">
        <v>2409</v>
      </c>
      <c r="F567" s="187" t="s">
        <v>669</v>
      </c>
      <c r="G567" s="164" t="s">
        <v>8</v>
      </c>
      <c r="H567" s="204" t="s">
        <v>706</v>
      </c>
      <c r="I567" s="699" t="str">
        <f t="shared" si="46"/>
        <v/>
      </c>
      <c r="J567" s="222" t="str">
        <f t="shared" si="47"/>
        <v>USD ( 56 ) / ( 51 )</v>
      </c>
      <c r="K567" s="222">
        <f>LOOKUP(1,0/($M567&amp;$N567&amp;$O567&amp;$P567&amp;$Q567=全球运价!$B$7:$B$1124&amp;全球运价!$C$7:$C$1124&amp;全球运价!$S$7:$S$1124&amp;全球运价!$L$7:$L$1124&amp;全球运价!$P$7:$P$1124),全球运价!D$7:D$1124)</f>
        <v>-56</v>
      </c>
      <c r="L567" s="222">
        <f>LOOKUP(1,0/($M567&amp;$N567&amp;$O567&amp;$P567&amp;$Q567=全球运价!$B$7:$B$1124&amp;全球运价!$C$7:$C$1124&amp;全球运价!$S$7:$S$1124&amp;全球运价!$L$7:$L$1124&amp;全球运价!$P$7:$P$1124),全球运价!E$7:E$1124)</f>
        <v>-51</v>
      </c>
      <c r="M567" s="40" t="s">
        <v>1181</v>
      </c>
      <c r="N567" s="40" t="s">
        <v>1181</v>
      </c>
      <c r="O567" s="40" t="s">
        <v>1068</v>
      </c>
      <c r="P567" s="40" t="s">
        <v>3507</v>
      </c>
      <c r="Q567" s="40" t="s">
        <v>1065</v>
      </c>
    </row>
    <row r="568" spans="1:18" s="40" customFormat="1" ht="19.5" customHeight="1">
      <c r="A568" s="163" t="s">
        <v>145</v>
      </c>
      <c r="B568" s="1364" t="s">
        <v>4192</v>
      </c>
      <c r="C568" s="913" t="s">
        <v>107</v>
      </c>
      <c r="D568" s="914"/>
      <c r="E568" s="334" t="s">
        <v>2409</v>
      </c>
      <c r="F568" s="187" t="s">
        <v>669</v>
      </c>
      <c r="G568" s="164" t="s">
        <v>8</v>
      </c>
      <c r="H568" s="204" t="s">
        <v>706</v>
      </c>
      <c r="I568" s="699" t="str">
        <f t="shared" si="46"/>
        <v/>
      </c>
      <c r="J568" s="222" t="str">
        <f t="shared" si="47"/>
        <v>USD ( 81 ) / ( 76 )</v>
      </c>
      <c r="K568" s="222">
        <f>LOOKUP(1,0/($M568&amp;$N568&amp;$O568&amp;$P568&amp;$Q568=全球运价!$B$7:$B$1124&amp;全球运价!$C$7:$C$1124&amp;全球运价!$S$7:$S$1124&amp;全球运价!$L$7:$L$1124&amp;全球运价!$P$7:$P$1124),全球运价!D$7:D$1124)</f>
        <v>-81</v>
      </c>
      <c r="L568" s="222">
        <f>LOOKUP(1,0/($M568&amp;$N568&amp;$O568&amp;$P568&amp;$Q568=全球运价!$B$7:$B$1124&amp;全球运价!$C$7:$C$1124&amp;全球运价!$S$7:$S$1124&amp;全球运价!$L$7:$L$1124&amp;全球运价!$P$7:$P$1124),全球运价!E$7:E$1124)</f>
        <v>-76</v>
      </c>
      <c r="M568" s="40" t="s">
        <v>1181</v>
      </c>
      <c r="N568" s="40" t="s">
        <v>1181</v>
      </c>
      <c r="O568" s="40" t="s">
        <v>1069</v>
      </c>
      <c r="P568" s="40" t="s">
        <v>3507</v>
      </c>
      <c r="Q568" s="40" t="s">
        <v>1065</v>
      </c>
    </row>
    <row r="569" spans="1:18" s="40" customFormat="1" ht="19.5" customHeight="1">
      <c r="A569" s="163" t="s">
        <v>654</v>
      </c>
      <c r="B569" s="1364" t="s">
        <v>4160</v>
      </c>
      <c r="C569" s="913">
        <v>0</v>
      </c>
      <c r="D569" s="914"/>
      <c r="E569" s="334" t="s">
        <v>2409</v>
      </c>
      <c r="F569" s="187" t="s">
        <v>669</v>
      </c>
      <c r="G569" s="315" t="s">
        <v>146</v>
      </c>
      <c r="H569" s="166">
        <v>40</v>
      </c>
      <c r="I569" s="699" t="str">
        <f t="shared" si="46"/>
        <v/>
      </c>
      <c r="J569" s="222" t="str">
        <f t="shared" si="47"/>
        <v>USD ( 29 ) / ( 24 )</v>
      </c>
      <c r="K569" s="222">
        <f>LOOKUP(1,0/($M569&amp;$N569&amp;$O569&amp;$P569&amp;$Q569=全球运价!$B$7:$B$1124&amp;全球运价!$C$7:$C$1124&amp;全球运价!$S$7:$S$1124&amp;全球运价!$L$7:$L$1124&amp;全球运价!$P$7:$P$1124),全球运价!D$7:D$1124)</f>
        <v>-29</v>
      </c>
      <c r="L569" s="222">
        <f>LOOKUP(1,0/($M569&amp;$N569&amp;$O569&amp;$P569&amp;$Q569=全球运价!$B$7:$B$1124&amp;全球运价!$C$7:$C$1124&amp;全球运价!$S$7:$S$1124&amp;全球运价!$L$7:$L$1124&amp;全球运价!$P$7:$P$1124),全球运价!E$7:E$1124)</f>
        <v>-24</v>
      </c>
      <c r="M569" s="40" t="s">
        <v>3590</v>
      </c>
      <c r="N569" s="40" t="s">
        <v>1181</v>
      </c>
      <c r="O569" s="40" t="s">
        <v>1068</v>
      </c>
      <c r="P569" s="40" t="s">
        <v>3507</v>
      </c>
      <c r="Q569" s="40" t="s">
        <v>1065</v>
      </c>
    </row>
    <row r="570" spans="1:18" s="40" customFormat="1" ht="19.5" customHeight="1">
      <c r="A570" s="163" t="s">
        <v>620</v>
      </c>
      <c r="B570" s="1364" t="s">
        <v>3903</v>
      </c>
      <c r="C570" s="913" t="s">
        <v>107</v>
      </c>
      <c r="D570" s="914"/>
      <c r="E570" s="334" t="s">
        <v>2409</v>
      </c>
      <c r="F570" s="187" t="s">
        <v>669</v>
      </c>
      <c r="G570" s="315" t="s">
        <v>146</v>
      </c>
      <c r="H570" s="166">
        <v>40</v>
      </c>
      <c r="I570" s="699" t="str">
        <f t="shared" si="46"/>
        <v/>
      </c>
      <c r="J570" s="222" t="str">
        <f t="shared" si="47"/>
        <v>USD ( 54 ) / ( 49 )</v>
      </c>
      <c r="K570" s="222">
        <f>LOOKUP(1,0/($M570&amp;$N570&amp;$O570&amp;$P570&amp;$Q570=全球运价!$B$7:$B$1124&amp;全球运价!$C$7:$C$1124&amp;全球运价!$S$7:$S$1124&amp;全球运价!$L$7:$L$1124&amp;全球运价!$P$7:$P$1124),全球运价!D$7:D$1124)</f>
        <v>-54</v>
      </c>
      <c r="L570" s="222">
        <f>LOOKUP(1,0/($M570&amp;$N570&amp;$O570&amp;$P570&amp;$Q570=全球运价!$B$7:$B$1124&amp;全球运价!$C$7:$C$1124&amp;全球运价!$S$7:$S$1124&amp;全球运价!$L$7:$L$1124&amp;全球运价!$P$7:$P$1124),全球运价!E$7:E$1124)</f>
        <v>-49</v>
      </c>
      <c r="M570" s="40" t="s">
        <v>3590</v>
      </c>
      <c r="N570" s="40" t="s">
        <v>1181</v>
      </c>
      <c r="O570" s="40" t="s">
        <v>1069</v>
      </c>
      <c r="P570" s="40" t="s">
        <v>3507</v>
      </c>
      <c r="Q570" s="40" t="s">
        <v>1065</v>
      </c>
    </row>
    <row r="571" spans="1:18" s="40" customFormat="1" ht="19.5" customHeight="1">
      <c r="A571" s="293" t="s">
        <v>2795</v>
      </c>
      <c r="B571" s="1364" t="s">
        <v>4193</v>
      </c>
      <c r="C571" s="911"/>
      <c r="D571" s="912"/>
      <c r="E571" s="334" t="s">
        <v>2409</v>
      </c>
      <c r="F571" s="187" t="s">
        <v>669</v>
      </c>
      <c r="G571" s="187" t="s">
        <v>146</v>
      </c>
      <c r="H571" s="204">
        <v>42</v>
      </c>
      <c r="I571" s="699" t="str">
        <f t="shared" si="46"/>
        <v/>
      </c>
      <c r="J571" s="222" t="str">
        <f t="shared" si="47"/>
        <v>USD ( 28 ) / ( 23 )</v>
      </c>
      <c r="K571" s="222">
        <f>LOOKUP(1,0/($M571&amp;$N571&amp;$O571&amp;$P571&amp;$Q571=全球运价!$B$7:$B$1124&amp;全球运价!$C$7:$C$1124&amp;全球运价!$S$7:$S$1124&amp;全球运价!$L$7:$L$1124&amp;全球运价!$P$7:$P$1124),全球运价!D$7:D$1124)</f>
        <v>-28</v>
      </c>
      <c r="L571" s="222">
        <f>LOOKUP(1,0/($M571&amp;$N571&amp;$O571&amp;$P571&amp;$Q571=全球运价!$B$7:$B$1124&amp;全球运价!$C$7:$C$1124&amp;全球运价!$S$7:$S$1124&amp;全球运价!$L$7:$L$1124&amp;全球运价!$P$7:$P$1124),全球运价!E$7:E$1124)</f>
        <v>-23</v>
      </c>
      <c r="M571" s="40" t="s">
        <v>3591</v>
      </c>
      <c r="N571" s="40" t="s">
        <v>1181</v>
      </c>
      <c r="O571" s="40" t="s">
        <v>1068</v>
      </c>
      <c r="P571" s="40" t="s">
        <v>3507</v>
      </c>
      <c r="Q571" s="40" t="s">
        <v>1065</v>
      </c>
    </row>
    <row r="572" spans="1:18" s="40" customFormat="1" ht="19.5" customHeight="1">
      <c r="A572" s="293" t="s">
        <v>2888</v>
      </c>
      <c r="B572" s="1364" t="s">
        <v>3901</v>
      </c>
      <c r="C572" s="911" t="s">
        <v>107</v>
      </c>
      <c r="D572" s="912"/>
      <c r="E572" s="334" t="s">
        <v>2409</v>
      </c>
      <c r="F572" s="187" t="s">
        <v>669</v>
      </c>
      <c r="G572" s="187" t="s">
        <v>146</v>
      </c>
      <c r="H572" s="204">
        <v>42</v>
      </c>
      <c r="I572" s="699" t="str">
        <f t="shared" si="46"/>
        <v/>
      </c>
      <c r="J572" s="222" t="str">
        <f t="shared" si="47"/>
        <v>USD ( 53 ) / ( 48 )</v>
      </c>
      <c r="K572" s="222">
        <f>LOOKUP(1,0/($M572&amp;$N572&amp;$O572&amp;$P572&amp;$Q572=全球运价!$B$7:$B$1124&amp;全球运价!$C$7:$C$1124&amp;全球运价!$S$7:$S$1124&amp;全球运价!$L$7:$L$1124&amp;全球运价!$P$7:$P$1124),全球运价!D$7:D$1124)</f>
        <v>-53</v>
      </c>
      <c r="L572" s="222">
        <f>LOOKUP(1,0/($M572&amp;$N572&amp;$O572&amp;$P572&amp;$Q572=全球运价!$B$7:$B$1124&amp;全球运价!$C$7:$C$1124&amp;全球运价!$S$7:$S$1124&amp;全球运价!$L$7:$L$1124&amp;全球运价!$P$7:$P$1124),全球运价!E$7:E$1124)</f>
        <v>-48</v>
      </c>
      <c r="M572" s="40" t="s">
        <v>3591</v>
      </c>
      <c r="N572" s="40" t="s">
        <v>1181</v>
      </c>
      <c r="O572" s="40" t="s">
        <v>1069</v>
      </c>
      <c r="P572" s="40" t="s">
        <v>3507</v>
      </c>
      <c r="Q572" s="40" t="s">
        <v>1065</v>
      </c>
    </row>
    <row r="573" spans="1:18" s="40" customFormat="1" ht="18.75" customHeight="1">
      <c r="A573" s="163" t="s">
        <v>2957</v>
      </c>
      <c r="B573" s="1364" t="s">
        <v>3892</v>
      </c>
      <c r="C573" s="913">
        <v>0</v>
      </c>
      <c r="D573" s="914"/>
      <c r="E573" s="334" t="s">
        <v>691</v>
      </c>
      <c r="F573" s="333" t="s">
        <v>2393</v>
      </c>
      <c r="G573" s="164" t="s">
        <v>8</v>
      </c>
      <c r="H573" s="204">
        <v>30</v>
      </c>
      <c r="I573" s="699" t="str">
        <f t="shared" si="46"/>
        <v/>
      </c>
      <c r="J573" s="222" t="str">
        <f t="shared" si="47"/>
        <v>USD ( 102 ) / ( 97 )</v>
      </c>
      <c r="K573" s="222">
        <f>LOOKUP(1,0/($M573&amp;$N573&amp;$O573&amp;$P573&amp;$Q573=全球运价!$B$7:$B$1124&amp;全球运价!$C$7:$C$1124&amp;全球运价!$S$7:$S$1124&amp;全球运价!$L$7:$L$1124&amp;全球运价!$P$7:$P$1124),全球运价!D$7:D$1124)</f>
        <v>-102</v>
      </c>
      <c r="L573" s="222">
        <f>LOOKUP(1,0/($M573&amp;$N573&amp;$O573&amp;$P573&amp;$Q573=全球运价!$B$7:$B$1124&amp;全球运价!$C$7:$C$1124&amp;全球运价!$S$7:$S$1124&amp;全球运价!$L$7:$L$1124&amp;全球运价!$P$7:$P$1124),全球运价!E$7:E$1124)</f>
        <v>-97</v>
      </c>
      <c r="M573" s="40" t="s">
        <v>147</v>
      </c>
      <c r="N573" s="40" t="s">
        <v>1120</v>
      </c>
      <c r="O573" s="40" t="s">
        <v>1068</v>
      </c>
      <c r="P573" s="40" t="s">
        <v>3507</v>
      </c>
      <c r="Q573" s="40" t="s">
        <v>1170</v>
      </c>
    </row>
    <row r="574" spans="1:18" s="28" customFormat="1" ht="19.5" customHeight="1">
      <c r="A574" s="163" t="s">
        <v>272</v>
      </c>
      <c r="B574" s="1364" t="s">
        <v>4194</v>
      </c>
      <c r="C574" s="913" t="s">
        <v>142</v>
      </c>
      <c r="D574" s="914"/>
      <c r="E574" s="334" t="s">
        <v>691</v>
      </c>
      <c r="F574" s="333" t="s">
        <v>2393</v>
      </c>
      <c r="G574" s="164" t="s">
        <v>8</v>
      </c>
      <c r="H574" s="204">
        <v>30</v>
      </c>
      <c r="I574" s="699" t="str">
        <f t="shared" si="46"/>
        <v/>
      </c>
      <c r="J574" s="222" t="str">
        <f t="shared" si="47"/>
        <v>USD ( 197 ) / ( 192 )</v>
      </c>
      <c r="K574" s="222">
        <f>LOOKUP(1,0/($M574&amp;$N574&amp;$O574&amp;$P574&amp;$Q574=全球运价!$B$7:$B$1124&amp;全球运价!$C$7:$C$1124&amp;全球运价!$S$7:$S$1124&amp;全球运价!$L$7:$L$1124&amp;全球运价!$P$7:$P$1124),全球运价!D$7:D$1124)</f>
        <v>-197</v>
      </c>
      <c r="L574" s="222">
        <f>LOOKUP(1,0/($M574&amp;$N574&amp;$O574&amp;$P574&amp;$Q574=全球运价!$B$7:$B$1124&amp;全球运价!$C$7:$C$1124&amp;全球运价!$S$7:$S$1124&amp;全球运价!$L$7:$L$1124&amp;全球运价!$P$7:$P$1124),全球运价!E$7:E$1124)</f>
        <v>-192</v>
      </c>
      <c r="M574" s="40" t="s">
        <v>147</v>
      </c>
      <c r="N574" s="40" t="s">
        <v>1120</v>
      </c>
      <c r="O574" s="40" t="s">
        <v>1069</v>
      </c>
      <c r="P574" s="40" t="s">
        <v>3507</v>
      </c>
      <c r="Q574" s="40" t="s">
        <v>1170</v>
      </c>
    </row>
    <row r="575" spans="1:18" ht="19.5" customHeight="1">
      <c r="A575" s="163" t="s">
        <v>2891</v>
      </c>
      <c r="B575" s="1364" t="s">
        <v>4195</v>
      </c>
      <c r="C575" s="913">
        <v>0</v>
      </c>
      <c r="D575" s="914"/>
      <c r="E575" s="334" t="s">
        <v>691</v>
      </c>
      <c r="F575" s="333" t="s">
        <v>2393</v>
      </c>
      <c r="G575" s="315" t="s">
        <v>147</v>
      </c>
      <c r="H575" s="165" t="s">
        <v>148</v>
      </c>
      <c r="I575" s="699" t="str">
        <f t="shared" si="46"/>
        <v/>
      </c>
      <c r="J575" s="222" t="str">
        <f t="shared" si="47"/>
        <v>USD ( 92 ) / ( 87 )</v>
      </c>
      <c r="K575" s="222">
        <f>LOOKUP(1,0/($M575&amp;$N575&amp;$O575&amp;$P575&amp;$Q575=全球运价!$B$7:$B$1124&amp;全球运价!$C$7:$C$1124&amp;全球运价!$S$7:$S$1124&amp;全球运价!$L$7:$L$1124&amp;全球运价!$P$7:$P$1124),全球运价!D$7:D$1124)</f>
        <v>-92</v>
      </c>
      <c r="L575" s="222">
        <f>LOOKUP(1,0/($M575&amp;$N575&amp;$O575&amp;$P575&amp;$Q575=全球运价!$B$7:$B$1124&amp;全球运价!$C$7:$C$1124&amp;全球运价!$S$7:$S$1124&amp;全球运价!$L$7:$L$1124&amp;全球运价!$P$7:$P$1124),全球运价!E$7:E$1124)</f>
        <v>-87</v>
      </c>
      <c r="M575" s="40" t="s">
        <v>3592</v>
      </c>
      <c r="N575" s="40" t="s">
        <v>1120</v>
      </c>
      <c r="O575" s="40" t="s">
        <v>1068</v>
      </c>
      <c r="P575" s="40" t="s">
        <v>3507</v>
      </c>
      <c r="Q575" s="40" t="s">
        <v>1065</v>
      </c>
    </row>
    <row r="576" spans="1:18" ht="19.5" customHeight="1">
      <c r="A576" s="163" t="s">
        <v>341</v>
      </c>
      <c r="B576" s="1364" t="s">
        <v>4196</v>
      </c>
      <c r="C576" s="913" t="s">
        <v>142</v>
      </c>
      <c r="D576" s="914"/>
      <c r="E576" s="334" t="s">
        <v>691</v>
      </c>
      <c r="F576" s="333" t="s">
        <v>2393</v>
      </c>
      <c r="G576" s="315" t="s">
        <v>147</v>
      </c>
      <c r="H576" s="165" t="s">
        <v>148</v>
      </c>
      <c r="I576" s="699" t="str">
        <f t="shared" si="46"/>
        <v/>
      </c>
      <c r="J576" s="222" t="str">
        <f t="shared" si="47"/>
        <v>USD ( 187 ) / ( 182 )</v>
      </c>
      <c r="K576" s="222">
        <f>LOOKUP(1,0/($M576&amp;$N576&amp;$O576&amp;$P576&amp;$Q576=全球运价!$B$7:$B$1124&amp;全球运价!$C$7:$C$1124&amp;全球运价!$S$7:$S$1124&amp;全球运价!$L$7:$L$1124&amp;全球运价!$P$7:$P$1124),全球运价!D$7:D$1124)</f>
        <v>-187</v>
      </c>
      <c r="L576" s="222">
        <f>LOOKUP(1,0/($M576&amp;$N576&amp;$O576&amp;$P576&amp;$Q576=全球运价!$B$7:$B$1124&amp;全球运价!$C$7:$C$1124&amp;全球运价!$S$7:$S$1124&amp;全球运价!$L$7:$L$1124&amp;全球运价!$P$7:$P$1124),全球运价!E$7:E$1124)</f>
        <v>-182</v>
      </c>
      <c r="M576" s="40" t="s">
        <v>3592</v>
      </c>
      <c r="N576" s="40" t="s">
        <v>1120</v>
      </c>
      <c r="O576" s="40" t="s">
        <v>1069</v>
      </c>
      <c r="P576" s="40" t="s">
        <v>3507</v>
      </c>
      <c r="Q576" s="40" t="s">
        <v>1065</v>
      </c>
    </row>
    <row r="577" spans="1:19" s="70" customFormat="1" ht="19.5" customHeight="1">
      <c r="A577" s="240" t="s">
        <v>2892</v>
      </c>
      <c r="B577" s="1364" t="s">
        <v>4197</v>
      </c>
      <c r="C577" s="913">
        <v>0</v>
      </c>
      <c r="D577" s="914"/>
      <c r="E577" s="334" t="s">
        <v>2409</v>
      </c>
      <c r="F577" s="187" t="s">
        <v>675</v>
      </c>
      <c r="G577" s="164" t="s">
        <v>8</v>
      </c>
      <c r="H577" s="204">
        <v>38</v>
      </c>
      <c r="I577" s="699" t="str">
        <f t="shared" si="46"/>
        <v/>
      </c>
      <c r="J577" s="222" t="str">
        <f t="shared" si="47"/>
        <v>USD ( 86 ) / ( 81 )</v>
      </c>
      <c r="K577" s="222">
        <f>LOOKUP(1,0/($M577&amp;$N577&amp;$O577&amp;$P577&amp;$Q577=全球运价!$B$7:$B$1124&amp;全球运价!$C$7:$C$1124&amp;全球运价!$S$7:$S$1124&amp;全球运价!$L$7:$L$1124&amp;全球运价!$P$7:$P$1124),全球运价!D$7:D$1124)</f>
        <v>-86</v>
      </c>
      <c r="L577" s="222">
        <f>LOOKUP(1,0/($M577&amp;$N577&amp;$O577&amp;$P577&amp;$Q577=全球运价!$B$7:$B$1124&amp;全球运价!$C$7:$C$1124&amp;全球运价!$S$7:$S$1124&amp;全球运价!$L$7:$L$1124&amp;全球运价!$P$7:$P$1124),全球运价!E$7:E$1124)</f>
        <v>-81</v>
      </c>
      <c r="M577" s="40" t="s">
        <v>3593</v>
      </c>
      <c r="N577" s="40" t="s">
        <v>1465</v>
      </c>
      <c r="O577" s="40" t="s">
        <v>1068</v>
      </c>
      <c r="P577" s="40" t="s">
        <v>3507</v>
      </c>
      <c r="Q577" s="40" t="s">
        <v>1065</v>
      </c>
    </row>
    <row r="578" spans="1:19" s="69" customFormat="1" ht="19.5" customHeight="1">
      <c r="A578" s="240" t="s">
        <v>655</v>
      </c>
      <c r="B578" s="1364" t="s">
        <v>3702</v>
      </c>
      <c r="C578" s="913" t="s">
        <v>149</v>
      </c>
      <c r="D578" s="914"/>
      <c r="E578" s="334" t="s">
        <v>2409</v>
      </c>
      <c r="F578" s="187" t="s">
        <v>675</v>
      </c>
      <c r="G578" s="164" t="s">
        <v>8</v>
      </c>
      <c r="H578" s="204">
        <v>38</v>
      </c>
      <c r="I578" s="699" t="str">
        <f t="shared" si="46"/>
        <v/>
      </c>
      <c r="J578" s="222" t="str">
        <f t="shared" si="47"/>
        <v>USD ( 141 ) / ( 136 )</v>
      </c>
      <c r="K578" s="222">
        <f>LOOKUP(1,0/($M578&amp;$N578&amp;$O578&amp;$P578&amp;$Q578=全球运价!$B$7:$B$1124&amp;全球运价!$C$7:$C$1124&amp;全球运价!$S$7:$S$1124&amp;全球运价!$L$7:$L$1124&amp;全球运价!$P$7:$P$1124),全球运价!D$7:D$1124)</f>
        <v>-141</v>
      </c>
      <c r="L578" s="222">
        <f>LOOKUP(1,0/($M578&amp;$N578&amp;$O578&amp;$P578&amp;$Q578=全球运价!$B$7:$B$1124&amp;全球运价!$C$7:$C$1124&amp;全球运价!$S$7:$S$1124&amp;全球运价!$L$7:$L$1124&amp;全球运价!$P$7:$P$1124),全球运价!E$7:E$1124)</f>
        <v>-136</v>
      </c>
      <c r="M578" s="40" t="s">
        <v>3593</v>
      </c>
      <c r="N578" s="40" t="s">
        <v>1465</v>
      </c>
      <c r="O578" s="40" t="s">
        <v>1069</v>
      </c>
      <c r="P578" s="40" t="s">
        <v>3507</v>
      </c>
      <c r="Q578" s="40" t="s">
        <v>1065</v>
      </c>
    </row>
    <row r="579" spans="1:19" s="40" customFormat="1" ht="19.5" customHeight="1">
      <c r="A579" s="240" t="s">
        <v>656</v>
      </c>
      <c r="B579" s="1364" t="s">
        <v>4197</v>
      </c>
      <c r="C579" s="913">
        <v>0</v>
      </c>
      <c r="D579" s="914"/>
      <c r="E579" s="334" t="s">
        <v>2409</v>
      </c>
      <c r="F579" s="187" t="s">
        <v>675</v>
      </c>
      <c r="G579" s="164" t="s">
        <v>1780</v>
      </c>
      <c r="H579" s="204">
        <v>40</v>
      </c>
      <c r="I579" s="699" t="str">
        <f t="shared" si="46"/>
        <v/>
      </c>
      <c r="J579" s="222" t="str">
        <f t="shared" si="47"/>
        <v>USD ( 86 ) / ( 81 )</v>
      </c>
      <c r="K579" s="222">
        <f>LOOKUP(1,0/($M579&amp;$N579&amp;$O579&amp;$P579&amp;$Q579=全球运价!$B$7:$B$1124&amp;全球运价!$C$7:$C$1124&amp;全球运价!$S$7:$S$1124&amp;全球运价!$L$7:$L$1124&amp;全球运价!$P$7:$P$1124),全球运价!D$7:D$1124)</f>
        <v>-86</v>
      </c>
      <c r="L579" s="222">
        <f>LOOKUP(1,0/($M579&amp;$N579&amp;$O579&amp;$P579&amp;$Q579=全球运价!$B$7:$B$1124&amp;全球运价!$C$7:$C$1124&amp;全球运价!$S$7:$S$1124&amp;全球运价!$L$7:$L$1124&amp;全球运价!$P$7:$P$1124),全球运价!E$7:E$1124)</f>
        <v>-81</v>
      </c>
      <c r="M579" s="40" t="s">
        <v>3594</v>
      </c>
      <c r="N579" s="40" t="s">
        <v>1465</v>
      </c>
      <c r="O579" s="40" t="s">
        <v>1068</v>
      </c>
      <c r="P579" s="40" t="s">
        <v>3507</v>
      </c>
      <c r="Q579" s="40" t="s">
        <v>1065</v>
      </c>
    </row>
    <row r="580" spans="1:19" s="39" customFormat="1" ht="19.5" customHeight="1">
      <c r="A580" s="240" t="s">
        <v>621</v>
      </c>
      <c r="B580" s="1364" t="s">
        <v>3702</v>
      </c>
      <c r="C580" s="913" t="s">
        <v>149</v>
      </c>
      <c r="D580" s="914"/>
      <c r="E580" s="334" t="s">
        <v>2409</v>
      </c>
      <c r="F580" s="187" t="s">
        <v>675</v>
      </c>
      <c r="G580" s="164" t="s">
        <v>1780</v>
      </c>
      <c r="H580" s="204">
        <v>40</v>
      </c>
      <c r="I580" s="699" t="str">
        <f t="shared" si="46"/>
        <v/>
      </c>
      <c r="J580" s="222" t="str">
        <f t="shared" si="47"/>
        <v>USD ( 141 ) / ( 136 )</v>
      </c>
      <c r="K580" s="222">
        <f>LOOKUP(1,0/($M580&amp;$N580&amp;$O580&amp;$P580&amp;$Q580=全球运价!$B$7:$B$1124&amp;全球运价!$C$7:$C$1124&amp;全球运价!$S$7:$S$1124&amp;全球运价!$L$7:$L$1124&amp;全球运价!$P$7:$P$1124),全球运价!D$7:D$1124)</f>
        <v>-141</v>
      </c>
      <c r="L580" s="222">
        <f>LOOKUP(1,0/($M580&amp;$N580&amp;$O580&amp;$P580&amp;$Q580=全球运价!$B$7:$B$1124&amp;全球运价!$C$7:$C$1124&amp;全球运价!$S$7:$S$1124&amp;全球运价!$L$7:$L$1124&amp;全球运价!$P$7:$P$1124),全球运价!E$7:E$1124)</f>
        <v>-136</v>
      </c>
      <c r="M580" s="40" t="s">
        <v>3594</v>
      </c>
      <c r="N580" s="40" t="s">
        <v>1465</v>
      </c>
      <c r="O580" s="40" t="s">
        <v>1069</v>
      </c>
      <c r="P580" s="40" t="s">
        <v>3507</v>
      </c>
      <c r="Q580" s="40" t="s">
        <v>1065</v>
      </c>
    </row>
    <row r="581" spans="1:19" s="40" customFormat="1" ht="19.5" customHeight="1">
      <c r="A581" s="774"/>
      <c r="B581" s="179"/>
      <c r="C581" s="179"/>
      <c r="D581" s="179"/>
      <c r="E581" s="179"/>
      <c r="F581" s="179"/>
      <c r="G581" s="179"/>
      <c r="H581" s="180"/>
      <c r="I581" s="699"/>
      <c r="J581" s="222"/>
      <c r="K581" s="222"/>
      <c r="L581" s="222"/>
    </row>
    <row r="582" spans="1:19" s="346" customFormat="1" ht="19.5" customHeight="1">
      <c r="A582" s="393" t="s">
        <v>2695</v>
      </c>
      <c r="B582" s="338"/>
      <c r="C582" s="338"/>
      <c r="D582" s="338"/>
      <c r="E582" s="338"/>
      <c r="F582" s="339"/>
      <c r="G582" s="341"/>
      <c r="H582" s="344"/>
      <c r="I582" s="699" t="str">
        <f t="shared" si="46"/>
        <v/>
      </c>
      <c r="J582" s="222"/>
      <c r="K582" s="222"/>
      <c r="L582" s="222"/>
      <c r="M582" s="39"/>
      <c r="N582" s="40"/>
      <c r="O582" s="40"/>
      <c r="P582" s="40"/>
      <c r="Q582" s="40"/>
      <c r="R582" s="40"/>
      <c r="S582" s="40"/>
    </row>
    <row r="583" spans="1:19" s="309" customFormat="1" ht="19.5" customHeight="1">
      <c r="A583" s="920" t="s">
        <v>1053</v>
      </c>
      <c r="B583" s="921"/>
      <c r="C583" s="921"/>
      <c r="D583" s="921"/>
      <c r="E583" s="921"/>
      <c r="F583" s="921"/>
      <c r="G583" s="921"/>
      <c r="H583" s="922"/>
      <c r="I583" s="699" t="str">
        <f t="shared" si="46"/>
        <v/>
      </c>
      <c r="J583" s="222"/>
      <c r="K583" s="222"/>
      <c r="L583" s="222"/>
      <c r="M583" s="698"/>
      <c r="N583" s="40"/>
      <c r="O583" s="40"/>
      <c r="P583" s="40"/>
      <c r="Q583" s="40"/>
      <c r="R583" s="40"/>
      <c r="S583" s="40"/>
    </row>
    <row r="584" spans="1:19" s="40" customFormat="1" ht="19.5" customHeight="1" thickBot="1">
      <c r="A584" s="42" t="s">
        <v>2688</v>
      </c>
      <c r="B584" s="36"/>
      <c r="C584" s="36"/>
      <c r="D584" s="36"/>
      <c r="E584" s="36"/>
      <c r="F584" s="36"/>
      <c r="G584" s="36"/>
      <c r="H584" s="44"/>
      <c r="I584" s="699" t="str">
        <f t="shared" si="46"/>
        <v/>
      </c>
      <c r="J584" s="222"/>
      <c r="K584" s="222"/>
      <c r="L584" s="222"/>
    </row>
    <row r="585" spans="1:19" s="40" customFormat="1" ht="19.5" customHeight="1">
      <c r="A585" s="260"/>
      <c r="B585" s="63"/>
      <c r="C585" s="63"/>
      <c r="D585" s="63"/>
      <c r="E585" s="63"/>
      <c r="F585" s="63"/>
      <c r="G585" s="63"/>
      <c r="H585" s="261"/>
      <c r="I585" s="699" t="str">
        <f t="shared" si="46"/>
        <v/>
      </c>
      <c r="J585" s="222"/>
      <c r="K585" s="222"/>
      <c r="L585" s="222"/>
    </row>
    <row r="586" spans="1:19" s="40" customFormat="1" ht="19.5" customHeight="1">
      <c r="A586" s="65" t="s">
        <v>150</v>
      </c>
      <c r="B586" s="317" t="s">
        <v>2</v>
      </c>
      <c r="C586" s="919" t="s">
        <v>87</v>
      </c>
      <c r="D586" s="919"/>
      <c r="E586" s="24" t="s">
        <v>3</v>
      </c>
      <c r="F586" s="24" t="s">
        <v>4</v>
      </c>
      <c r="G586" s="24" t="s">
        <v>5</v>
      </c>
      <c r="H586" s="66" t="s">
        <v>6</v>
      </c>
      <c r="I586" s="699" t="str">
        <f t="shared" si="46"/>
        <v/>
      </c>
      <c r="J586" s="714" t="s">
        <v>3676</v>
      </c>
      <c r="K586" s="222" t="s">
        <v>3609</v>
      </c>
      <c r="L586" s="222" t="s">
        <v>3610</v>
      </c>
      <c r="M586" s="73" t="s">
        <v>3479</v>
      </c>
      <c r="N586" s="73" t="s">
        <v>3578</v>
      </c>
      <c r="O586" s="73" t="s">
        <v>3579</v>
      </c>
      <c r="P586" s="73" t="s">
        <v>3580</v>
      </c>
      <c r="Q586" s="73" t="s">
        <v>3557</v>
      </c>
      <c r="R586" s="696"/>
    </row>
    <row r="587" spans="1:19" s="72" customFormat="1" ht="19.5" customHeight="1">
      <c r="A587" s="163" t="s">
        <v>2958</v>
      </c>
      <c r="B587" s="1364" t="s">
        <v>4198</v>
      </c>
      <c r="C587" s="913">
        <v>0</v>
      </c>
      <c r="D587" s="914"/>
      <c r="E587" s="334" t="s">
        <v>2410</v>
      </c>
      <c r="F587" s="335" t="s">
        <v>672</v>
      </c>
      <c r="G587" s="164" t="s">
        <v>8</v>
      </c>
      <c r="H587" s="204">
        <v>39</v>
      </c>
      <c r="I587" s="699" t="str">
        <f t="shared" si="46"/>
        <v/>
      </c>
      <c r="J587" s="222" t="str">
        <f t="shared" ref="J587:J618" si="48">"USD "&amp;IF(K587&lt;0,"( "&amp;-K587&amp;" )",K587)&amp;" / "&amp;IF(L587&lt;0,"( "&amp;-L587&amp;" )",L587)</f>
        <v>USD ( 43 ) / ( 38 )</v>
      </c>
      <c r="K587" s="222">
        <f>LOOKUP(1,0/($M587&amp;$N587&amp;$O587&amp;$P587&amp;$Q587=全球运价!$B$7:$B$1798&amp;全球运价!$C$7:$C$1798&amp;全球运价!$S$7:$S$1798&amp;全球运价!$L$7:$L$1798&amp;全球运价!$P$7:$P$1798),全球运价!D$7:D$1798)</f>
        <v>-43</v>
      </c>
      <c r="L587" s="222">
        <f>LOOKUP(1,0/($M587&amp;$N587&amp;$O587&amp;$P587&amp;$Q587=全球运价!$B$7:$B$1798&amp;全球运价!$C$7:$C$1798&amp;全球运价!$S$7:$S$1798&amp;全球运价!$L$7:$L$1798&amp;全球运价!$P$7:$P$1798),全球运价!E$7:E$1798)</f>
        <v>-38</v>
      </c>
      <c r="M587" s="40" t="s">
        <v>3595</v>
      </c>
      <c r="N587" s="40" t="s">
        <v>1060</v>
      </c>
      <c r="O587" s="40" t="s">
        <v>1068</v>
      </c>
      <c r="P587" s="40" t="s">
        <v>3507</v>
      </c>
      <c r="Q587" s="40" t="s">
        <v>1170</v>
      </c>
    </row>
    <row r="588" spans="1:19" s="28" customFormat="1" ht="19.5" customHeight="1">
      <c r="A588" s="163" t="s">
        <v>151</v>
      </c>
      <c r="B588" s="1364" t="s">
        <v>4188</v>
      </c>
      <c r="C588" s="913" t="s">
        <v>152</v>
      </c>
      <c r="D588" s="914"/>
      <c r="E588" s="334" t="s">
        <v>2410</v>
      </c>
      <c r="F588" s="335" t="s">
        <v>672</v>
      </c>
      <c r="G588" s="164" t="s">
        <v>8</v>
      </c>
      <c r="H588" s="204">
        <v>39</v>
      </c>
      <c r="I588" s="699" t="str">
        <f t="shared" si="46"/>
        <v/>
      </c>
      <c r="J588" s="222" t="str">
        <f t="shared" si="48"/>
        <v>USD ( 143 ) / ( 138 )</v>
      </c>
      <c r="K588" s="222">
        <f>LOOKUP(1,0/($M588&amp;$N588&amp;$O588&amp;$P588&amp;$Q588=全球运价!$B$7:$B$1798&amp;全球运价!$C$7:$C$1798&amp;全球运价!$S$7:$S$1798&amp;全球运价!$L$7:$L$1798&amp;全球运价!$P$7:$P$1798),全球运价!D$7:D$1798)</f>
        <v>-143</v>
      </c>
      <c r="L588" s="222">
        <f>LOOKUP(1,0/($M588&amp;$N588&amp;$O588&amp;$P588&amp;$Q588=全球运价!$B$7:$B$1798&amp;全球运价!$C$7:$C$1798&amp;全球运价!$S$7:$S$1798&amp;全球运价!$L$7:$L$1798&amp;全球运价!$P$7:$P$1798),全球运价!E$7:E$1798)</f>
        <v>-138</v>
      </c>
      <c r="M588" s="40" t="s">
        <v>3595</v>
      </c>
      <c r="N588" s="40" t="s">
        <v>1060</v>
      </c>
      <c r="O588" s="40" t="s">
        <v>1069</v>
      </c>
      <c r="P588" s="40" t="s">
        <v>3507</v>
      </c>
      <c r="Q588" s="40" t="s">
        <v>1170</v>
      </c>
    </row>
    <row r="589" spans="1:19" s="28" customFormat="1" ht="19.5" customHeight="1">
      <c r="A589" s="163" t="s">
        <v>2683</v>
      </c>
      <c r="B589" s="1364" t="s">
        <v>4199</v>
      </c>
      <c r="C589" s="362"/>
      <c r="D589" s="363"/>
      <c r="E589" s="363" t="s">
        <v>691</v>
      </c>
      <c r="F589" s="364" t="s">
        <v>672</v>
      </c>
      <c r="G589" s="164" t="s">
        <v>8</v>
      </c>
      <c r="H589" s="204">
        <v>39</v>
      </c>
      <c r="I589" s="699" t="str">
        <f t="shared" si="46"/>
        <v/>
      </c>
      <c r="J589" s="222" t="str">
        <f t="shared" si="48"/>
        <v>USD ( 48 ) / ( 43 )</v>
      </c>
      <c r="K589" s="222">
        <f>LOOKUP(1,0/($M589&amp;$N589&amp;$O589&amp;$P589&amp;$Q589=全球运价!$B$7:$B$1798&amp;全球运价!$C$7:$C$1798&amp;全球运价!$S$7:$S$1798&amp;全球运价!$L$7:$L$1798&amp;全球运价!$P$7:$P$1798),全球运价!D$7:D$1798)</f>
        <v>-48</v>
      </c>
      <c r="L589" s="222">
        <f>LOOKUP(1,0/($M589&amp;$N589&amp;$O589&amp;$P589&amp;$Q589=全球运价!$B$7:$B$1798&amp;全球运价!$C$7:$C$1798&amp;全球运价!$S$7:$S$1798&amp;全球运价!$L$7:$L$1798&amp;全球运价!$P$7:$P$1798),全球运价!E$7:E$1798)</f>
        <v>-43</v>
      </c>
      <c r="M589" s="40" t="s">
        <v>3595</v>
      </c>
      <c r="N589" s="40" t="s">
        <v>1060</v>
      </c>
      <c r="O589" s="40" t="s">
        <v>1068</v>
      </c>
      <c r="P589" s="40" t="s">
        <v>3507</v>
      </c>
      <c r="Q589" s="40" t="s">
        <v>1169</v>
      </c>
    </row>
    <row r="590" spans="1:19" s="28" customFormat="1" ht="19.5" customHeight="1">
      <c r="A590" s="163" t="s">
        <v>2684</v>
      </c>
      <c r="B590" s="1364" t="s">
        <v>4200</v>
      </c>
      <c r="C590" s="913" t="s">
        <v>152</v>
      </c>
      <c r="D590" s="914"/>
      <c r="E590" s="363" t="s">
        <v>691</v>
      </c>
      <c r="F590" s="364" t="s">
        <v>672</v>
      </c>
      <c r="G590" s="164" t="s">
        <v>8</v>
      </c>
      <c r="H590" s="204">
        <v>39</v>
      </c>
      <c r="I590" s="699" t="str">
        <f t="shared" si="46"/>
        <v/>
      </c>
      <c r="J590" s="222" t="str">
        <f t="shared" si="48"/>
        <v>USD ( 148 ) / ( 143 )</v>
      </c>
      <c r="K590" s="222">
        <f>LOOKUP(1,0/($M590&amp;$N590&amp;$O590&amp;$P590&amp;$Q590=全球运价!$B$7:$B$1798&amp;全球运价!$C$7:$C$1798&amp;全球运价!$S$7:$S$1798&amp;全球运价!$L$7:$L$1798&amp;全球运价!$P$7:$P$1798),全球运价!D$7:D$1798)</f>
        <v>-148</v>
      </c>
      <c r="L590" s="222">
        <f>LOOKUP(1,0/($M590&amp;$N590&amp;$O590&amp;$P590&amp;$Q590=全球运价!$B$7:$B$1798&amp;全球运价!$C$7:$C$1798&amp;全球运价!$S$7:$S$1798&amp;全球运价!$L$7:$L$1798&amp;全球运价!$P$7:$P$1798),全球运价!E$7:E$1798)</f>
        <v>-143</v>
      </c>
      <c r="M590" s="40" t="s">
        <v>3595</v>
      </c>
      <c r="N590" s="40" t="s">
        <v>1060</v>
      </c>
      <c r="O590" s="40" t="s">
        <v>1069</v>
      </c>
      <c r="P590" s="40" t="s">
        <v>3507</v>
      </c>
      <c r="Q590" s="40" t="s">
        <v>1169</v>
      </c>
    </row>
    <row r="591" spans="1:19" s="28" customFormat="1" ht="19.5" customHeight="1">
      <c r="A591" s="163" t="s">
        <v>2663</v>
      </c>
      <c r="B591" s="1364" t="s">
        <v>3901</v>
      </c>
      <c r="C591" s="359"/>
      <c r="D591" s="360"/>
      <c r="E591" s="360" t="s">
        <v>2410</v>
      </c>
      <c r="F591" s="361" t="s">
        <v>672</v>
      </c>
      <c r="G591" s="164" t="s">
        <v>8</v>
      </c>
      <c r="H591" s="204">
        <v>39</v>
      </c>
      <c r="I591" s="699" t="str">
        <f t="shared" si="46"/>
        <v/>
      </c>
      <c r="J591" s="222" t="str">
        <f t="shared" si="48"/>
        <v>USD ( 53 ) / ( 48 )</v>
      </c>
      <c r="K591" s="222">
        <f>LOOKUP(1,0/($M591&amp;$N591&amp;$O591&amp;$P591&amp;$Q591=全球运价!$B$7:$B$1798&amp;全球运价!$C$7:$C$1798&amp;全球运价!$S$7:$S$1798&amp;全球运价!$L$7:$L$1798&amp;全球运价!$P$7:$P$1798),全球运价!D$7:D$1798)</f>
        <v>-53</v>
      </c>
      <c r="L591" s="222">
        <f>LOOKUP(1,0/($M591&amp;$N591&amp;$O591&amp;$P591&amp;$Q591=全球运价!$B$7:$B$1798&amp;全球运价!$C$7:$C$1798&amp;全球运价!$S$7:$S$1798&amp;全球运价!$L$7:$L$1798&amp;全球运价!$P$7:$P$1798),全球运价!E$7:E$1798)</f>
        <v>-48</v>
      </c>
      <c r="M591" s="40" t="s">
        <v>3595</v>
      </c>
      <c r="N591" s="40" t="s">
        <v>1060</v>
      </c>
      <c r="O591" s="40" t="s">
        <v>1068</v>
      </c>
      <c r="P591" s="40" t="s">
        <v>3507</v>
      </c>
      <c r="Q591" s="40" t="s">
        <v>1168</v>
      </c>
    </row>
    <row r="592" spans="1:19" s="28" customFormat="1" ht="19.5" customHeight="1">
      <c r="A592" s="163" t="s">
        <v>2662</v>
      </c>
      <c r="B592" s="1364" t="s">
        <v>4201</v>
      </c>
      <c r="C592" s="913" t="s">
        <v>152</v>
      </c>
      <c r="D592" s="914"/>
      <c r="E592" s="360" t="s">
        <v>2410</v>
      </c>
      <c r="F592" s="361" t="s">
        <v>672</v>
      </c>
      <c r="G592" s="164" t="s">
        <v>8</v>
      </c>
      <c r="H592" s="204">
        <v>39</v>
      </c>
      <c r="I592" s="699" t="str">
        <f t="shared" si="46"/>
        <v/>
      </c>
      <c r="J592" s="222" t="str">
        <f t="shared" si="48"/>
        <v>USD ( 153 ) / ( 148 )</v>
      </c>
      <c r="K592" s="222">
        <f>LOOKUP(1,0/($M592&amp;$N592&amp;$O592&amp;$P592&amp;$Q592=全球运价!$B$7:$B$1798&amp;全球运价!$C$7:$C$1798&amp;全球运价!$S$7:$S$1798&amp;全球运价!$L$7:$L$1798&amp;全球运价!$P$7:$P$1798),全球运价!D$7:D$1798)</f>
        <v>-153</v>
      </c>
      <c r="L592" s="222">
        <f>LOOKUP(1,0/($M592&amp;$N592&amp;$O592&amp;$P592&amp;$Q592=全球运价!$B$7:$B$1798&amp;全球运价!$C$7:$C$1798&amp;全球运价!$S$7:$S$1798&amp;全球运价!$L$7:$L$1798&amp;全球运价!$P$7:$P$1798),全球运价!E$7:E$1798)</f>
        <v>-148</v>
      </c>
      <c r="M592" s="40" t="s">
        <v>3595</v>
      </c>
      <c r="N592" s="40" t="s">
        <v>1060</v>
      </c>
      <c r="O592" s="40" t="s">
        <v>1069</v>
      </c>
      <c r="P592" s="40" t="s">
        <v>3507</v>
      </c>
      <c r="Q592" s="40" t="s">
        <v>1168</v>
      </c>
    </row>
    <row r="593" spans="1:17" ht="19.5" customHeight="1">
      <c r="A593" s="163" t="s">
        <v>2664</v>
      </c>
      <c r="B593" s="1364" t="s">
        <v>4198</v>
      </c>
      <c r="C593" s="913">
        <v>0</v>
      </c>
      <c r="D593" s="914"/>
      <c r="E593" s="334" t="s">
        <v>2410</v>
      </c>
      <c r="F593" s="335" t="s">
        <v>672</v>
      </c>
      <c r="G593" s="164" t="s">
        <v>8</v>
      </c>
      <c r="H593" s="204">
        <v>39</v>
      </c>
      <c r="I593" s="699" t="str">
        <f t="shared" si="46"/>
        <v/>
      </c>
      <c r="J593" s="222" t="str">
        <f t="shared" si="48"/>
        <v>USD ( 43 ) / ( 38 )</v>
      </c>
      <c r="K593" s="222">
        <f>LOOKUP(1,0/($M593&amp;$N593&amp;$O593&amp;$P593&amp;$Q593=全球运价!$B$7:$B$1798&amp;全球运价!$C$7:$C$1798&amp;全球运价!$S$7:$S$1798&amp;全球运价!$L$7:$L$1798&amp;全球运价!$P$7:$P$1798),全球运价!D$7:D$1798)</f>
        <v>-43</v>
      </c>
      <c r="L593" s="222">
        <f>LOOKUP(1,0/($M593&amp;$N593&amp;$O593&amp;$P593&amp;$Q593=全球运价!$B$7:$B$1798&amp;全球运价!$C$7:$C$1798&amp;全球运价!$S$7:$S$1798&amp;全球运价!$L$7:$L$1798&amp;全球运价!$P$7:$P$1798),全球运价!E$7:E$1798)</f>
        <v>-38</v>
      </c>
      <c r="M593" s="40" t="s">
        <v>3596</v>
      </c>
      <c r="N593" s="40" t="s">
        <v>1278</v>
      </c>
      <c r="O593" s="40" t="s">
        <v>1068</v>
      </c>
      <c r="P593" s="40" t="s">
        <v>3507</v>
      </c>
      <c r="Q593" s="40" t="s">
        <v>1170</v>
      </c>
    </row>
    <row r="594" spans="1:17" s="70" customFormat="1" ht="19.5" customHeight="1">
      <c r="A594" s="163" t="s">
        <v>2685</v>
      </c>
      <c r="B594" s="1364" t="s">
        <v>4188</v>
      </c>
      <c r="C594" s="913" t="s">
        <v>152</v>
      </c>
      <c r="D594" s="914"/>
      <c r="E594" s="334" t="s">
        <v>2410</v>
      </c>
      <c r="F594" s="335" t="s">
        <v>672</v>
      </c>
      <c r="G594" s="164" t="s">
        <v>8</v>
      </c>
      <c r="H594" s="204">
        <v>39</v>
      </c>
      <c r="I594" s="699" t="str">
        <f t="shared" si="46"/>
        <v/>
      </c>
      <c r="J594" s="222" t="str">
        <f t="shared" si="48"/>
        <v>USD ( 143 ) / ( 138 )</v>
      </c>
      <c r="K594" s="222">
        <f>LOOKUP(1,0/($M594&amp;$N594&amp;$O594&amp;$P594&amp;$Q594=全球运价!$B$7:$B$1798&amp;全球运价!$C$7:$C$1798&amp;全球运价!$S$7:$S$1798&amp;全球运价!$L$7:$L$1798&amp;全球运价!$P$7:$P$1798),全球运价!D$7:D$1798)</f>
        <v>-143</v>
      </c>
      <c r="L594" s="222">
        <f>LOOKUP(1,0/($M594&amp;$N594&amp;$O594&amp;$P594&amp;$Q594=全球运价!$B$7:$B$1798&amp;全球运价!$C$7:$C$1798&amp;全球运价!$S$7:$S$1798&amp;全球运价!$L$7:$L$1798&amp;全球运价!$P$7:$P$1798),全球运价!E$7:E$1798)</f>
        <v>-138</v>
      </c>
      <c r="M594" s="40" t="s">
        <v>3596</v>
      </c>
      <c r="N594" s="40" t="s">
        <v>1278</v>
      </c>
      <c r="O594" s="40" t="s">
        <v>1069</v>
      </c>
      <c r="P594" s="40" t="s">
        <v>3507</v>
      </c>
      <c r="Q594" s="40" t="s">
        <v>1170</v>
      </c>
    </row>
    <row r="595" spans="1:17" s="70" customFormat="1" ht="19.5" customHeight="1">
      <c r="A595" s="163" t="s">
        <v>2686</v>
      </c>
      <c r="B595" s="1364" t="s">
        <v>4199</v>
      </c>
      <c r="C595" s="362"/>
      <c r="D595" s="363"/>
      <c r="E595" s="363" t="s">
        <v>691</v>
      </c>
      <c r="F595" s="364" t="s">
        <v>672</v>
      </c>
      <c r="G595" s="164" t="s">
        <v>8</v>
      </c>
      <c r="H595" s="204">
        <v>39</v>
      </c>
      <c r="I595" s="699" t="str">
        <f t="shared" si="46"/>
        <v/>
      </c>
      <c r="J595" s="222" t="str">
        <f t="shared" si="48"/>
        <v>USD ( 48 ) / ( 43 )</v>
      </c>
      <c r="K595" s="222">
        <f>LOOKUP(1,0/($M595&amp;$N595&amp;$O595&amp;$P595&amp;$Q595=全球运价!$B$7:$B$1798&amp;全球运价!$C$7:$C$1798&amp;全球运价!$S$7:$S$1798&amp;全球运价!$L$7:$L$1798&amp;全球运价!$P$7:$P$1798),全球运价!D$7:D$1798)</f>
        <v>-48</v>
      </c>
      <c r="L595" s="222">
        <f>LOOKUP(1,0/($M595&amp;$N595&amp;$O595&amp;$P595&amp;$Q595=全球运价!$B$7:$B$1798&amp;全球运价!$C$7:$C$1798&amp;全球运价!$S$7:$S$1798&amp;全球运价!$L$7:$L$1798&amp;全球运价!$P$7:$P$1798),全球运价!E$7:E$1798)</f>
        <v>-43</v>
      </c>
      <c r="M595" s="40" t="s">
        <v>3596</v>
      </c>
      <c r="N595" s="40" t="s">
        <v>1278</v>
      </c>
      <c r="O595" s="40" t="s">
        <v>1068</v>
      </c>
      <c r="P595" s="40" t="s">
        <v>3507</v>
      </c>
      <c r="Q595" s="40" t="s">
        <v>1169</v>
      </c>
    </row>
    <row r="596" spans="1:17" s="70" customFormat="1" ht="19.5" customHeight="1">
      <c r="A596" s="163" t="s">
        <v>2687</v>
      </c>
      <c r="B596" s="1364" t="s">
        <v>4200</v>
      </c>
      <c r="C596" s="913" t="s">
        <v>152</v>
      </c>
      <c r="D596" s="914"/>
      <c r="E596" s="363" t="s">
        <v>691</v>
      </c>
      <c r="F596" s="364" t="s">
        <v>672</v>
      </c>
      <c r="G596" s="164" t="s">
        <v>8</v>
      </c>
      <c r="H596" s="204">
        <v>39</v>
      </c>
      <c r="I596" s="699" t="str">
        <f t="shared" si="46"/>
        <v/>
      </c>
      <c r="J596" s="222" t="str">
        <f t="shared" si="48"/>
        <v>USD ( 148 ) / ( 143 )</v>
      </c>
      <c r="K596" s="222">
        <f>LOOKUP(1,0/($M596&amp;$N596&amp;$O596&amp;$P596&amp;$Q596=全球运价!$B$7:$B$1798&amp;全球运价!$C$7:$C$1798&amp;全球运价!$S$7:$S$1798&amp;全球运价!$L$7:$L$1798&amp;全球运价!$P$7:$P$1798),全球运价!D$7:D$1798)</f>
        <v>-148</v>
      </c>
      <c r="L596" s="222">
        <f>LOOKUP(1,0/($M596&amp;$N596&amp;$O596&amp;$P596&amp;$Q596=全球运价!$B$7:$B$1798&amp;全球运价!$C$7:$C$1798&amp;全球运价!$S$7:$S$1798&amp;全球运价!$L$7:$L$1798&amp;全球运价!$P$7:$P$1798),全球运价!E$7:E$1798)</f>
        <v>-143</v>
      </c>
      <c r="M596" s="40" t="s">
        <v>3596</v>
      </c>
      <c r="N596" s="40" t="s">
        <v>1278</v>
      </c>
      <c r="O596" s="40" t="s">
        <v>1069</v>
      </c>
      <c r="P596" s="40" t="s">
        <v>3507</v>
      </c>
      <c r="Q596" s="40" t="s">
        <v>1169</v>
      </c>
    </row>
    <row r="597" spans="1:17" s="70" customFormat="1" ht="19.5" customHeight="1">
      <c r="A597" s="163" t="s">
        <v>2665</v>
      </c>
      <c r="B597" s="1364" t="s">
        <v>3901</v>
      </c>
      <c r="C597" s="359"/>
      <c r="D597" s="360"/>
      <c r="E597" s="360" t="s">
        <v>2410</v>
      </c>
      <c r="F597" s="361" t="s">
        <v>672</v>
      </c>
      <c r="G597" s="164" t="s">
        <v>8</v>
      </c>
      <c r="H597" s="204">
        <v>39</v>
      </c>
      <c r="I597" s="699" t="str">
        <f t="shared" si="46"/>
        <v/>
      </c>
      <c r="J597" s="222" t="str">
        <f t="shared" si="48"/>
        <v>USD ( 53 ) / ( 48 )</v>
      </c>
      <c r="K597" s="222">
        <f>LOOKUP(1,0/($M597&amp;$N597&amp;$O597&amp;$P597&amp;$Q597=全球运价!$B$7:$B$1798&amp;全球运价!$C$7:$C$1798&amp;全球运价!$S$7:$S$1798&amp;全球运价!$L$7:$L$1798&amp;全球运价!$P$7:$P$1798),全球运价!D$7:D$1798)</f>
        <v>-53</v>
      </c>
      <c r="L597" s="222">
        <f>LOOKUP(1,0/($M597&amp;$N597&amp;$O597&amp;$P597&amp;$Q597=全球运价!$B$7:$B$1798&amp;全球运价!$C$7:$C$1798&amp;全球运价!$S$7:$S$1798&amp;全球运价!$L$7:$L$1798&amp;全球运价!$P$7:$P$1798),全球运价!E$7:E$1798)</f>
        <v>-48</v>
      </c>
      <c r="M597" s="40" t="s">
        <v>3596</v>
      </c>
      <c r="N597" s="40" t="s">
        <v>1278</v>
      </c>
      <c r="O597" s="40" t="s">
        <v>1068</v>
      </c>
      <c r="P597" s="40" t="s">
        <v>3507</v>
      </c>
      <c r="Q597" s="40" t="s">
        <v>1168</v>
      </c>
    </row>
    <row r="598" spans="1:17" s="70" customFormat="1" ht="19.5" customHeight="1">
      <c r="A598" s="163" t="s">
        <v>2666</v>
      </c>
      <c r="B598" s="1364" t="s">
        <v>4201</v>
      </c>
      <c r="C598" s="913" t="s">
        <v>152</v>
      </c>
      <c r="D598" s="914"/>
      <c r="E598" s="381" t="s">
        <v>2410</v>
      </c>
      <c r="F598" s="361" t="s">
        <v>672</v>
      </c>
      <c r="G598" s="164" t="s">
        <v>8</v>
      </c>
      <c r="H598" s="204">
        <v>39</v>
      </c>
      <c r="I598" s="699" t="str">
        <f t="shared" si="46"/>
        <v/>
      </c>
      <c r="J598" s="222" t="str">
        <f t="shared" si="48"/>
        <v>USD ( 153 ) / ( 148 )</v>
      </c>
      <c r="K598" s="222">
        <f>LOOKUP(1,0/($M598&amp;$N598&amp;$O598&amp;$P598&amp;$Q598=全球运价!$B$7:$B$1798&amp;全球运价!$C$7:$C$1798&amp;全球运价!$S$7:$S$1798&amp;全球运价!$L$7:$L$1798&amp;全球运价!$P$7:$P$1798),全球运价!D$7:D$1798)</f>
        <v>-153</v>
      </c>
      <c r="L598" s="222">
        <f>LOOKUP(1,0/($M598&amp;$N598&amp;$O598&amp;$P598&amp;$Q598=全球运价!$B$7:$B$1798&amp;全球运价!$C$7:$C$1798&amp;全球运价!$S$7:$S$1798&amp;全球运价!$L$7:$L$1798&amp;全球运价!$P$7:$P$1798),全球运价!E$7:E$1798)</f>
        <v>-148</v>
      </c>
      <c r="M598" s="40" t="s">
        <v>3596</v>
      </c>
      <c r="N598" s="40" t="s">
        <v>1278</v>
      </c>
      <c r="O598" s="40" t="s">
        <v>1069</v>
      </c>
      <c r="P598" s="40" t="s">
        <v>3507</v>
      </c>
      <c r="Q598" s="40" t="s">
        <v>1168</v>
      </c>
    </row>
    <row r="599" spans="1:17" s="73" customFormat="1" ht="19.5" customHeight="1">
      <c r="A599" s="163" t="s">
        <v>2968</v>
      </c>
      <c r="B599" s="1364" t="s">
        <v>4198</v>
      </c>
      <c r="C599" s="913">
        <v>0</v>
      </c>
      <c r="D599" s="914"/>
      <c r="E599" s="381" t="s">
        <v>104</v>
      </c>
      <c r="F599" s="335" t="s">
        <v>3783</v>
      </c>
      <c r="G599" s="164" t="s">
        <v>8</v>
      </c>
      <c r="H599" s="231" t="s">
        <v>461</v>
      </c>
      <c r="I599" s="699" t="str">
        <f t="shared" si="46"/>
        <v/>
      </c>
      <c r="J599" s="222" t="str">
        <f t="shared" si="48"/>
        <v>USD ( 43 ) / ( 38 )</v>
      </c>
      <c r="K599" s="222">
        <f>LOOKUP(1,0/($M599&amp;$N599&amp;$O599&amp;$P599&amp;$Q599=全球运价!$B$7:$B$1798&amp;全球运价!$C$7:$C$1798&amp;全球运价!$S$7:$S$1798&amp;全球运价!$L$7:$L$1798&amp;全球运价!$P$7:$P$1798),全球运价!D$7:D$1798)</f>
        <v>-43</v>
      </c>
      <c r="L599" s="222">
        <f>LOOKUP(1,0/($M599&amp;$N599&amp;$O599&amp;$P599&amp;$Q599=全球运价!$B$7:$B$1798&amp;全球运价!$C$7:$C$1798&amp;全球运价!$S$7:$S$1798&amp;全球运价!$L$7:$L$1798&amp;全球运价!$P$7:$P$1798),全球运价!E$7:E$1798)</f>
        <v>-38</v>
      </c>
      <c r="M599" s="40" t="s">
        <v>1347</v>
      </c>
      <c r="N599" s="40" t="s">
        <v>1347</v>
      </c>
      <c r="O599" s="40" t="s">
        <v>1068</v>
      </c>
      <c r="P599" s="40" t="s">
        <v>3507</v>
      </c>
      <c r="Q599" s="40" t="s">
        <v>1065</v>
      </c>
    </row>
    <row r="600" spans="1:17" s="40" customFormat="1" ht="19.5" customHeight="1">
      <c r="A600" s="163" t="s">
        <v>153</v>
      </c>
      <c r="B600" s="1364" t="s">
        <v>4188</v>
      </c>
      <c r="C600" s="913" t="s">
        <v>152</v>
      </c>
      <c r="D600" s="914"/>
      <c r="E600" s="735" t="s">
        <v>104</v>
      </c>
      <c r="F600" s="335" t="s">
        <v>3784</v>
      </c>
      <c r="G600" s="164" t="s">
        <v>8</v>
      </c>
      <c r="H600" s="231" t="s">
        <v>461</v>
      </c>
      <c r="I600" s="699" t="str">
        <f t="shared" si="46"/>
        <v/>
      </c>
      <c r="J600" s="222" t="str">
        <f t="shared" si="48"/>
        <v>USD ( 143 ) / ( 138 )</v>
      </c>
      <c r="K600" s="222">
        <f>LOOKUP(1,0/($M600&amp;$N600&amp;$O600&amp;$P600&amp;$Q600=全球运价!$B$7:$B$1798&amp;全球运价!$C$7:$C$1798&amp;全球运价!$S$7:$S$1798&amp;全球运价!$L$7:$L$1798&amp;全球运价!$P$7:$P$1798),全球运价!D$7:D$1798)</f>
        <v>-143</v>
      </c>
      <c r="L600" s="222">
        <f>LOOKUP(1,0/($M600&amp;$N600&amp;$O600&amp;$P600&amp;$Q600=全球运价!$B$7:$B$1798&amp;全球运价!$C$7:$C$1798&amp;全球运价!$S$7:$S$1798&amp;全球运价!$L$7:$L$1798&amp;全球运价!$P$7:$P$1798),全球运价!E$7:E$1798)</f>
        <v>-138</v>
      </c>
      <c r="M600" s="40" t="s">
        <v>1347</v>
      </c>
      <c r="N600" s="40" t="s">
        <v>1347</v>
      </c>
      <c r="O600" s="40" t="s">
        <v>1069</v>
      </c>
      <c r="P600" s="40" t="s">
        <v>3507</v>
      </c>
      <c r="Q600" s="40" t="s">
        <v>1065</v>
      </c>
    </row>
    <row r="601" spans="1:17" s="40" customFormat="1" ht="19.5" customHeight="1">
      <c r="A601" s="172" t="s">
        <v>657</v>
      </c>
      <c r="B601" s="1364" t="s">
        <v>4193</v>
      </c>
      <c r="C601" s="913">
        <v>0</v>
      </c>
      <c r="D601" s="914"/>
      <c r="E601" s="381" t="s">
        <v>104</v>
      </c>
      <c r="F601" s="335" t="s">
        <v>3785</v>
      </c>
      <c r="G601" s="315" t="s">
        <v>154</v>
      </c>
      <c r="H601" s="231" t="s">
        <v>461</v>
      </c>
      <c r="I601" s="699" t="str">
        <f t="shared" si="46"/>
        <v/>
      </c>
      <c r="J601" s="222" t="str">
        <f t="shared" si="48"/>
        <v>USD ( 28 ) / ( 23 )</v>
      </c>
      <c r="K601" s="222">
        <f>LOOKUP(1,0/($M601&amp;$N601&amp;$O601&amp;$P601&amp;$Q601=全球运价!$B$7:$B$1798&amp;全球运价!$C$7:$C$1798&amp;全球运价!$S$7:$S$1798&amp;全球运价!$L$7:$L$1798&amp;全球运价!$P$7:$P$1798),全球运价!D$7:D$1798)</f>
        <v>-28</v>
      </c>
      <c r="L601" s="222">
        <f>LOOKUP(1,0/($M601&amp;$N601&amp;$O601&amp;$P601&amp;$Q601=全球运价!$B$7:$B$1798&amp;全球运价!$C$7:$C$1798&amp;全球运价!$S$7:$S$1798&amp;全球运价!$L$7:$L$1798&amp;全球运价!$P$7:$P$1798),全球运价!E$7:E$1798)</f>
        <v>-23</v>
      </c>
      <c r="M601" s="40" t="s">
        <v>3597</v>
      </c>
      <c r="N601" s="40" t="s">
        <v>1347</v>
      </c>
      <c r="O601" s="40" t="s">
        <v>1068</v>
      </c>
      <c r="P601" s="40" t="s">
        <v>3507</v>
      </c>
      <c r="Q601" s="40" t="s">
        <v>1065</v>
      </c>
    </row>
    <row r="602" spans="1:17" s="40" customFormat="1" ht="19.5" customHeight="1">
      <c r="A602" s="163" t="s">
        <v>622</v>
      </c>
      <c r="B602" s="1364" t="s">
        <v>4202</v>
      </c>
      <c r="C602" s="913" t="s">
        <v>152</v>
      </c>
      <c r="D602" s="914"/>
      <c r="E602" s="381" t="s">
        <v>3782</v>
      </c>
      <c r="F602" s="335" t="s">
        <v>3785</v>
      </c>
      <c r="G602" s="315" t="s">
        <v>154</v>
      </c>
      <c r="H602" s="231" t="s">
        <v>461</v>
      </c>
      <c r="I602" s="699" t="str">
        <f t="shared" si="46"/>
        <v/>
      </c>
      <c r="J602" s="222" t="str">
        <f t="shared" si="48"/>
        <v>USD ( 128 ) / ( 123 )</v>
      </c>
      <c r="K602" s="222">
        <f>LOOKUP(1,0/($M602&amp;$N602&amp;$O602&amp;$P602&amp;$Q602=全球运价!$B$7:$B$1798&amp;全球运价!$C$7:$C$1798&amp;全球运价!$S$7:$S$1798&amp;全球运价!$L$7:$L$1798&amp;全球运价!$P$7:$P$1798),全球运价!D$7:D$1798)</f>
        <v>-128</v>
      </c>
      <c r="L602" s="222">
        <f>LOOKUP(1,0/($M602&amp;$N602&amp;$O602&amp;$P602&amp;$Q602=全球运价!$B$7:$B$1798&amp;全球运价!$C$7:$C$1798&amp;全球运价!$S$7:$S$1798&amp;全球运价!$L$7:$L$1798&amp;全球运价!$P$7:$P$1798),全球运价!E$7:E$1798)</f>
        <v>-123</v>
      </c>
      <c r="M602" s="40" t="s">
        <v>3597</v>
      </c>
      <c r="N602" s="40" t="s">
        <v>1347</v>
      </c>
      <c r="O602" s="40" t="s">
        <v>1069</v>
      </c>
      <c r="P602" s="40" t="s">
        <v>3507</v>
      </c>
      <c r="Q602" s="40" t="s">
        <v>1065</v>
      </c>
    </row>
    <row r="603" spans="1:17" s="40" customFormat="1" ht="19.5" customHeight="1">
      <c r="A603" s="163" t="s">
        <v>658</v>
      </c>
      <c r="B603" s="1364" t="s">
        <v>4193</v>
      </c>
      <c r="C603" s="913">
        <v>0</v>
      </c>
      <c r="D603" s="914"/>
      <c r="E603" s="381" t="s">
        <v>3782</v>
      </c>
      <c r="F603" s="335" t="s">
        <v>3785</v>
      </c>
      <c r="G603" s="315" t="s">
        <v>154</v>
      </c>
      <c r="H603" s="204">
        <v>42</v>
      </c>
      <c r="I603" s="699" t="str">
        <f t="shared" si="46"/>
        <v/>
      </c>
      <c r="J603" s="222" t="str">
        <f t="shared" si="48"/>
        <v>USD ( 28 ) / ( 23 )</v>
      </c>
      <c r="K603" s="222">
        <f>LOOKUP(1,0/($M603&amp;$N603&amp;$O603&amp;$P603&amp;$Q603=全球运价!$B$7:$B$1798&amp;全球运价!$C$7:$C$1798&amp;全球运价!$S$7:$S$1798&amp;全球运价!$L$7:$L$1798&amp;全球运价!$P$7:$P$1798),全球运价!D$7:D$1798)</f>
        <v>-28</v>
      </c>
      <c r="L603" s="222">
        <f>LOOKUP(1,0/($M603&amp;$N603&amp;$O603&amp;$P603&amp;$Q603=全球运价!$B$7:$B$1798&amp;全球运价!$C$7:$C$1798&amp;全球运价!$S$7:$S$1798&amp;全球运价!$L$7:$L$1798&amp;全球运价!$P$7:$P$1798),全球运价!E$7:E$1798)</f>
        <v>-23</v>
      </c>
      <c r="M603" s="40" t="s">
        <v>1497</v>
      </c>
      <c r="N603" s="40" t="s">
        <v>1347</v>
      </c>
      <c r="O603" s="40" t="s">
        <v>1068</v>
      </c>
      <c r="P603" s="40" t="s">
        <v>3507</v>
      </c>
      <c r="Q603" s="40" t="s">
        <v>1065</v>
      </c>
    </row>
    <row r="604" spans="1:17" s="40" customFormat="1" ht="19.5" customHeight="1">
      <c r="A604" s="163" t="s">
        <v>155</v>
      </c>
      <c r="B604" s="1364" t="s">
        <v>4202</v>
      </c>
      <c r="C604" s="913" t="s">
        <v>152</v>
      </c>
      <c r="D604" s="914"/>
      <c r="E604" s="381" t="s">
        <v>3782</v>
      </c>
      <c r="F604" s="335" t="s">
        <v>3785</v>
      </c>
      <c r="G604" s="315" t="s">
        <v>154</v>
      </c>
      <c r="H604" s="204">
        <v>42</v>
      </c>
      <c r="I604" s="699" t="str">
        <f t="shared" si="46"/>
        <v/>
      </c>
      <c r="J604" s="222" t="str">
        <f t="shared" si="48"/>
        <v>USD ( 128 ) / ( 123 )</v>
      </c>
      <c r="K604" s="222">
        <f>LOOKUP(1,0/($M604&amp;$N604&amp;$O604&amp;$P604&amp;$Q604=全球运价!$B$7:$B$1798&amp;全球运价!$C$7:$C$1798&amp;全球运价!$S$7:$S$1798&amp;全球运价!$L$7:$L$1798&amp;全球运价!$P$7:$P$1798),全球运价!D$7:D$1798)</f>
        <v>-128</v>
      </c>
      <c r="L604" s="222">
        <f>LOOKUP(1,0/($M604&amp;$N604&amp;$O604&amp;$P604&amp;$Q604=全球运价!$B$7:$B$1798&amp;全球运价!$C$7:$C$1798&amp;全球运价!$S$7:$S$1798&amp;全球运价!$L$7:$L$1798&amp;全球运价!$P$7:$P$1798),全球运价!E$7:E$1798)</f>
        <v>-123</v>
      </c>
      <c r="M604" s="40" t="s">
        <v>1497</v>
      </c>
      <c r="N604" s="40" t="s">
        <v>1347</v>
      </c>
      <c r="O604" s="40" t="s">
        <v>1069</v>
      </c>
      <c r="P604" s="40" t="s">
        <v>3507</v>
      </c>
      <c r="Q604" s="40" t="s">
        <v>1065</v>
      </c>
    </row>
    <row r="605" spans="1:17" s="71" customFormat="1" ht="19.5" customHeight="1">
      <c r="A605" s="163" t="s">
        <v>273</v>
      </c>
      <c r="B605" s="1364" t="s">
        <v>3668</v>
      </c>
      <c r="C605" s="913">
        <v>0</v>
      </c>
      <c r="D605" s="914"/>
      <c r="E605" s="381" t="s">
        <v>3782</v>
      </c>
      <c r="F605" s="335" t="s">
        <v>3785</v>
      </c>
      <c r="G605" s="315" t="s">
        <v>154</v>
      </c>
      <c r="H605" s="204">
        <v>42</v>
      </c>
      <c r="I605" s="699" t="str">
        <f t="shared" si="46"/>
        <v/>
      </c>
      <c r="J605" s="222" t="str">
        <f t="shared" si="48"/>
        <v>USD ( 23 ) / ( 18 )</v>
      </c>
      <c r="K605" s="222">
        <f>LOOKUP(1,0/($M605&amp;$N605&amp;$O605&amp;$P605&amp;$Q605=全球运价!$B$7:$B$1798&amp;全球运价!$C$7:$C$1798&amp;全球运价!$S$7:$S$1798&amp;全球运价!$L$7:$L$1798&amp;全球运价!$P$7:$P$1798),全球运价!D$7:D$1798)</f>
        <v>-23</v>
      </c>
      <c r="L605" s="222">
        <f>LOOKUP(1,0/($M605&amp;$N605&amp;$O605&amp;$P605&amp;$Q605=全球运价!$B$7:$B$1798&amp;全球运价!$C$7:$C$1798&amp;全球运价!$S$7:$S$1798&amp;全球运价!$L$7:$L$1798&amp;全球运价!$P$7:$P$1798),全球运价!E$7:E$1798)</f>
        <v>-18</v>
      </c>
      <c r="M605" s="40" t="s">
        <v>1713</v>
      </c>
      <c r="N605" s="40" t="s">
        <v>1347</v>
      </c>
      <c r="O605" s="40" t="s">
        <v>1068</v>
      </c>
      <c r="P605" s="40" t="s">
        <v>3507</v>
      </c>
      <c r="Q605" s="40" t="s">
        <v>1065</v>
      </c>
    </row>
    <row r="606" spans="1:17" s="40" customFormat="1" ht="19.5" customHeight="1">
      <c r="A606" s="163" t="s">
        <v>156</v>
      </c>
      <c r="B606" s="1364" t="s">
        <v>4203</v>
      </c>
      <c r="C606" s="913" t="s">
        <v>152</v>
      </c>
      <c r="D606" s="914"/>
      <c r="E606" s="381" t="s">
        <v>3782</v>
      </c>
      <c r="F606" s="335" t="s">
        <v>3784</v>
      </c>
      <c r="G606" s="315" t="s">
        <v>154</v>
      </c>
      <c r="H606" s="204">
        <v>42</v>
      </c>
      <c r="I606" s="699" t="str">
        <f t="shared" si="46"/>
        <v/>
      </c>
      <c r="J606" s="222" t="str">
        <f t="shared" si="48"/>
        <v>USD ( 123 ) / ( 118 )</v>
      </c>
      <c r="K606" s="222">
        <f>LOOKUP(1,0/($M606&amp;$N606&amp;$O606&amp;$P606&amp;$Q606=全球运价!$B$7:$B$1798&amp;全球运价!$C$7:$C$1798&amp;全球运价!$S$7:$S$1798&amp;全球运价!$L$7:$L$1798&amp;全球运价!$P$7:$P$1798),全球运价!D$7:D$1798)</f>
        <v>-123</v>
      </c>
      <c r="L606" s="222">
        <f>LOOKUP(1,0/($M606&amp;$N606&amp;$O606&amp;$P606&amp;$Q606=全球运价!$B$7:$B$1798&amp;全球运价!$C$7:$C$1798&amp;全球运价!$S$7:$S$1798&amp;全球运价!$L$7:$L$1798&amp;全球运价!$P$7:$P$1798),全球运价!E$7:E$1798)</f>
        <v>-118</v>
      </c>
      <c r="M606" s="40" t="s">
        <v>1713</v>
      </c>
      <c r="N606" s="40" t="s">
        <v>1347</v>
      </c>
      <c r="O606" s="40" t="s">
        <v>1069</v>
      </c>
      <c r="P606" s="40" t="s">
        <v>3507</v>
      </c>
      <c r="Q606" s="40" t="s">
        <v>1065</v>
      </c>
    </row>
    <row r="607" spans="1:17" s="40" customFormat="1" ht="19.5" customHeight="1">
      <c r="A607" s="163" t="s">
        <v>659</v>
      </c>
      <c r="B607" s="1364" t="s">
        <v>3703</v>
      </c>
      <c r="C607" s="913">
        <v>0</v>
      </c>
      <c r="D607" s="914"/>
      <c r="E607" s="381" t="s">
        <v>2409</v>
      </c>
      <c r="F607" s="335" t="s">
        <v>674</v>
      </c>
      <c r="G607" s="164" t="s">
        <v>8</v>
      </c>
      <c r="H607" s="231" t="s">
        <v>461</v>
      </c>
      <c r="I607" s="699" t="str">
        <f t="shared" si="46"/>
        <v/>
      </c>
      <c r="J607" s="222" t="str">
        <f t="shared" si="48"/>
        <v>USD ( 41 ) / ( 36 )</v>
      </c>
      <c r="K607" s="222">
        <f>LOOKUP(1,0/($M607&amp;$N607&amp;$O607&amp;$P607&amp;$Q607=全球运价!$B$7:$B$1798&amp;全球运价!$C$7:$C$1798&amp;全球运价!$S$7:$S$1798&amp;全球运价!$L$7:$L$1798&amp;全球运价!$P$7:$P$1798),全球运价!D$7:D$1798)</f>
        <v>-41</v>
      </c>
      <c r="L607" s="222">
        <f>LOOKUP(1,0/($M607&amp;$N607&amp;$O607&amp;$P607&amp;$Q607=全球运价!$B$7:$B$1798&amp;全球运价!$C$7:$C$1798&amp;全球运价!$S$7:$S$1798&amp;全球运价!$L$7:$L$1798&amp;全球运价!$P$7:$P$1798),全球运价!E$7:E$1798)</f>
        <v>-36</v>
      </c>
      <c r="M607" s="40" t="s">
        <v>746</v>
      </c>
      <c r="N607" s="40" t="s">
        <v>746</v>
      </c>
      <c r="O607" s="40" t="s">
        <v>1068</v>
      </c>
      <c r="P607" s="40" t="s">
        <v>3507</v>
      </c>
      <c r="Q607" s="40" t="s">
        <v>1065</v>
      </c>
    </row>
    <row r="608" spans="1:17" s="40" customFormat="1" ht="19.5" customHeight="1">
      <c r="A608" s="163" t="s">
        <v>2969</v>
      </c>
      <c r="B608" s="1364" t="s">
        <v>3702</v>
      </c>
      <c r="C608" s="913" t="s">
        <v>152</v>
      </c>
      <c r="D608" s="914"/>
      <c r="E608" s="381" t="s">
        <v>2409</v>
      </c>
      <c r="F608" s="335" t="s">
        <v>674</v>
      </c>
      <c r="G608" s="164" t="s">
        <v>8</v>
      </c>
      <c r="H608" s="231" t="s">
        <v>461</v>
      </c>
      <c r="I608" s="699" t="str">
        <f t="shared" si="46"/>
        <v/>
      </c>
      <c r="J608" s="222" t="str">
        <f t="shared" si="48"/>
        <v>USD ( 141 ) / ( 136 )</v>
      </c>
      <c r="K608" s="222">
        <f>LOOKUP(1,0/($M608&amp;$N608&amp;$O608&amp;$P608&amp;$Q608=全球运价!$B$7:$B$1798&amp;全球运价!$C$7:$C$1798&amp;全球运价!$S$7:$S$1798&amp;全球运价!$L$7:$L$1798&amp;全球运价!$P$7:$P$1798),全球运价!D$7:D$1798)</f>
        <v>-141</v>
      </c>
      <c r="L608" s="222">
        <f>LOOKUP(1,0/($M608&amp;$N608&amp;$O608&amp;$P608&amp;$Q608=全球运价!$B$7:$B$1798&amp;全球运价!$C$7:$C$1798&amp;全球运价!$S$7:$S$1798&amp;全球运价!$L$7:$L$1798&amp;全球运价!$P$7:$P$1798),全球运价!E$7:E$1798)</f>
        <v>-136</v>
      </c>
      <c r="M608" s="40" t="s">
        <v>746</v>
      </c>
      <c r="N608" s="40" t="s">
        <v>746</v>
      </c>
      <c r="O608" s="40" t="s">
        <v>1069</v>
      </c>
      <c r="P608" s="40" t="s">
        <v>3507</v>
      </c>
      <c r="Q608" s="40" t="s">
        <v>1065</v>
      </c>
    </row>
    <row r="609" spans="1:19" s="40" customFormat="1" ht="19.5" customHeight="1">
      <c r="A609" s="163" t="s">
        <v>660</v>
      </c>
      <c r="B609" s="1364" t="s">
        <v>4204</v>
      </c>
      <c r="C609" s="913">
        <v>0</v>
      </c>
      <c r="D609" s="914"/>
      <c r="E609" s="334" t="s">
        <v>2409</v>
      </c>
      <c r="F609" s="335" t="s">
        <v>674</v>
      </c>
      <c r="G609" s="315" t="s">
        <v>157</v>
      </c>
      <c r="H609" s="204">
        <v>43</v>
      </c>
      <c r="I609" s="699" t="str">
        <f t="shared" si="46"/>
        <v/>
      </c>
      <c r="J609" s="222" t="str">
        <f t="shared" si="48"/>
        <v>USD ( 1 ) / 4</v>
      </c>
      <c r="K609" s="222">
        <f>LOOKUP(1,0/($M609&amp;$N609&amp;$O609&amp;$P609&amp;$Q609=全球运价!$B$7:$B$1798&amp;全球运价!$C$7:$C$1798&amp;全球运价!$S$7:$S$1798&amp;全球运价!$L$7:$L$1798&amp;全球运价!$P$7:$P$1798),全球运价!D$7:D$1798)</f>
        <v>-1</v>
      </c>
      <c r="L609" s="222">
        <f>LOOKUP(1,0/($M609&amp;$N609&amp;$O609&amp;$P609&amp;$Q609=全球运价!$B$7:$B$1798&amp;全球运价!$C$7:$C$1798&amp;全球运价!$S$7:$S$1798&amp;全球运价!$L$7:$L$1798&amp;全球运价!$P$7:$P$1798),全球运价!E$7:E$1798)</f>
        <v>4</v>
      </c>
      <c r="M609" s="40" t="s">
        <v>1185</v>
      </c>
      <c r="N609" s="40" t="s">
        <v>746</v>
      </c>
      <c r="O609" s="40" t="s">
        <v>1068</v>
      </c>
      <c r="P609" s="40" t="s">
        <v>3507</v>
      </c>
      <c r="Q609" s="40" t="s">
        <v>1065</v>
      </c>
    </row>
    <row r="610" spans="1:19" s="40" customFormat="1" ht="19.5" customHeight="1">
      <c r="A610" s="163" t="s">
        <v>158</v>
      </c>
      <c r="B610" s="1364" t="s">
        <v>3701</v>
      </c>
      <c r="C610" s="913" t="s">
        <v>152</v>
      </c>
      <c r="D610" s="914"/>
      <c r="E610" s="334" t="s">
        <v>2409</v>
      </c>
      <c r="F610" s="335" t="s">
        <v>674</v>
      </c>
      <c r="G610" s="315" t="s">
        <v>157</v>
      </c>
      <c r="H610" s="204">
        <v>43</v>
      </c>
      <c r="I610" s="699" t="str">
        <f t="shared" si="46"/>
        <v/>
      </c>
      <c r="J610" s="222" t="str">
        <f t="shared" si="48"/>
        <v>USD ( 101 ) / ( 96 )</v>
      </c>
      <c r="K610" s="222">
        <f>LOOKUP(1,0/($M610&amp;$N610&amp;$O610&amp;$P610&amp;$Q610=全球运价!$B$7:$B$1798&amp;全球运价!$C$7:$C$1798&amp;全球运价!$S$7:$S$1798&amp;全球运价!$L$7:$L$1798&amp;全球运价!$P$7:$P$1798),全球运价!D$7:D$1798)</f>
        <v>-101</v>
      </c>
      <c r="L610" s="222">
        <f>LOOKUP(1,0/($M610&amp;$N610&amp;$O610&amp;$P610&amp;$Q610=全球运价!$B$7:$B$1798&amp;全球运价!$C$7:$C$1798&amp;全球运价!$S$7:$S$1798&amp;全球运价!$L$7:$L$1798&amp;全球运价!$P$7:$P$1798),全球运价!E$7:E$1798)</f>
        <v>-96</v>
      </c>
      <c r="M610" s="40" t="s">
        <v>1185</v>
      </c>
      <c r="N610" s="40" t="s">
        <v>746</v>
      </c>
      <c r="O610" s="40" t="s">
        <v>1069</v>
      </c>
      <c r="P610" s="40" t="s">
        <v>3507</v>
      </c>
      <c r="Q610" s="40" t="s">
        <v>1065</v>
      </c>
    </row>
    <row r="611" spans="1:19" s="28" customFormat="1" ht="19.5" customHeight="1">
      <c r="A611" s="163" t="s">
        <v>274</v>
      </c>
      <c r="B611" s="1364" t="s">
        <v>4204</v>
      </c>
      <c r="C611" s="913">
        <v>0</v>
      </c>
      <c r="D611" s="914"/>
      <c r="E611" s="334" t="s">
        <v>2409</v>
      </c>
      <c r="F611" s="335" t="s">
        <v>674</v>
      </c>
      <c r="G611" s="315" t="s">
        <v>157</v>
      </c>
      <c r="H611" s="204">
        <v>43</v>
      </c>
      <c r="I611" s="699" t="str">
        <f t="shared" si="46"/>
        <v/>
      </c>
      <c r="J611" s="222" t="str">
        <f t="shared" si="48"/>
        <v>USD ( 1 ) / 4</v>
      </c>
      <c r="K611" s="222">
        <f>LOOKUP(1,0/($M611&amp;$N611&amp;$O611&amp;$P611&amp;$Q611=全球运价!$B$7:$B$1798&amp;全球运价!$C$7:$C$1798&amp;全球运价!$S$7:$S$1798&amp;全球运价!$L$7:$L$1798&amp;全球运价!$P$7:$P$1798),全球运价!D$7:D$1798)</f>
        <v>-1</v>
      </c>
      <c r="L611" s="222">
        <f>LOOKUP(1,0/($M611&amp;$N611&amp;$O611&amp;$P611&amp;$Q611=全球运价!$B$7:$B$1798&amp;全球运价!$C$7:$C$1798&amp;全球运价!$S$7:$S$1798&amp;全球运价!$L$7:$L$1798&amp;全球运价!$P$7:$P$1798),全球运价!E$7:E$1798)</f>
        <v>4</v>
      </c>
      <c r="M611" s="40" t="s">
        <v>1712</v>
      </c>
      <c r="N611" s="40" t="s">
        <v>746</v>
      </c>
      <c r="O611" s="40" t="s">
        <v>1068</v>
      </c>
      <c r="P611" s="40" t="s">
        <v>3507</v>
      </c>
      <c r="Q611" s="40" t="s">
        <v>1065</v>
      </c>
    </row>
    <row r="612" spans="1:19" s="40" customFormat="1" ht="19.5" customHeight="1">
      <c r="A612" s="163" t="s">
        <v>159</v>
      </c>
      <c r="B612" s="1364" t="s">
        <v>3701</v>
      </c>
      <c r="C612" s="913" t="s">
        <v>152</v>
      </c>
      <c r="D612" s="914"/>
      <c r="E612" s="334" t="s">
        <v>2409</v>
      </c>
      <c r="F612" s="335" t="s">
        <v>674</v>
      </c>
      <c r="G612" s="315" t="s">
        <v>157</v>
      </c>
      <c r="H612" s="204">
        <v>43</v>
      </c>
      <c r="I612" s="699" t="str">
        <f t="shared" si="46"/>
        <v/>
      </c>
      <c r="J612" s="222" t="str">
        <f t="shared" si="48"/>
        <v>USD ( 101 ) / ( 96 )</v>
      </c>
      <c r="K612" s="222">
        <f>LOOKUP(1,0/($M612&amp;$N612&amp;$O612&amp;$P612&amp;$Q612=全球运价!$B$7:$B$1798&amp;全球运价!$C$7:$C$1798&amp;全球运价!$S$7:$S$1798&amp;全球运价!$L$7:$L$1798&amp;全球运价!$P$7:$P$1798),全球运价!D$7:D$1798)</f>
        <v>-101</v>
      </c>
      <c r="L612" s="222">
        <f>LOOKUP(1,0/($M612&amp;$N612&amp;$O612&amp;$P612&amp;$Q612=全球运价!$B$7:$B$1798&amp;全球运价!$C$7:$C$1798&amp;全球运价!$S$7:$S$1798&amp;全球运价!$L$7:$L$1798&amp;全球运价!$P$7:$P$1798),全球运价!E$7:E$1798)</f>
        <v>-96</v>
      </c>
      <c r="M612" s="40" t="s">
        <v>1712</v>
      </c>
      <c r="N612" s="40" t="s">
        <v>746</v>
      </c>
      <c r="O612" s="40" t="s">
        <v>1069</v>
      </c>
      <c r="P612" s="40" t="s">
        <v>3507</v>
      </c>
      <c r="Q612" s="40" t="s">
        <v>1065</v>
      </c>
    </row>
    <row r="613" spans="1:19" s="29" customFormat="1" ht="19.5" customHeight="1">
      <c r="A613" s="240" t="s">
        <v>2970</v>
      </c>
      <c r="B613" s="1367" t="s">
        <v>4158</v>
      </c>
      <c r="C613" s="913">
        <v>0</v>
      </c>
      <c r="D613" s="914"/>
      <c r="E613" s="334" t="s">
        <v>104</v>
      </c>
      <c r="F613" s="335" t="s">
        <v>673</v>
      </c>
      <c r="G613" s="164" t="s">
        <v>8</v>
      </c>
      <c r="H613" s="231" t="s">
        <v>461</v>
      </c>
      <c r="I613" s="699" t="str">
        <f t="shared" si="46"/>
        <v/>
      </c>
      <c r="J613" s="222" t="str">
        <f t="shared" si="48"/>
        <v>USD ( 37 ) / ( 32 )</v>
      </c>
      <c r="K613" s="222">
        <f>LOOKUP(1,0/($M613&amp;$N613&amp;$O613&amp;$P613&amp;$Q613=全球运价!$B$7:$B$1798&amp;全球运价!$C$7:$C$1798&amp;全球运价!$S$7:$S$1798&amp;全球运价!$L$7:$L$1798&amp;全球运价!$P$7:$P$1798),全球运价!D$7:D$1798)</f>
        <v>-37</v>
      </c>
      <c r="L613" s="222">
        <f>LOOKUP(1,0/($M613&amp;$N613&amp;$O613&amp;$P613&amp;$Q613=全球运价!$B$7:$B$1798&amp;全球运价!$C$7:$C$1798&amp;全球运价!$S$7:$S$1798&amp;全球运价!$L$7:$L$1798&amp;全球运价!$P$7:$P$1798),全球运价!E$7:E$1798)</f>
        <v>-32</v>
      </c>
      <c r="M613" s="40" t="s">
        <v>753</v>
      </c>
      <c r="N613" s="40" t="s">
        <v>753</v>
      </c>
      <c r="O613" s="40" t="s">
        <v>1068</v>
      </c>
      <c r="P613" s="40" t="s">
        <v>3507</v>
      </c>
      <c r="Q613" s="40" t="s">
        <v>1065</v>
      </c>
    </row>
    <row r="614" spans="1:19" s="28" customFormat="1" ht="19.5" customHeight="1">
      <c r="A614" s="240" t="s">
        <v>160</v>
      </c>
      <c r="B614" s="1367" t="s">
        <v>4205</v>
      </c>
      <c r="C614" s="913" t="s">
        <v>152</v>
      </c>
      <c r="D614" s="914"/>
      <c r="E614" s="334" t="s">
        <v>2410</v>
      </c>
      <c r="F614" s="335" t="s">
        <v>673</v>
      </c>
      <c r="G614" s="164" t="s">
        <v>8</v>
      </c>
      <c r="H614" s="231" t="s">
        <v>461</v>
      </c>
      <c r="I614" s="699" t="str">
        <f t="shared" si="46"/>
        <v/>
      </c>
      <c r="J614" s="222" t="str">
        <f t="shared" si="48"/>
        <v>USD ( 137 ) / ( 132 )</v>
      </c>
      <c r="K614" s="222">
        <f>LOOKUP(1,0/($M614&amp;$N614&amp;$O614&amp;$P614&amp;$Q614=全球运价!$B$7:$B$1798&amp;全球运价!$C$7:$C$1798&amp;全球运价!$S$7:$S$1798&amp;全球运价!$L$7:$L$1798&amp;全球运价!$P$7:$P$1798),全球运价!D$7:D$1798)</f>
        <v>-137</v>
      </c>
      <c r="L614" s="222">
        <f>LOOKUP(1,0/($M614&amp;$N614&amp;$O614&amp;$P614&amp;$Q614=全球运价!$B$7:$B$1798&amp;全球运价!$C$7:$C$1798&amp;全球运价!$S$7:$S$1798&amp;全球运价!$L$7:$L$1798&amp;全球运价!$P$7:$P$1798),全球运价!E$7:E$1798)</f>
        <v>-132</v>
      </c>
      <c r="M614" s="40" t="s">
        <v>753</v>
      </c>
      <c r="N614" s="40" t="s">
        <v>753</v>
      </c>
      <c r="O614" s="40" t="s">
        <v>1069</v>
      </c>
      <c r="P614" s="40" t="s">
        <v>3507</v>
      </c>
      <c r="Q614" s="40" t="s">
        <v>1065</v>
      </c>
    </row>
    <row r="615" spans="1:19" ht="19.5" customHeight="1">
      <c r="A615" s="240" t="s">
        <v>661</v>
      </c>
      <c r="B615" s="1367" t="s">
        <v>4156</v>
      </c>
      <c r="C615" s="913">
        <v>0</v>
      </c>
      <c r="D615" s="914"/>
      <c r="E615" s="334" t="s">
        <v>2410</v>
      </c>
      <c r="F615" s="335" t="s">
        <v>673</v>
      </c>
      <c r="G615" s="315" t="s">
        <v>161</v>
      </c>
      <c r="H615" s="204" t="s">
        <v>462</v>
      </c>
      <c r="I615" s="699" t="str">
        <f t="shared" si="46"/>
        <v/>
      </c>
      <c r="J615" s="222" t="str">
        <f t="shared" si="48"/>
        <v>USD ( 22 ) / ( 17 )</v>
      </c>
      <c r="K615" s="222">
        <f>LOOKUP(1,0/($M615&amp;$N615&amp;$O615&amp;$P615&amp;$Q615=全球运价!$B$7:$B$1798&amp;全球运价!$C$7:$C$1798&amp;全球运价!$S$7:$S$1798&amp;全球运价!$L$7:$L$1798&amp;全球运价!$P$7:$P$1798),全球运价!D$7:D$1798)</f>
        <v>-22</v>
      </c>
      <c r="L615" s="222">
        <f>LOOKUP(1,0/($M615&amp;$N615&amp;$O615&amp;$P615&amp;$Q615=全球运价!$B$7:$B$1798&amp;全球运价!$C$7:$C$1798&amp;全球运价!$S$7:$S$1798&amp;全球运价!$L$7:$L$1798&amp;全球运价!$P$7:$P$1798),全球运价!E$7:E$1798)</f>
        <v>-17</v>
      </c>
      <c r="M615" s="40" t="s">
        <v>1430</v>
      </c>
      <c r="N615" s="40" t="s">
        <v>753</v>
      </c>
      <c r="O615" s="40" t="s">
        <v>1068</v>
      </c>
      <c r="P615" s="40" t="s">
        <v>3507</v>
      </c>
      <c r="Q615" s="40" t="s">
        <v>1065</v>
      </c>
    </row>
    <row r="616" spans="1:19" s="75" customFormat="1" ht="19.5" customHeight="1">
      <c r="A616" s="240" t="s">
        <v>162</v>
      </c>
      <c r="B616" s="1367" t="s">
        <v>4179</v>
      </c>
      <c r="C616" s="913" t="s">
        <v>152</v>
      </c>
      <c r="D616" s="914"/>
      <c r="E616" s="334" t="s">
        <v>2410</v>
      </c>
      <c r="F616" s="335" t="s">
        <v>673</v>
      </c>
      <c r="G616" s="315" t="s">
        <v>161</v>
      </c>
      <c r="H616" s="204" t="s">
        <v>462</v>
      </c>
      <c r="I616" s="699" t="str">
        <f t="shared" si="46"/>
        <v/>
      </c>
      <c r="J616" s="222" t="str">
        <f t="shared" si="48"/>
        <v>USD ( 122 ) / ( 117 )</v>
      </c>
      <c r="K616" s="222">
        <f>LOOKUP(1,0/($M616&amp;$N616&amp;$O616&amp;$P616&amp;$Q616=全球运价!$B$7:$B$1798&amp;全球运价!$C$7:$C$1798&amp;全球运价!$S$7:$S$1798&amp;全球运价!$L$7:$L$1798&amp;全球运价!$P$7:$P$1798),全球运价!D$7:D$1798)</f>
        <v>-122</v>
      </c>
      <c r="L616" s="222">
        <f>LOOKUP(1,0/($M616&amp;$N616&amp;$O616&amp;$P616&amp;$Q616=全球运价!$B$7:$B$1798&amp;全球运价!$C$7:$C$1798&amp;全球运价!$S$7:$S$1798&amp;全球运价!$L$7:$L$1798&amp;全球运价!$P$7:$P$1798),全球运价!E$7:E$1798)</f>
        <v>-117</v>
      </c>
      <c r="M616" s="40" t="s">
        <v>1430</v>
      </c>
      <c r="N616" s="40" t="s">
        <v>753</v>
      </c>
      <c r="O616" s="40" t="s">
        <v>1069</v>
      </c>
      <c r="P616" s="40" t="s">
        <v>3507</v>
      </c>
      <c r="Q616" s="40" t="s">
        <v>1065</v>
      </c>
    </row>
    <row r="617" spans="1:19" s="75" customFormat="1" ht="19.5" customHeight="1">
      <c r="A617" s="240" t="s">
        <v>275</v>
      </c>
      <c r="B617" s="1367" t="s">
        <v>4156</v>
      </c>
      <c r="C617" s="913"/>
      <c r="D617" s="914"/>
      <c r="E617" s="334" t="s">
        <v>2410</v>
      </c>
      <c r="F617" s="335" t="s">
        <v>673</v>
      </c>
      <c r="G617" s="315" t="s">
        <v>161</v>
      </c>
      <c r="H617" s="204" t="s">
        <v>462</v>
      </c>
      <c r="I617" s="699" t="str">
        <f t="shared" si="46"/>
        <v/>
      </c>
      <c r="J617" s="222" t="str">
        <f t="shared" si="48"/>
        <v>USD ( 22 ) / ( 17 )</v>
      </c>
      <c r="K617" s="222">
        <f>LOOKUP(1,0/($M617&amp;$N617&amp;$O617&amp;$P617&amp;$Q617=全球运价!$B$7:$B$1798&amp;全球运价!$C$7:$C$1798&amp;全球运价!$S$7:$S$1798&amp;全球运价!$L$7:$L$1798&amp;全球运价!$P$7:$P$1798),全球运价!D$7:D$1798)</f>
        <v>-22</v>
      </c>
      <c r="L617" s="222">
        <f>LOOKUP(1,0/($M617&amp;$N617&amp;$O617&amp;$P617&amp;$Q617=全球运价!$B$7:$B$1798&amp;全球运价!$C$7:$C$1798&amp;全球运价!$S$7:$S$1798&amp;全球运价!$L$7:$L$1798&amp;全球运价!$P$7:$P$1798),全球运价!E$7:E$1798)</f>
        <v>-17</v>
      </c>
      <c r="M617" s="40" t="s">
        <v>1760</v>
      </c>
      <c r="N617" s="40" t="s">
        <v>753</v>
      </c>
      <c r="O617" s="40" t="s">
        <v>1068</v>
      </c>
      <c r="P617" s="40" t="s">
        <v>3507</v>
      </c>
      <c r="Q617" s="40" t="s">
        <v>1065</v>
      </c>
    </row>
    <row r="618" spans="1:19" s="28" customFormat="1" ht="19.5" customHeight="1">
      <c r="A618" s="240" t="s">
        <v>163</v>
      </c>
      <c r="B618" s="1367" t="s">
        <v>4179</v>
      </c>
      <c r="C618" s="913" t="s">
        <v>152</v>
      </c>
      <c r="D618" s="914"/>
      <c r="E618" s="334" t="s">
        <v>2410</v>
      </c>
      <c r="F618" s="335" t="s">
        <v>673</v>
      </c>
      <c r="G618" s="315" t="s">
        <v>161</v>
      </c>
      <c r="H618" s="204" t="s">
        <v>462</v>
      </c>
      <c r="I618" s="699" t="str">
        <f t="shared" si="46"/>
        <v/>
      </c>
      <c r="J618" s="222" t="str">
        <f t="shared" si="48"/>
        <v>USD ( 122 ) / ( 117 )</v>
      </c>
      <c r="K618" s="222">
        <f>LOOKUP(1,0/($M618&amp;$N618&amp;$O618&amp;$P618&amp;$Q618=全球运价!$B$7:$B$1798&amp;全球运价!$C$7:$C$1798&amp;全球运价!$S$7:$S$1798&amp;全球运价!$L$7:$L$1798&amp;全球运价!$P$7:$P$1798),全球运价!D$7:D$1798)</f>
        <v>-122</v>
      </c>
      <c r="L618" s="222">
        <f>LOOKUP(1,0/($M618&amp;$N618&amp;$O618&amp;$P618&amp;$Q618=全球运价!$B$7:$B$1798&amp;全球运价!$C$7:$C$1798&amp;全球运价!$S$7:$S$1798&amp;全球运价!$L$7:$L$1798&amp;全球运价!$P$7:$P$1798),全球运价!E$7:E$1798)</f>
        <v>-117</v>
      </c>
      <c r="M618" s="40" t="s">
        <v>1760</v>
      </c>
      <c r="N618" s="40" t="s">
        <v>753</v>
      </c>
      <c r="O618" s="40" t="s">
        <v>1069</v>
      </c>
      <c r="P618" s="40" t="s">
        <v>3507</v>
      </c>
      <c r="Q618" s="40" t="s">
        <v>1065</v>
      </c>
    </row>
    <row r="619" spans="1:19" s="40" customFormat="1" ht="19.5" customHeight="1">
      <c r="A619" s="774"/>
      <c r="B619" s="179"/>
      <c r="C619" s="179"/>
      <c r="D619" s="179"/>
      <c r="E619" s="179"/>
      <c r="F619" s="179"/>
      <c r="G619" s="179"/>
      <c r="H619" s="180"/>
      <c r="I619" s="699"/>
      <c r="J619" s="222"/>
      <c r="K619" s="222"/>
      <c r="L619" s="222"/>
    </row>
    <row r="620" spans="1:19" s="347" customFormat="1" ht="19.5" customHeight="1">
      <c r="A620" s="1034" t="s">
        <v>2693</v>
      </c>
      <c r="B620" s="1035"/>
      <c r="C620" s="1035"/>
      <c r="D620" s="1035"/>
      <c r="E620" s="1035"/>
      <c r="F620" s="1035"/>
      <c r="G620" s="1035"/>
      <c r="H620" s="1036"/>
      <c r="I620" s="699" t="str">
        <f t="shared" ref="I620:I683" si="49">IF(J620="","",IF(J620="SYSTEM PRICE","",IF(B620=J620,"","check")))</f>
        <v/>
      </c>
      <c r="J620" s="222"/>
      <c r="K620" s="222"/>
      <c r="L620" s="222"/>
      <c r="M620" s="28"/>
      <c r="N620" s="40"/>
      <c r="O620" s="40"/>
      <c r="P620" s="40"/>
      <c r="Q620" s="40"/>
      <c r="R620" s="40"/>
      <c r="S620" s="40"/>
    </row>
    <row r="621" spans="1:19" s="347" customFormat="1" ht="19.5" customHeight="1">
      <c r="A621" s="920" t="s">
        <v>3157</v>
      </c>
      <c r="B621" s="921"/>
      <c r="C621" s="921"/>
      <c r="D621" s="921"/>
      <c r="E621" s="921"/>
      <c r="F621" s="921"/>
      <c r="G621" s="921"/>
      <c r="H621" s="922"/>
      <c r="I621" s="699" t="str">
        <f t="shared" si="49"/>
        <v/>
      </c>
      <c r="J621" s="222"/>
      <c r="K621" s="222"/>
      <c r="L621" s="222"/>
      <c r="M621" s="28"/>
      <c r="N621" s="40"/>
      <c r="O621" s="40"/>
      <c r="P621" s="40"/>
      <c r="Q621" s="40"/>
      <c r="R621" s="40"/>
      <c r="S621" s="40"/>
    </row>
    <row r="622" spans="1:19" s="309" customFormat="1" ht="19.5" customHeight="1" thickBot="1">
      <c r="A622" s="920" t="s">
        <v>3158</v>
      </c>
      <c r="B622" s="921"/>
      <c r="C622" s="921"/>
      <c r="D622" s="921"/>
      <c r="E622" s="921"/>
      <c r="F622" s="921"/>
      <c r="G622" s="921"/>
      <c r="H622" s="922"/>
      <c r="I622" s="699" t="str">
        <f t="shared" si="49"/>
        <v/>
      </c>
      <c r="J622" s="222"/>
      <c r="K622" s="222"/>
      <c r="L622" s="222"/>
      <c r="M622" s="698"/>
      <c r="N622" s="40"/>
      <c r="O622" s="40"/>
      <c r="P622" s="40"/>
      <c r="Q622" s="40"/>
      <c r="R622" s="40"/>
      <c r="S622" s="40"/>
    </row>
    <row r="623" spans="1:19" s="28" customFormat="1" ht="19.5" customHeight="1">
      <c r="A623" s="260"/>
      <c r="B623" s="63"/>
      <c r="C623" s="63"/>
      <c r="D623" s="63"/>
      <c r="E623" s="63"/>
      <c r="F623" s="63"/>
      <c r="G623" s="63"/>
      <c r="H623" s="261"/>
      <c r="I623" s="699" t="str">
        <f t="shared" si="49"/>
        <v/>
      </c>
      <c r="J623" s="222"/>
      <c r="K623" s="222"/>
      <c r="L623" s="222"/>
      <c r="N623" s="40"/>
      <c r="O623" s="40"/>
      <c r="P623" s="40"/>
      <c r="Q623" s="40"/>
      <c r="R623" s="40"/>
      <c r="S623" s="40"/>
    </row>
    <row r="624" spans="1:19" s="28" customFormat="1" ht="19.5" customHeight="1">
      <c r="A624" s="181" t="s">
        <v>164</v>
      </c>
      <c r="B624" s="317" t="s">
        <v>2</v>
      </c>
      <c r="C624" s="317" t="s">
        <v>321</v>
      </c>
      <c r="D624" s="317" t="s">
        <v>323</v>
      </c>
      <c r="E624" s="74" t="s">
        <v>165</v>
      </c>
      <c r="F624" s="24" t="s">
        <v>4</v>
      </c>
      <c r="G624" s="24" t="s">
        <v>5</v>
      </c>
      <c r="H624" s="25" t="s">
        <v>6</v>
      </c>
      <c r="I624" s="699" t="str">
        <f t="shared" si="49"/>
        <v/>
      </c>
      <c r="J624" s="714" t="s">
        <v>3676</v>
      </c>
      <c r="K624" s="222" t="s">
        <v>3609</v>
      </c>
      <c r="L624" s="222" t="s">
        <v>3610</v>
      </c>
      <c r="M624" s="73" t="s">
        <v>3479</v>
      </c>
      <c r="N624" s="73" t="s">
        <v>3578</v>
      </c>
      <c r="O624" s="73" t="s">
        <v>3579</v>
      </c>
      <c r="P624" s="73" t="s">
        <v>3580</v>
      </c>
      <c r="Q624" s="73" t="s">
        <v>3557</v>
      </c>
      <c r="R624" s="696"/>
    </row>
    <row r="625" spans="1:17" s="28" customFormat="1" ht="19.5" customHeight="1">
      <c r="A625" s="242" t="s">
        <v>3219</v>
      </c>
      <c r="B625" s="1368" t="s">
        <v>4206</v>
      </c>
      <c r="C625" s="187" t="s">
        <v>117</v>
      </c>
      <c r="D625" s="187" t="s">
        <v>324</v>
      </c>
      <c r="E625" s="196" t="s">
        <v>3828</v>
      </c>
      <c r="F625" s="197" t="s">
        <v>3814</v>
      </c>
      <c r="G625" s="177" t="s">
        <v>8</v>
      </c>
      <c r="H625" s="204">
        <v>33</v>
      </c>
      <c r="I625" s="699" t="str">
        <f t="shared" si="49"/>
        <v/>
      </c>
      <c r="J625" s="222" t="str">
        <f t="shared" ref="J625:J634" si="50">"USD "&amp;IF(K625&lt;0,"( "&amp;-K625&amp;" )",K625)&amp;" / "&amp;IF(L625&lt;0,"( "&amp;-L625&amp;" )",L625)</f>
        <v>USD ( 8 ) / 2</v>
      </c>
      <c r="K625" s="222">
        <f>LOOKUP(1,0/($M625&amp;$N625&amp;$O625&amp;$P625&amp;$Q625=全球运价!$B$7:$B$1798&amp;全球运价!$C$7:$C$1798&amp;全球运价!$S$7:$S$1798&amp;全球运价!$L$7:$L$1798&amp;全球运价!$P$7:$P$1798),全球运价!D$7:D$1798)</f>
        <v>-8</v>
      </c>
      <c r="L625" s="222">
        <f>LOOKUP(1,0/($M625&amp;$N625&amp;$O625&amp;$P625&amp;$Q625=全球运价!$B$7:$B$1798&amp;全球运价!$C$7:$C$1798&amp;全球运价!$S$7:$S$1798&amp;全球运价!$L$7:$L$1798&amp;全球运价!$P$7:$P$1798),全球运价!E$7:E$1798)</f>
        <v>2</v>
      </c>
      <c r="M625" s="40" t="s">
        <v>749</v>
      </c>
      <c r="N625" s="40" t="s">
        <v>749</v>
      </c>
      <c r="O625" s="40" t="s">
        <v>1068</v>
      </c>
      <c r="P625" s="40" t="s">
        <v>3507</v>
      </c>
      <c r="Q625" s="40" t="s">
        <v>1065</v>
      </c>
    </row>
    <row r="626" spans="1:17" s="28" customFormat="1" ht="19.5" customHeight="1">
      <c r="A626" s="242" t="s">
        <v>3220</v>
      </c>
      <c r="B626" s="1368" t="s">
        <v>4207</v>
      </c>
      <c r="C626" s="187" t="s">
        <v>166</v>
      </c>
      <c r="D626" s="187" t="s">
        <v>325</v>
      </c>
      <c r="E626" s="196" t="s">
        <v>3828</v>
      </c>
      <c r="F626" s="197" t="s">
        <v>3814</v>
      </c>
      <c r="G626" s="177" t="s">
        <v>8</v>
      </c>
      <c r="H626" s="204">
        <v>37</v>
      </c>
      <c r="I626" s="699" t="str">
        <f t="shared" si="49"/>
        <v/>
      </c>
      <c r="J626" s="222" t="str">
        <f t="shared" si="50"/>
        <v>USD ( 13 ) / ( 3 )</v>
      </c>
      <c r="K626" s="222">
        <f>LOOKUP(1,0/($M626&amp;$N626&amp;$O626&amp;$P626&amp;$Q626=全球运价!$B$7:$B$1798&amp;全球运价!$C$7:$C$1798&amp;全球运价!$S$7:$S$1798&amp;全球运价!$L$7:$L$1798&amp;全球运价!$P$7:$P$1798),全球运价!D$7:D$1798)</f>
        <v>-13</v>
      </c>
      <c r="L626" s="222">
        <f>LOOKUP(1,0/($M626&amp;$N626&amp;$O626&amp;$P626&amp;$Q626=全球运价!$B$7:$B$1798&amp;全球运价!$C$7:$C$1798&amp;全球运价!$S$7:$S$1798&amp;全球运价!$L$7:$L$1798&amp;全球运价!$P$7:$P$1798),全球运价!E$7:E$1798)</f>
        <v>-3</v>
      </c>
      <c r="M626" s="40" t="s">
        <v>744</v>
      </c>
      <c r="N626" s="40" t="s">
        <v>744</v>
      </c>
      <c r="O626" s="40" t="s">
        <v>1068</v>
      </c>
      <c r="P626" s="40" t="s">
        <v>3507</v>
      </c>
      <c r="Q626" s="40" t="s">
        <v>1065</v>
      </c>
    </row>
    <row r="627" spans="1:17" ht="19.5" customHeight="1">
      <c r="A627" s="242" t="s">
        <v>3057</v>
      </c>
      <c r="B627" s="1368" t="s">
        <v>3916</v>
      </c>
      <c r="C627" s="187" t="s">
        <v>166</v>
      </c>
      <c r="D627" s="187" t="s">
        <v>325</v>
      </c>
      <c r="E627" s="196" t="s">
        <v>3828</v>
      </c>
      <c r="F627" s="197" t="s">
        <v>3814</v>
      </c>
      <c r="G627" s="177" t="s">
        <v>449</v>
      </c>
      <c r="H627" s="204">
        <v>50</v>
      </c>
      <c r="I627" s="699" t="str">
        <f t="shared" si="49"/>
        <v/>
      </c>
      <c r="J627" s="222" t="str">
        <f t="shared" si="50"/>
        <v>USD 78 / 88</v>
      </c>
      <c r="K627" s="222">
        <f>LOOKUP(1,0/($M627&amp;$N627&amp;$O627&amp;$P627&amp;$Q627=全球运价!$B$7:$B$1798&amp;全球运价!$C$7:$C$1798&amp;全球运价!$S$7:$S$1798&amp;全球运价!$L$7:$L$1798&amp;全球运价!$P$7:$P$1798),全球运价!D$7:D$1798)</f>
        <v>78</v>
      </c>
      <c r="L627" s="222">
        <f>LOOKUP(1,0/($M627&amp;$N627&amp;$O627&amp;$P627&amp;$Q627=全球运价!$B$7:$B$1798&amp;全球运价!$C$7:$C$1798&amp;全球运价!$S$7:$S$1798&amp;全球运价!$L$7:$L$1798&amp;全球运价!$P$7:$P$1798),全球运价!E$7:E$1798)</f>
        <v>88</v>
      </c>
      <c r="M627" s="40" t="s">
        <v>1149</v>
      </c>
      <c r="N627" s="40" t="s">
        <v>744</v>
      </c>
      <c r="O627" s="40" t="s">
        <v>1068</v>
      </c>
      <c r="P627" s="40" t="s">
        <v>3507</v>
      </c>
      <c r="Q627" s="40" t="s">
        <v>1065</v>
      </c>
    </row>
    <row r="628" spans="1:17" s="40" customFormat="1" ht="19.5" customHeight="1">
      <c r="A628" s="242" t="s">
        <v>3221</v>
      </c>
      <c r="B628" s="1368" t="s">
        <v>3924</v>
      </c>
      <c r="C628" s="187"/>
      <c r="D628" s="187"/>
      <c r="E628" s="196" t="s">
        <v>378</v>
      </c>
      <c r="F628" s="759" t="s">
        <v>718</v>
      </c>
      <c r="G628" s="177" t="s">
        <v>8</v>
      </c>
      <c r="H628" s="204">
        <v>35</v>
      </c>
      <c r="I628" s="699" t="str">
        <f t="shared" si="49"/>
        <v/>
      </c>
      <c r="J628" s="222" t="str">
        <f t="shared" si="50"/>
        <v>USD 125 / 135</v>
      </c>
      <c r="K628" s="222">
        <f>LOOKUP(1,0/($M628&amp;$N628&amp;$O628&amp;$P628&amp;$Q628=全球运价!$B$7:$B$1798&amp;全球运价!$C$7:$C$1798&amp;全球运价!$S$7:$S$1798&amp;全球运价!$L$7:$L$1798&amp;全球运价!$P$7:$P$1798),全球运价!D$7:D$1798)</f>
        <v>125</v>
      </c>
      <c r="L628" s="222">
        <f>LOOKUP(1,0/($M628&amp;$N628&amp;$O628&amp;$P628&amp;$Q628=全球运价!$B$7:$B$1798&amp;全球运价!$C$7:$C$1798&amp;全球运价!$S$7:$S$1798&amp;全球运价!$L$7:$L$1798&amp;全球运价!$P$7:$P$1798),全球运价!E$7:E$1798)</f>
        <v>135</v>
      </c>
      <c r="M628" s="40" t="s">
        <v>3598</v>
      </c>
      <c r="N628" s="40" t="s">
        <v>1401</v>
      </c>
      <c r="O628" s="40" t="s">
        <v>1068</v>
      </c>
      <c r="P628" s="40" t="s">
        <v>3507</v>
      </c>
      <c r="Q628" s="40" t="s">
        <v>1065</v>
      </c>
    </row>
    <row r="629" spans="1:17" ht="19.5" customHeight="1">
      <c r="A629" s="242" t="s">
        <v>3252</v>
      </c>
      <c r="B629" s="1368" t="s">
        <v>4208</v>
      </c>
      <c r="C629" s="187" t="s">
        <v>2945</v>
      </c>
      <c r="D629" s="187" t="s">
        <v>2946</v>
      </c>
      <c r="E629" s="196" t="s">
        <v>3828</v>
      </c>
      <c r="F629" s="197" t="s">
        <v>3814</v>
      </c>
      <c r="G629" s="177" t="s">
        <v>8</v>
      </c>
      <c r="H629" s="204">
        <v>33</v>
      </c>
      <c r="I629" s="699" t="str">
        <f t="shared" si="49"/>
        <v/>
      </c>
      <c r="J629" s="222" t="str">
        <f t="shared" si="50"/>
        <v>USD ( 21 ) / ( 11 )</v>
      </c>
      <c r="K629" s="222">
        <f>LOOKUP(1,0/($M629&amp;$N629&amp;$O629&amp;$P629&amp;$Q629=全球运价!$B$7:$B$1798&amp;全球运价!$C$7:$C$1798&amp;全球运价!$S$7:$S$1798&amp;全球运价!$L$7:$L$1798&amp;全球运价!$P$7:$P$1798),全球运价!D$7:D$1798)</f>
        <v>-21</v>
      </c>
      <c r="L629" s="222">
        <f>LOOKUP(1,0/($M629&amp;$N629&amp;$O629&amp;$P629&amp;$Q629=全球运价!$B$7:$B$1798&amp;全球运价!$C$7:$C$1798&amp;全球运价!$S$7:$S$1798&amp;全球运价!$L$7:$L$1798&amp;全球运价!$P$7:$P$1798),全球运价!E$7:E$1798)</f>
        <v>-11</v>
      </c>
      <c r="M629" s="40" t="s">
        <v>752</v>
      </c>
      <c r="N629" s="40" t="s">
        <v>752</v>
      </c>
      <c r="O629" s="40" t="s">
        <v>1068</v>
      </c>
      <c r="P629" s="40" t="s">
        <v>3507</v>
      </c>
      <c r="Q629" s="40" t="s">
        <v>1065</v>
      </c>
    </row>
    <row r="630" spans="1:17" s="40" customFormat="1" ht="19.5" customHeight="1">
      <c r="A630" s="242" t="s">
        <v>3222</v>
      </c>
      <c r="B630" s="1368" t="s">
        <v>4209</v>
      </c>
      <c r="C630" s="187" t="s">
        <v>2945</v>
      </c>
      <c r="D630" s="187" t="s">
        <v>2946</v>
      </c>
      <c r="E630" s="196" t="s">
        <v>3828</v>
      </c>
      <c r="F630" s="197" t="s">
        <v>3814</v>
      </c>
      <c r="G630" s="178" t="s">
        <v>167</v>
      </c>
      <c r="H630" s="204">
        <v>50</v>
      </c>
      <c r="I630" s="699" t="str">
        <f t="shared" si="49"/>
        <v/>
      </c>
      <c r="J630" s="222" t="str">
        <f t="shared" si="50"/>
        <v>USD 44 / 54</v>
      </c>
      <c r="K630" s="222">
        <f>LOOKUP(1,0/($M630&amp;$N630&amp;$O630&amp;$P630&amp;$Q630=全球运价!$B$7:$B$1798&amp;全球运价!$C$7:$C$1798&amp;全球运价!$S$7:$S$1798&amp;全球运价!$L$7:$L$1798&amp;全球运价!$P$7:$P$1798),全球运价!D$7:D$1798)</f>
        <v>44</v>
      </c>
      <c r="L630" s="222">
        <f>LOOKUP(1,0/($M630&amp;$N630&amp;$O630&amp;$P630&amp;$Q630=全球运价!$B$7:$B$1798&amp;全球运价!$C$7:$C$1798&amp;全球运价!$S$7:$S$1798&amp;全球运价!$L$7:$L$1798&amp;全球运价!$P$7:$P$1798),全球运价!E$7:E$1798)</f>
        <v>54</v>
      </c>
      <c r="M630" s="40" t="s">
        <v>1592</v>
      </c>
      <c r="N630" s="40" t="s">
        <v>752</v>
      </c>
      <c r="O630" s="40" t="s">
        <v>1068</v>
      </c>
      <c r="P630" s="40" t="s">
        <v>3507</v>
      </c>
      <c r="Q630" s="40" t="s">
        <v>1065</v>
      </c>
    </row>
    <row r="631" spans="1:17" s="40" customFormat="1" ht="19.5" customHeight="1">
      <c r="A631" s="242" t="s">
        <v>2947</v>
      </c>
      <c r="B631" s="1368" t="s">
        <v>4209</v>
      </c>
      <c r="C631" s="187" t="s">
        <v>2945</v>
      </c>
      <c r="D631" s="187" t="s">
        <v>2946</v>
      </c>
      <c r="E631" s="196" t="s">
        <v>3828</v>
      </c>
      <c r="F631" s="197" t="s">
        <v>3814</v>
      </c>
      <c r="G631" s="178" t="s">
        <v>167</v>
      </c>
      <c r="H631" s="204">
        <v>60</v>
      </c>
      <c r="I631" s="699" t="str">
        <f t="shared" si="49"/>
        <v/>
      </c>
      <c r="J631" s="222" t="str">
        <f t="shared" si="50"/>
        <v>USD 44 / 54</v>
      </c>
      <c r="K631" s="222">
        <f>LOOKUP(1,0/($M631&amp;$N631&amp;$O631&amp;$P631&amp;$Q631=全球运价!$B$7:$B$1798&amp;全球运价!$C$7:$C$1798&amp;全球运价!$S$7:$S$1798&amp;全球运价!$L$7:$L$1798&amp;全球运价!$P$7:$P$1798),全球运价!D$7:D$1798)</f>
        <v>44</v>
      </c>
      <c r="L631" s="222">
        <f>LOOKUP(1,0/($M631&amp;$N631&amp;$O631&amp;$P631&amp;$Q631=全球运价!$B$7:$B$1798&amp;全球运价!$C$7:$C$1798&amp;全球运价!$S$7:$S$1798&amp;全球运价!$L$7:$L$1798&amp;全球运价!$P$7:$P$1798),全球运价!E$7:E$1798)</f>
        <v>54</v>
      </c>
      <c r="M631" s="40" t="s">
        <v>3670</v>
      </c>
      <c r="N631" s="40" t="s">
        <v>752</v>
      </c>
      <c r="O631" s="40" t="s">
        <v>1068</v>
      </c>
      <c r="P631" s="40" t="s">
        <v>3507</v>
      </c>
      <c r="Q631" s="40" t="s">
        <v>1065</v>
      </c>
    </row>
    <row r="632" spans="1:17" s="40" customFormat="1" ht="19.5" customHeight="1">
      <c r="A632" s="242" t="s">
        <v>2803</v>
      </c>
      <c r="B632" s="1368" t="s">
        <v>4210</v>
      </c>
      <c r="C632" s="187" t="s">
        <v>2945</v>
      </c>
      <c r="D632" s="187" t="s">
        <v>2946</v>
      </c>
      <c r="E632" s="196" t="s">
        <v>3828</v>
      </c>
      <c r="F632" s="197" t="s">
        <v>3814</v>
      </c>
      <c r="G632" s="178" t="s">
        <v>2723</v>
      </c>
      <c r="H632" s="204">
        <v>50</v>
      </c>
      <c r="I632" s="699" t="str">
        <f t="shared" si="49"/>
        <v/>
      </c>
      <c r="J632" s="222" t="str">
        <f t="shared" si="50"/>
        <v>USD 54 / 64</v>
      </c>
      <c r="K632" s="222">
        <f>LOOKUP(1,0/($M632&amp;$N632&amp;$O632&amp;$P632&amp;$Q632=全球运价!$B$7:$B$1798&amp;全球运价!$C$7:$C$1798&amp;全球运价!$S$7:$S$1798&amp;全球运价!$L$7:$L$1798&amp;全球运价!$P$7:$P$1798),全球运价!D$7:D$1798)</f>
        <v>54</v>
      </c>
      <c r="L632" s="222">
        <f>LOOKUP(1,0/($M632&amp;$N632&amp;$O632&amp;$P632&amp;$Q632=全球运价!$B$7:$B$1798&amp;全球运价!$C$7:$C$1798&amp;全球运价!$S$7:$S$1798&amp;全球运价!$L$7:$L$1798&amp;全球运价!$P$7:$P$1798),全球运价!E$7:E$1798)</f>
        <v>64</v>
      </c>
      <c r="M632" s="40" t="s">
        <v>2611</v>
      </c>
      <c r="N632" s="40" t="s">
        <v>752</v>
      </c>
      <c r="O632" s="40" t="s">
        <v>1068</v>
      </c>
      <c r="P632" s="40" t="s">
        <v>3507</v>
      </c>
      <c r="Q632" s="40" t="s">
        <v>1065</v>
      </c>
    </row>
    <row r="633" spans="1:17" s="40" customFormat="1" ht="19.5" customHeight="1">
      <c r="A633" s="242" t="s">
        <v>2804</v>
      </c>
      <c r="B633" s="1368" t="s">
        <v>4209</v>
      </c>
      <c r="C633" s="187" t="s">
        <v>2945</v>
      </c>
      <c r="D633" s="187" t="s">
        <v>2946</v>
      </c>
      <c r="E633" s="196" t="s">
        <v>3828</v>
      </c>
      <c r="F633" s="197" t="s">
        <v>3814</v>
      </c>
      <c r="G633" s="178" t="s">
        <v>167</v>
      </c>
      <c r="H633" s="204">
        <v>50</v>
      </c>
      <c r="I633" s="699" t="str">
        <f t="shared" si="49"/>
        <v/>
      </c>
      <c r="J633" s="222" t="str">
        <f t="shared" si="50"/>
        <v>USD 44 / 54</v>
      </c>
      <c r="K633" s="222">
        <f>LOOKUP(1,0/($M633&amp;$N633&amp;$O633&amp;$P633&amp;$Q633=全球运价!$B$7:$B$1798&amp;全球运价!$C$7:$C$1798&amp;全球运价!$S$7:$S$1798&amp;全球运价!$L$7:$L$1798&amp;全球运价!$P$7:$P$1798),全球运价!D$7:D$1798)</f>
        <v>44</v>
      </c>
      <c r="L633" s="222">
        <f>LOOKUP(1,0/($M633&amp;$N633&amp;$O633&amp;$P633&amp;$Q633=全球运价!$B$7:$B$1798&amp;全球运价!$C$7:$C$1798&amp;全球运价!$S$7:$S$1798&amp;全球运价!$L$7:$L$1798&amp;全球运价!$P$7:$P$1798),全球运价!E$7:E$1798)</f>
        <v>54</v>
      </c>
      <c r="M633" s="40" t="s">
        <v>3671</v>
      </c>
      <c r="N633" s="40" t="s">
        <v>752</v>
      </c>
      <c r="O633" s="40" t="s">
        <v>1068</v>
      </c>
      <c r="P633" s="40" t="s">
        <v>3507</v>
      </c>
      <c r="Q633" s="40" t="s">
        <v>1065</v>
      </c>
    </row>
    <row r="634" spans="1:17" s="40" customFormat="1" ht="19.5" customHeight="1">
      <c r="A634" s="242" t="s">
        <v>3112</v>
      </c>
      <c r="B634" s="1368" t="s">
        <v>3674</v>
      </c>
      <c r="C634" s="187" t="s">
        <v>2945</v>
      </c>
      <c r="D634" s="187" t="s">
        <v>2946</v>
      </c>
      <c r="E634" s="197" t="s">
        <v>66</v>
      </c>
      <c r="F634" s="197" t="s">
        <v>578</v>
      </c>
      <c r="G634" s="177" t="s">
        <v>8</v>
      </c>
      <c r="H634" s="204">
        <v>35</v>
      </c>
      <c r="I634" s="699" t="str">
        <f t="shared" si="49"/>
        <v/>
      </c>
      <c r="J634" s="222" t="str">
        <f t="shared" si="50"/>
        <v>USD 67 / 77</v>
      </c>
      <c r="K634" s="222">
        <f>LOOKUP(1,0/($M634&amp;$N634&amp;$O634&amp;$P634&amp;$Q634=全球运价!$B$7:$B$1798&amp;全球运价!$C$7:$C$1798&amp;全球运价!$S$7:$S$1798&amp;全球运价!$L$7:$L$1798&amp;全球运价!$P$7:$P$1798),全球运价!D$7:D$1798)</f>
        <v>67</v>
      </c>
      <c r="L634" s="222">
        <f>LOOKUP(1,0/($M634&amp;$N634&amp;$O634&amp;$P634&amp;$Q634=全球运价!$B$7:$B$1798&amp;全球运价!$C$7:$C$1798&amp;全球运价!$S$7:$S$1798&amp;全球运价!$L$7:$L$1798&amp;全球运价!$P$7:$P$1798),全球运价!E$7:E$1798)</f>
        <v>77</v>
      </c>
      <c r="M634" s="40" t="s">
        <v>1660</v>
      </c>
      <c r="N634" s="40" t="s">
        <v>1660</v>
      </c>
      <c r="O634" s="40" t="s">
        <v>1068</v>
      </c>
      <c r="P634" s="40" t="s">
        <v>3507</v>
      </c>
      <c r="Q634" s="40" t="s">
        <v>1065</v>
      </c>
    </row>
    <row r="635" spans="1:17" s="40" customFormat="1" ht="19.5" customHeight="1">
      <c r="A635" s="900" t="s">
        <v>4217</v>
      </c>
      <c r="B635" s="179"/>
      <c r="C635" s="179"/>
      <c r="D635" s="179"/>
      <c r="E635" s="179"/>
      <c r="F635" s="179"/>
      <c r="G635" s="179"/>
      <c r="H635" s="180"/>
      <c r="I635" s="699"/>
      <c r="J635" s="222"/>
      <c r="K635" s="222"/>
      <c r="L635" s="222"/>
    </row>
    <row r="636" spans="1:17" s="40" customFormat="1" ht="20.25" customHeight="1">
      <c r="A636" s="366" t="s">
        <v>3432</v>
      </c>
      <c r="B636" s="367"/>
      <c r="C636" s="367"/>
      <c r="D636" s="367"/>
      <c r="E636" s="367"/>
      <c r="F636" s="367"/>
      <c r="G636" s="367"/>
      <c r="H636" s="368"/>
      <c r="I636" s="699" t="str">
        <f t="shared" si="49"/>
        <v/>
      </c>
      <c r="J636" s="222"/>
      <c r="K636" s="222"/>
      <c r="L636" s="222"/>
    </row>
    <row r="637" spans="1:17" s="40" customFormat="1" ht="19.5" customHeight="1">
      <c r="A637" s="312" t="s">
        <v>678</v>
      </c>
      <c r="B637" s="313"/>
      <c r="C637" s="313"/>
      <c r="D637" s="313"/>
      <c r="E637" s="313"/>
      <c r="F637" s="313"/>
      <c r="G637" s="313"/>
      <c r="H637" s="314"/>
      <c r="I637" s="699" t="str">
        <f t="shared" si="49"/>
        <v/>
      </c>
      <c r="J637" s="222"/>
      <c r="K637" s="222"/>
      <c r="L637" s="222"/>
    </row>
    <row r="638" spans="1:17" s="40" customFormat="1" ht="19.5" customHeight="1">
      <c r="A638" s="262" t="s">
        <v>679</v>
      </c>
      <c r="B638" s="318"/>
      <c r="C638" s="318"/>
      <c r="D638" s="318"/>
      <c r="E638" s="318"/>
      <c r="F638" s="318"/>
      <c r="G638" s="218"/>
      <c r="H638" s="219"/>
      <c r="I638" s="699" t="str">
        <f t="shared" si="49"/>
        <v/>
      </c>
      <c r="J638" s="222"/>
      <c r="K638" s="222"/>
      <c r="L638" s="222"/>
    </row>
    <row r="639" spans="1:17" s="40" customFormat="1" ht="19.5" customHeight="1">
      <c r="A639" s="312" t="s">
        <v>169</v>
      </c>
      <c r="B639" s="313"/>
      <c r="C639" s="313"/>
      <c r="D639" s="313"/>
      <c r="E639" s="313"/>
      <c r="F639" s="313"/>
      <c r="G639" s="313"/>
      <c r="H639" s="314"/>
      <c r="I639" s="699" t="str">
        <f t="shared" si="49"/>
        <v/>
      </c>
      <c r="J639" s="222"/>
      <c r="K639" s="222"/>
      <c r="L639" s="222"/>
    </row>
    <row r="640" spans="1:17" s="40" customFormat="1" ht="19.5" customHeight="1">
      <c r="A640" s="262" t="s">
        <v>170</v>
      </c>
      <c r="B640" s="318"/>
      <c r="C640" s="318"/>
      <c r="D640" s="318"/>
      <c r="E640" s="318"/>
      <c r="F640" s="318"/>
      <c r="G640" s="318"/>
      <c r="H640" s="316"/>
      <c r="I640" s="699" t="str">
        <f t="shared" si="49"/>
        <v/>
      </c>
      <c r="J640" s="222"/>
      <c r="K640" s="222"/>
      <c r="L640" s="222"/>
    </row>
    <row r="641" spans="1:18" s="40" customFormat="1" ht="19.5" customHeight="1" thickBot="1">
      <c r="A641" s="50" t="s">
        <v>171</v>
      </c>
      <c r="B641" s="76"/>
      <c r="C641" s="76"/>
      <c r="D641" s="76"/>
      <c r="E641" s="76"/>
      <c r="F641" s="76"/>
      <c r="G641" s="76"/>
      <c r="H641" s="77"/>
      <c r="I641" s="699" t="str">
        <f t="shared" si="49"/>
        <v/>
      </c>
      <c r="J641" s="222"/>
      <c r="K641" s="222"/>
      <c r="L641" s="222"/>
    </row>
    <row r="642" spans="1:18" s="40" customFormat="1" ht="19.5" customHeight="1">
      <c r="A642" s="78"/>
      <c r="B642" s="79"/>
      <c r="C642" s="80"/>
      <c r="D642" s="80"/>
      <c r="E642" s="79"/>
      <c r="F642" s="79"/>
      <c r="G642" s="79"/>
      <c r="H642" s="81"/>
      <c r="I642" s="699" t="str">
        <f t="shared" si="49"/>
        <v/>
      </c>
      <c r="J642" s="222"/>
      <c r="K642" s="222"/>
      <c r="L642" s="222"/>
    </row>
    <row r="643" spans="1:18" s="28" customFormat="1" ht="19.5" customHeight="1">
      <c r="A643" s="181" t="s">
        <v>172</v>
      </c>
      <c r="B643" s="317" t="s">
        <v>2</v>
      </c>
      <c r="C643" s="317" t="s">
        <v>321</v>
      </c>
      <c r="D643" s="317" t="s">
        <v>78</v>
      </c>
      <c r="E643" s="311" t="s">
        <v>723</v>
      </c>
      <c r="F643" s="24" t="s">
        <v>4</v>
      </c>
      <c r="G643" s="24" t="s">
        <v>5</v>
      </c>
      <c r="H643" s="25" t="s">
        <v>6</v>
      </c>
      <c r="I643" s="699" t="str">
        <f t="shared" si="49"/>
        <v/>
      </c>
      <c r="J643" s="714" t="s">
        <v>3676</v>
      </c>
      <c r="K643" s="222" t="s">
        <v>3609</v>
      </c>
      <c r="L643" s="222" t="s">
        <v>3610</v>
      </c>
      <c r="M643" s="73" t="s">
        <v>3479</v>
      </c>
      <c r="N643" s="73" t="s">
        <v>3578</v>
      </c>
      <c r="O643" s="73" t="s">
        <v>3579</v>
      </c>
      <c r="P643" s="73" t="s">
        <v>3580</v>
      </c>
      <c r="Q643" s="73" t="s">
        <v>3557</v>
      </c>
      <c r="R643" s="696"/>
    </row>
    <row r="644" spans="1:18" s="40" customFormat="1" ht="19.5" customHeight="1">
      <c r="A644" s="300" t="s">
        <v>3137</v>
      </c>
      <c r="B644" s="1364" t="s">
        <v>4211</v>
      </c>
      <c r="C644" s="189" t="s">
        <v>175</v>
      </c>
      <c r="D644" s="189" t="s">
        <v>326</v>
      </c>
      <c r="E644" s="751" t="s">
        <v>737</v>
      </c>
      <c r="F644" s="197" t="s">
        <v>3141</v>
      </c>
      <c r="G644" s="177" t="s">
        <v>8</v>
      </c>
      <c r="H644" s="168">
        <v>31</v>
      </c>
      <c r="I644" s="699" t="str">
        <f t="shared" si="49"/>
        <v/>
      </c>
      <c r="J644" s="222" t="str">
        <f t="shared" ref="J644:J652" si="51">"USD "&amp;IF(K644&lt;0,"( "&amp;-K644&amp;" )",K644)&amp;" / "&amp;IF(L644&lt;0,"( "&amp;-L644&amp;" )",L644)</f>
        <v>USD ( 4 ) / 6</v>
      </c>
      <c r="K644" s="222">
        <f>LOOKUP(1,0/($M644&amp;$N644&amp;$O644&amp;$P644&amp;$Q644=全球运价!$B$7:$B$1798&amp;全球运价!$C$7:$C$1798&amp;全球运价!$S$7:$S$1798&amp;全球运价!$L$7:$L$1798&amp;全球运价!$P$7:$P$1798),全球运价!D$7:D$1798)</f>
        <v>-4</v>
      </c>
      <c r="L644" s="222">
        <f>LOOKUP(1,0/($M644&amp;$N644&amp;$O644&amp;$P644&amp;$Q644=全球运价!$B$7:$B$1798&amp;全球运价!$C$7:$C$1798&amp;全球运价!$S$7:$S$1798&amp;全球运价!$L$7:$L$1798&amp;全球运价!$P$7:$P$1798),全球运价!E$7:E$1798)</f>
        <v>6</v>
      </c>
      <c r="M644" s="40" t="s">
        <v>1356</v>
      </c>
      <c r="N644" s="40" t="s">
        <v>1356</v>
      </c>
      <c r="O644" s="40" t="s">
        <v>1068</v>
      </c>
      <c r="P644" s="40" t="s">
        <v>3507</v>
      </c>
      <c r="Q644" s="40" t="s">
        <v>1065</v>
      </c>
    </row>
    <row r="645" spans="1:18" s="40" customFormat="1" ht="19.5" customHeight="1">
      <c r="A645" s="301" t="s">
        <v>3113</v>
      </c>
      <c r="B645" s="1364" t="s">
        <v>4212</v>
      </c>
      <c r="C645" s="750" t="s">
        <v>166</v>
      </c>
      <c r="D645" s="750" t="s">
        <v>327</v>
      </c>
      <c r="E645" s="197" t="s">
        <v>3149</v>
      </c>
      <c r="F645" s="197" t="s">
        <v>3225</v>
      </c>
      <c r="G645" s="177" t="s">
        <v>8</v>
      </c>
      <c r="H645" s="204" t="s">
        <v>532</v>
      </c>
      <c r="I645" s="699" t="str">
        <f t="shared" si="49"/>
        <v/>
      </c>
      <c r="J645" s="222" t="str">
        <f t="shared" si="51"/>
        <v>USD 13 / 23</v>
      </c>
      <c r="K645" s="222">
        <f>LOOKUP(1,0/($M645&amp;$N645&amp;$O645&amp;$P645&amp;$Q645=全球运价!$B$7:$B$1798&amp;全球运价!$C$7:$C$1798&amp;全球运价!$S$7:$S$1798&amp;全球运价!$L$7:$L$1798&amp;全球运价!$P$7:$P$1798),全球运价!D$7:D$1798)</f>
        <v>13</v>
      </c>
      <c r="L645" s="222">
        <f>LOOKUP(1,0/($M645&amp;$N645&amp;$O645&amp;$P645&amp;$Q645=全球运价!$B$7:$B$1798&amp;全球运价!$C$7:$C$1798&amp;全球运价!$S$7:$S$1798&amp;全球运价!$L$7:$L$1798&amp;全球运价!$P$7:$P$1798),全球运价!E$7:E$1798)</f>
        <v>23</v>
      </c>
      <c r="M645" s="40" t="s">
        <v>1144</v>
      </c>
      <c r="N645" s="40" t="s">
        <v>1144</v>
      </c>
      <c r="O645" s="40" t="s">
        <v>1068</v>
      </c>
      <c r="P645" s="40" t="s">
        <v>3507</v>
      </c>
      <c r="Q645" s="40" t="s">
        <v>1065</v>
      </c>
    </row>
    <row r="646" spans="1:18" s="40" customFormat="1" ht="19.5" customHeight="1">
      <c r="A646" s="301" t="s">
        <v>173</v>
      </c>
      <c r="B646" s="1364" t="s">
        <v>4212</v>
      </c>
      <c r="C646" s="750" t="s">
        <v>166</v>
      </c>
      <c r="D646" s="750" t="s">
        <v>327</v>
      </c>
      <c r="E646" s="197" t="s">
        <v>3149</v>
      </c>
      <c r="F646" s="197" t="s">
        <v>3151</v>
      </c>
      <c r="G646" s="171" t="s">
        <v>174</v>
      </c>
      <c r="H646" s="204" t="s">
        <v>533</v>
      </c>
      <c r="I646" s="699" t="str">
        <f t="shared" si="49"/>
        <v/>
      </c>
      <c r="J646" s="222" t="str">
        <f t="shared" si="51"/>
        <v>USD 13 / 23</v>
      </c>
      <c r="K646" s="222">
        <f>LOOKUP(1,0/($M646&amp;$N646&amp;$O646&amp;$P646&amp;$Q646=全球运价!$B$7:$B$1798&amp;全球运价!$C$7:$C$1798&amp;全球运价!$S$7:$S$1798&amp;全球运价!$L$7:$L$1798&amp;全球运价!$P$7:$P$1798),全球运价!D$7:D$1798)</f>
        <v>13</v>
      </c>
      <c r="L646" s="222">
        <f>LOOKUP(1,0/($M646&amp;$N646&amp;$O646&amp;$P646&amp;$Q646=全球运价!$B$7:$B$1798&amp;全球运价!$C$7:$C$1798&amp;全球运价!$S$7:$S$1798&amp;全球运价!$L$7:$L$1798&amp;全球运价!$P$7:$P$1798),全球运价!E$7:E$1798)</f>
        <v>23</v>
      </c>
      <c r="M646" s="40" t="s">
        <v>1469</v>
      </c>
      <c r="N646" s="40" t="s">
        <v>1144</v>
      </c>
      <c r="O646" s="40" t="s">
        <v>1068</v>
      </c>
      <c r="P646" s="40" t="s">
        <v>3507</v>
      </c>
      <c r="Q646" s="40" t="s">
        <v>1065</v>
      </c>
    </row>
    <row r="647" spans="1:18" s="40" customFormat="1" ht="19.5" customHeight="1">
      <c r="A647" s="301" t="s">
        <v>3250</v>
      </c>
      <c r="B647" s="1364" t="s">
        <v>4213</v>
      </c>
      <c r="C647" s="750" t="s">
        <v>166</v>
      </c>
      <c r="D647" s="750" t="s">
        <v>127</v>
      </c>
      <c r="E647" s="197" t="s">
        <v>3149</v>
      </c>
      <c r="F647" s="197" t="s">
        <v>3151</v>
      </c>
      <c r="G647" s="171" t="s">
        <v>174</v>
      </c>
      <c r="H647" s="204" t="s">
        <v>534</v>
      </c>
      <c r="I647" s="699" t="str">
        <f t="shared" si="49"/>
        <v/>
      </c>
      <c r="J647" s="222" t="str">
        <f t="shared" si="51"/>
        <v>USD 55 / 65</v>
      </c>
      <c r="K647" s="222">
        <f>LOOKUP(1,0/($M647&amp;$N647&amp;$O647&amp;$P647&amp;$Q647=全球运价!$B$7:$B$1798&amp;全球运价!$C$7:$C$1798&amp;全球运价!$S$7:$S$1798&amp;全球运价!$L$7:$L$1798&amp;全球运价!$P$7:$P$1798),全球运价!D$7:D$1798)</f>
        <v>55</v>
      </c>
      <c r="L647" s="222">
        <f>LOOKUP(1,0/($M647&amp;$N647&amp;$O647&amp;$P647&amp;$Q647=全球运价!$B$7:$B$1798&amp;全球运价!$C$7:$C$1798&amp;全球运价!$S$7:$S$1798&amp;全球运价!$L$7:$L$1798&amp;全球运价!$P$7:$P$1798),全球运价!E$7:E$1798)</f>
        <v>65</v>
      </c>
      <c r="M647" s="40" t="s">
        <v>1143</v>
      </c>
      <c r="N647" s="40" t="s">
        <v>1144</v>
      </c>
      <c r="O647" s="40" t="s">
        <v>1068</v>
      </c>
      <c r="P647" s="40" t="s">
        <v>3507</v>
      </c>
      <c r="Q647" s="40" t="s">
        <v>1065</v>
      </c>
    </row>
    <row r="648" spans="1:18" s="40" customFormat="1" ht="19.5" customHeight="1">
      <c r="A648" s="301" t="s">
        <v>3470</v>
      </c>
      <c r="B648" s="1364" t="s">
        <v>4208</v>
      </c>
      <c r="C648" s="750" t="s">
        <v>322</v>
      </c>
      <c r="D648" s="750" t="s">
        <v>325</v>
      </c>
      <c r="E648" s="749" t="s">
        <v>3236</v>
      </c>
      <c r="F648" s="190" t="s">
        <v>3223</v>
      </c>
      <c r="G648" s="177" t="s">
        <v>8</v>
      </c>
      <c r="H648" s="204" t="s">
        <v>3174</v>
      </c>
      <c r="I648" s="699" t="str">
        <f t="shared" si="49"/>
        <v/>
      </c>
      <c r="J648" s="222" t="str">
        <f t="shared" si="51"/>
        <v>USD ( 21 ) / ( 11 )</v>
      </c>
      <c r="K648" s="222">
        <f>LOOKUP(1,0/($M648&amp;$N648&amp;$O648&amp;$P648&amp;$Q648=全球运价!$B$7:$B$1798&amp;全球运价!$C$7:$C$1798&amp;全球运价!$S$7:$S$1798&amp;全球运价!$L$7:$L$1798&amp;全球运价!$P$7:$P$1798),全球运价!D$7:D$1798)</f>
        <v>-21</v>
      </c>
      <c r="L648" s="222">
        <f>LOOKUP(1,0/($M648&amp;$N648&amp;$O648&amp;$P648&amp;$Q648=全球运价!$B$7:$B$1798&amp;全球运价!$C$7:$C$1798&amp;全球运价!$S$7:$S$1798&amp;全球运价!$L$7:$L$1798&amp;全球运价!$P$7:$P$1798),全球运价!E$7:E$1798)</f>
        <v>-11</v>
      </c>
      <c r="M648" s="40" t="s">
        <v>1202</v>
      </c>
      <c r="N648" s="40" t="s">
        <v>1202</v>
      </c>
      <c r="O648" s="40" t="s">
        <v>1068</v>
      </c>
      <c r="P648" s="40" t="s">
        <v>3507</v>
      </c>
      <c r="Q648" s="40" t="s">
        <v>1065</v>
      </c>
    </row>
    <row r="649" spans="1:18" s="40" customFormat="1" ht="19.5" customHeight="1">
      <c r="A649" s="301" t="s">
        <v>3471</v>
      </c>
      <c r="B649" s="1364" t="s">
        <v>4214</v>
      </c>
      <c r="C649" s="750">
        <v>0</v>
      </c>
      <c r="D649" s="750" t="s">
        <v>327</v>
      </c>
      <c r="E649" s="749" t="s">
        <v>680</v>
      </c>
      <c r="F649" s="197" t="s">
        <v>3776</v>
      </c>
      <c r="G649" s="177" t="s">
        <v>8</v>
      </c>
      <c r="H649" s="204" t="s">
        <v>131</v>
      </c>
      <c r="I649" s="699" t="str">
        <f t="shared" si="49"/>
        <v/>
      </c>
      <c r="J649" s="222" t="str">
        <f t="shared" si="51"/>
        <v>USD ( 20 ) / ( 10 )</v>
      </c>
      <c r="K649" s="222">
        <f>LOOKUP(1,0/($M649&amp;$N649&amp;$O649&amp;$P649&amp;$Q649=全球运价!$B$7:$B$1798&amp;全球运价!$C$7:$C$1798&amp;全球运价!$S$7:$S$1798&amp;全球运价!$L$7:$L$1798&amp;全球运价!$P$7:$P$1798),全球运价!D$7:D$1798)</f>
        <v>-20</v>
      </c>
      <c r="L649" s="222">
        <f>LOOKUP(1,0/($M649&amp;$N649&amp;$O649&amp;$P649&amp;$Q649=全球运价!$B$7:$B$1798&amp;全球运价!$C$7:$C$1798&amp;全球运价!$S$7:$S$1798&amp;全球运价!$L$7:$L$1798&amp;全球运价!$P$7:$P$1798),全球运价!E$7:E$1798)</f>
        <v>-10</v>
      </c>
      <c r="M649" s="40" t="s">
        <v>1133</v>
      </c>
      <c r="N649" s="40" t="s">
        <v>1133</v>
      </c>
      <c r="O649" s="40" t="s">
        <v>1068</v>
      </c>
      <c r="P649" s="40" t="s">
        <v>3507</v>
      </c>
      <c r="Q649" s="40" t="s">
        <v>1065</v>
      </c>
    </row>
    <row r="650" spans="1:18" s="40" customFormat="1" ht="19.5" customHeight="1">
      <c r="A650" s="301" t="s">
        <v>2791</v>
      </c>
      <c r="B650" s="1364" t="s">
        <v>4214</v>
      </c>
      <c r="C650" s="750">
        <v>0</v>
      </c>
      <c r="D650" s="750" t="s">
        <v>327</v>
      </c>
      <c r="E650" s="749" t="s">
        <v>680</v>
      </c>
      <c r="F650" s="197" t="s">
        <v>3771</v>
      </c>
      <c r="G650" s="171" t="s">
        <v>176</v>
      </c>
      <c r="H650" s="204" t="s">
        <v>131</v>
      </c>
      <c r="I650" s="699" t="str">
        <f t="shared" si="49"/>
        <v/>
      </c>
      <c r="J650" s="222" t="str">
        <f t="shared" si="51"/>
        <v>USD ( 20 ) / ( 10 )</v>
      </c>
      <c r="K650" s="222">
        <f>LOOKUP(1,0/($M650&amp;$N650&amp;$O650&amp;$P650&amp;$Q650=全球运价!$B$7:$B$1798&amp;全球运价!$C$7:$C$1798&amp;全球运价!$S$7:$S$1798&amp;全球运价!$L$7:$L$1798&amp;全球运价!$P$7:$P$1798),全球运价!D$7:D$1798)</f>
        <v>-20</v>
      </c>
      <c r="L650" s="222">
        <f>LOOKUP(1,0/($M650&amp;$N650&amp;$O650&amp;$P650&amp;$Q650=全球运价!$B$7:$B$1798&amp;全球运价!$C$7:$C$1798&amp;全球运价!$S$7:$S$1798&amp;全球运价!$L$7:$L$1798&amp;全球运价!$P$7:$P$1798),全球运价!E$7:E$1798)</f>
        <v>-10</v>
      </c>
      <c r="M650" s="40" t="s">
        <v>1679</v>
      </c>
      <c r="N650" s="40" t="s">
        <v>1133</v>
      </c>
      <c r="O650" s="40" t="s">
        <v>1068</v>
      </c>
      <c r="P650" s="40" t="s">
        <v>3507</v>
      </c>
      <c r="Q650" s="40" t="s">
        <v>1065</v>
      </c>
    </row>
    <row r="651" spans="1:18" s="40" customFormat="1" ht="19.5" customHeight="1">
      <c r="A651" s="301" t="s">
        <v>3005</v>
      </c>
      <c r="B651" s="1364" t="s">
        <v>4215</v>
      </c>
      <c r="C651" s="750">
        <v>0</v>
      </c>
      <c r="D651" s="750" t="s">
        <v>127</v>
      </c>
      <c r="E651" s="749" t="s">
        <v>680</v>
      </c>
      <c r="F651" s="197" t="s">
        <v>3771</v>
      </c>
      <c r="G651" s="171" t="s">
        <v>176</v>
      </c>
      <c r="H651" s="204" t="s">
        <v>535</v>
      </c>
      <c r="I651" s="699" t="str">
        <f t="shared" si="49"/>
        <v/>
      </c>
      <c r="J651" s="222" t="str">
        <f t="shared" si="51"/>
        <v>USD 23 / 33</v>
      </c>
      <c r="K651" s="222">
        <f>LOOKUP(1,0/($M651&amp;$N651&amp;$O651&amp;$P651&amp;$Q651=全球运价!$B$7:$B$1798&amp;全球运价!$C$7:$C$1798&amp;全球运价!$S$7:$S$1798&amp;全球运价!$L$7:$L$1798&amp;全球运价!$P$7:$P$1798),全球运价!D$7:D$1798)</f>
        <v>23</v>
      </c>
      <c r="L651" s="222">
        <f>LOOKUP(1,0/($M651&amp;$N651&amp;$O651&amp;$P651&amp;$Q651=全球运价!$B$7:$B$1798&amp;全球运价!$C$7:$C$1798&amp;全球运价!$S$7:$S$1798&amp;全球运价!$L$7:$L$1798&amp;全球运价!$P$7:$P$1798),全球运价!E$7:E$1798)</f>
        <v>33</v>
      </c>
      <c r="M651" s="40" t="s">
        <v>1687</v>
      </c>
      <c r="N651" s="40" t="s">
        <v>1133</v>
      </c>
      <c r="O651" s="40" t="s">
        <v>1068</v>
      </c>
      <c r="P651" s="40" t="s">
        <v>3507</v>
      </c>
      <c r="Q651" s="40" t="s">
        <v>1065</v>
      </c>
    </row>
    <row r="652" spans="1:18" s="40" customFormat="1" ht="19.5" customHeight="1">
      <c r="A652" s="301" t="s">
        <v>3469</v>
      </c>
      <c r="B652" s="1364" t="s">
        <v>4216</v>
      </c>
      <c r="C652" s="750">
        <v>0</v>
      </c>
      <c r="D652" s="750" t="s">
        <v>127</v>
      </c>
      <c r="E652" s="749" t="s">
        <v>680</v>
      </c>
      <c r="F652" s="197" t="s">
        <v>3771</v>
      </c>
      <c r="G652" s="171" t="s">
        <v>176</v>
      </c>
      <c r="H652" s="201" t="s">
        <v>536</v>
      </c>
      <c r="I652" s="699" t="str">
        <f t="shared" si="49"/>
        <v/>
      </c>
      <c r="J652" s="222" t="str">
        <f t="shared" si="51"/>
        <v>USD 59 / 69</v>
      </c>
      <c r="K652" s="222">
        <f>LOOKUP(1,0/($M652&amp;$N652&amp;$O652&amp;$P652&amp;$Q652=全球运价!$B$7:$B$1798&amp;全球运价!$C$7:$C$1798&amp;全球运价!$S$7:$S$1798&amp;全球运价!$L$7:$L$1798&amp;全球运价!$P$7:$P$1798),全球运价!D$7:D$1798)</f>
        <v>59</v>
      </c>
      <c r="L652" s="222">
        <f>LOOKUP(1,0/($M652&amp;$N652&amp;$O652&amp;$P652&amp;$Q652=全球运价!$B$7:$B$1798&amp;全球运价!$C$7:$C$1798&amp;全球运价!$S$7:$S$1798&amp;全球运价!$L$7:$L$1798&amp;全球运价!$P$7:$P$1798),全球运价!E$7:E$1798)</f>
        <v>69</v>
      </c>
      <c r="M652" s="40" t="s">
        <v>1396</v>
      </c>
      <c r="N652" s="40" t="s">
        <v>1133</v>
      </c>
      <c r="O652" s="40" t="s">
        <v>1068</v>
      </c>
      <c r="P652" s="40" t="s">
        <v>3507</v>
      </c>
      <c r="Q652" s="40" t="s">
        <v>1065</v>
      </c>
    </row>
    <row r="653" spans="1:18" s="40" customFormat="1" ht="19.5" customHeight="1">
      <c r="A653" s="900" t="s">
        <v>4218</v>
      </c>
      <c r="B653" s="179"/>
      <c r="C653" s="179"/>
      <c r="D653" s="179"/>
      <c r="E653" s="179"/>
      <c r="F653" s="179"/>
      <c r="G653" s="179"/>
      <c r="H653" s="180"/>
      <c r="I653" s="699"/>
      <c r="J653" s="222"/>
      <c r="K653" s="222"/>
      <c r="L653" s="222"/>
    </row>
    <row r="654" spans="1:18" s="40" customFormat="1" ht="19.5" customHeight="1">
      <c r="A654" s="920" t="s">
        <v>681</v>
      </c>
      <c r="B654" s="921"/>
      <c r="C654" s="921"/>
      <c r="D654" s="921"/>
      <c r="E654" s="921"/>
      <c r="F654" s="921"/>
      <c r="G654" s="921"/>
      <c r="H654" s="922"/>
      <c r="I654" s="699" t="str">
        <f t="shared" si="49"/>
        <v/>
      </c>
      <c r="J654" s="222"/>
      <c r="K654" s="222"/>
      <c r="L654" s="222"/>
    </row>
    <row r="655" spans="1:18" s="40" customFormat="1" ht="19.5" customHeight="1">
      <c r="A655" s="262" t="s">
        <v>587</v>
      </c>
      <c r="B655" s="318"/>
      <c r="C655" s="318"/>
      <c r="D655" s="318"/>
      <c r="E655" s="318"/>
      <c r="F655" s="318"/>
      <c r="G655" s="318"/>
      <c r="H655" s="316"/>
      <c r="I655" s="699" t="str">
        <f t="shared" si="49"/>
        <v/>
      </c>
      <c r="J655" s="222"/>
      <c r="K655" s="222"/>
      <c r="L655" s="222"/>
    </row>
    <row r="656" spans="1:18" s="40" customFormat="1" ht="19.5" customHeight="1">
      <c r="A656" s="262" t="s">
        <v>531</v>
      </c>
      <c r="B656" s="318"/>
      <c r="C656" s="318"/>
      <c r="D656" s="318"/>
      <c r="E656" s="318"/>
      <c r="F656" s="318"/>
      <c r="G656" s="318"/>
      <c r="H656" s="316"/>
      <c r="I656" s="699" t="str">
        <f t="shared" si="49"/>
        <v/>
      </c>
      <c r="J656" s="222"/>
      <c r="K656" s="222"/>
      <c r="L656" s="222"/>
    </row>
    <row r="657" spans="1:18" s="40" customFormat="1" ht="19.5" customHeight="1" thickBot="1">
      <c r="A657" s="50" t="s">
        <v>1773</v>
      </c>
      <c r="B657" s="76"/>
      <c r="C657" s="76"/>
      <c r="D657" s="76"/>
      <c r="E657" s="76"/>
      <c r="F657" s="76"/>
      <c r="G657" s="76"/>
      <c r="H657" s="77"/>
      <c r="I657" s="699" t="str">
        <f t="shared" si="49"/>
        <v/>
      </c>
      <c r="J657" s="222"/>
      <c r="K657" s="222"/>
      <c r="L657" s="222"/>
    </row>
    <row r="658" spans="1:18" s="40" customFormat="1" ht="19.5" customHeight="1">
      <c r="A658" s="78"/>
      <c r="B658" s="79"/>
      <c r="C658" s="80"/>
      <c r="D658" s="80"/>
      <c r="E658" s="79"/>
      <c r="F658" s="79"/>
      <c r="G658" s="79"/>
      <c r="H658" s="81"/>
      <c r="I658" s="699" t="str">
        <f t="shared" si="49"/>
        <v/>
      </c>
      <c r="J658" s="222"/>
      <c r="K658" s="222"/>
      <c r="L658" s="222"/>
    </row>
    <row r="659" spans="1:18" s="28" customFormat="1" ht="19.5" customHeight="1">
      <c r="A659" s="181" t="s">
        <v>177</v>
      </c>
      <c r="B659" s="317" t="s">
        <v>630</v>
      </c>
      <c r="C659" s="317" t="s">
        <v>321</v>
      </c>
      <c r="D659" s="317" t="s">
        <v>78</v>
      </c>
      <c r="E659" s="74" t="s">
        <v>165</v>
      </c>
      <c r="F659" s="24" t="s">
        <v>4</v>
      </c>
      <c r="G659" s="24" t="s">
        <v>5</v>
      </c>
      <c r="H659" s="25" t="s">
        <v>6</v>
      </c>
      <c r="I659" s="699" t="str">
        <f t="shared" si="49"/>
        <v/>
      </c>
      <c r="J659" s="714" t="s">
        <v>3676</v>
      </c>
      <c r="K659" s="222" t="s">
        <v>3609</v>
      </c>
      <c r="L659" s="222" t="s">
        <v>3610</v>
      </c>
      <c r="M659" s="73" t="s">
        <v>3479</v>
      </c>
      <c r="N659" s="73" t="s">
        <v>3578</v>
      </c>
      <c r="O659" s="73" t="s">
        <v>3579</v>
      </c>
      <c r="P659" s="73" t="s">
        <v>3580</v>
      </c>
      <c r="Q659" s="73" t="s">
        <v>3557</v>
      </c>
      <c r="R659" s="696"/>
    </row>
    <row r="660" spans="1:18" s="40" customFormat="1" ht="19.5" customHeight="1">
      <c r="A660" s="242" t="s">
        <v>3138</v>
      </c>
      <c r="B660" s="1364" t="s">
        <v>4245</v>
      </c>
      <c r="C660" s="187" t="s">
        <v>328</v>
      </c>
      <c r="D660" s="315" t="s">
        <v>166</v>
      </c>
      <c r="E660" s="197" t="s">
        <v>3237</v>
      </c>
      <c r="F660" s="401" t="s">
        <v>3142</v>
      </c>
      <c r="G660" s="177" t="s">
        <v>8</v>
      </c>
      <c r="H660" s="204" t="s">
        <v>473</v>
      </c>
      <c r="I660" s="699" t="str">
        <f t="shared" si="49"/>
        <v/>
      </c>
      <c r="J660" s="222" t="str">
        <f t="shared" ref="J660:J662" si="52">"USD "&amp;IF(K660&lt;0,"( "&amp;-K660&amp;" )",K660)&amp;" / "&amp;IF(L660&lt;0,"( "&amp;-L660&amp;" )",L660)</f>
        <v>USD 15 / 25</v>
      </c>
      <c r="K660" s="222">
        <f>LOOKUP(1,0/($M660&amp;$N660&amp;$O660&amp;$P660&amp;$Q660=全球运价!$B$7:$B$1798&amp;全球运价!$C$7:$C$1798&amp;全球运价!$S$7:$S$1798&amp;全球运价!$L$7:$L$1798&amp;全球运价!$P$7:$P$1798),全球运价!D$7:D$1798)</f>
        <v>15</v>
      </c>
      <c r="L660" s="222">
        <f>LOOKUP(1,0/($M660&amp;$N660&amp;$O660&amp;$P660&amp;$Q660=全球运价!$B$7:$B$1798&amp;全球运价!$C$7:$C$1798&amp;全球运价!$S$7:$S$1798&amp;全球运价!$L$7:$L$1798&amp;全球运价!$P$7:$P$1798),全球运价!E$7:E$1798)</f>
        <v>25</v>
      </c>
      <c r="M660" s="40" t="s">
        <v>1086</v>
      </c>
      <c r="N660" s="40" t="s">
        <v>1086</v>
      </c>
      <c r="O660" s="40" t="s">
        <v>1068</v>
      </c>
      <c r="P660" s="40" t="s">
        <v>3507</v>
      </c>
      <c r="Q660" s="40" t="s">
        <v>1065</v>
      </c>
    </row>
    <row r="661" spans="1:18" s="40" customFormat="1" ht="19.5" customHeight="1">
      <c r="A661" s="242" t="s">
        <v>3472</v>
      </c>
      <c r="B661" s="1364" t="s">
        <v>4246</v>
      </c>
      <c r="C661" s="187" t="s">
        <v>328</v>
      </c>
      <c r="D661" s="315" t="s">
        <v>166</v>
      </c>
      <c r="E661" s="197" t="s">
        <v>696</v>
      </c>
      <c r="F661" s="401" t="s">
        <v>3142</v>
      </c>
      <c r="G661" s="171" t="s">
        <v>178</v>
      </c>
      <c r="H661" s="204">
        <v>28</v>
      </c>
      <c r="I661" s="699" t="str">
        <f t="shared" si="49"/>
        <v/>
      </c>
      <c r="J661" s="222" t="str">
        <f t="shared" si="52"/>
        <v>USD 65 / 75</v>
      </c>
      <c r="K661" s="222">
        <f>LOOKUP(1,0/($M661&amp;$N661&amp;$O661&amp;$P661&amp;$Q661=全球运价!$B$7:$B$1798&amp;全球运价!$C$7:$C$1798&amp;全球运价!$S$7:$S$1798&amp;全球运价!$L$7:$L$1798&amp;全球运价!$P$7:$P$1798),全球运价!D$7:D$1798)</f>
        <v>65</v>
      </c>
      <c r="L661" s="222">
        <f>LOOKUP(1,0/($M661&amp;$N661&amp;$O661&amp;$P661&amp;$Q661=全球运价!$B$7:$B$1798&amp;全球运价!$C$7:$C$1798&amp;全球运价!$S$7:$S$1798&amp;全球运价!$L$7:$L$1798&amp;全球运价!$P$7:$P$1798),全球运价!E$7:E$1798)</f>
        <v>75</v>
      </c>
      <c r="M661" s="40" t="s">
        <v>3672</v>
      </c>
      <c r="N661" s="40" t="s">
        <v>1086</v>
      </c>
      <c r="O661" s="40" t="s">
        <v>1068</v>
      </c>
      <c r="P661" s="40" t="s">
        <v>3507</v>
      </c>
      <c r="Q661" s="40" t="s">
        <v>1065</v>
      </c>
    </row>
    <row r="662" spans="1:18" s="40" customFormat="1" ht="19.5" customHeight="1">
      <c r="A662" s="242" t="s">
        <v>3473</v>
      </c>
      <c r="B662" s="1364" t="s">
        <v>4247</v>
      </c>
      <c r="C662" s="187" t="s">
        <v>328</v>
      </c>
      <c r="D662" s="315" t="s">
        <v>168</v>
      </c>
      <c r="E662" s="197" t="s">
        <v>3238</v>
      </c>
      <c r="F662" s="401" t="s">
        <v>3142</v>
      </c>
      <c r="G662" s="171" t="s">
        <v>178</v>
      </c>
      <c r="H662" s="166">
        <v>45</v>
      </c>
      <c r="I662" s="699" t="str">
        <f t="shared" si="49"/>
        <v/>
      </c>
      <c r="J662" s="222" t="str">
        <f t="shared" si="52"/>
        <v>USD 118 / 128</v>
      </c>
      <c r="K662" s="222">
        <f>LOOKUP(1,0/($M662&amp;$N662&amp;$O662&amp;$P662&amp;$Q662=全球运价!$B$7:$B$1798&amp;全球运价!$C$7:$C$1798&amp;全球运价!$S$7:$S$1798&amp;全球运价!$L$7:$L$1798&amp;全球运价!$P$7:$P$1798),全球运价!D$7:D$1798)</f>
        <v>118</v>
      </c>
      <c r="L662" s="222">
        <f>LOOKUP(1,0/($M662&amp;$N662&amp;$O662&amp;$P662&amp;$Q662=全球运价!$B$7:$B$1798&amp;全球运价!$C$7:$C$1798&amp;全球运价!$S$7:$S$1798&amp;全球运价!$L$7:$L$1798&amp;全球运价!$P$7:$P$1798),全球运价!E$7:E$1798)</f>
        <v>128</v>
      </c>
      <c r="M662" s="40" t="s">
        <v>3681</v>
      </c>
      <c r="N662" s="40" t="s">
        <v>1086</v>
      </c>
      <c r="O662" s="40" t="s">
        <v>1068</v>
      </c>
      <c r="P662" s="40" t="s">
        <v>3507</v>
      </c>
      <c r="Q662" s="40" t="s">
        <v>1065</v>
      </c>
    </row>
    <row r="663" spans="1:18" s="40" customFormat="1" ht="19.5" customHeight="1">
      <c r="A663" s="900" t="s">
        <v>4218</v>
      </c>
      <c r="B663" s="179"/>
      <c r="C663" s="179"/>
      <c r="D663" s="179"/>
      <c r="E663" s="179"/>
      <c r="F663" s="179"/>
      <c r="G663" s="179"/>
      <c r="H663" s="180"/>
      <c r="I663" s="699"/>
      <c r="J663" s="222"/>
      <c r="K663" s="222"/>
      <c r="L663" s="222"/>
    </row>
    <row r="664" spans="1:18" s="40" customFormat="1" ht="19.5" customHeight="1">
      <c r="A664" s="34" t="s">
        <v>2701</v>
      </c>
      <c r="B664" s="82"/>
      <c r="C664" s="82"/>
      <c r="D664" s="82"/>
      <c r="E664" s="82"/>
      <c r="F664" s="82"/>
      <c r="G664" s="82"/>
      <c r="H664" s="83"/>
      <c r="I664" s="699" t="str">
        <f t="shared" si="49"/>
        <v/>
      </c>
      <c r="J664" s="222"/>
      <c r="K664" s="222"/>
      <c r="L664" s="222"/>
    </row>
    <row r="665" spans="1:18" s="40" customFormat="1" ht="19.5" customHeight="1">
      <c r="A665" s="34" t="s">
        <v>179</v>
      </c>
      <c r="B665" s="82"/>
      <c r="C665" s="82"/>
      <c r="D665" s="82"/>
      <c r="E665" s="82"/>
      <c r="F665" s="82"/>
      <c r="G665" s="82"/>
      <c r="H665" s="83"/>
      <c r="I665" s="699" t="str">
        <f t="shared" si="49"/>
        <v/>
      </c>
      <c r="J665" s="222"/>
      <c r="K665" s="222"/>
      <c r="L665" s="222"/>
    </row>
    <row r="666" spans="1:18" s="40" customFormat="1" ht="19.5" customHeight="1" thickBot="1">
      <c r="A666" s="937" t="s">
        <v>180</v>
      </c>
      <c r="B666" s="938"/>
      <c r="C666" s="938"/>
      <c r="D666" s="938"/>
      <c r="E666" s="938"/>
      <c r="F666" s="938"/>
      <c r="G666" s="938"/>
      <c r="H666" s="939"/>
      <c r="I666" s="699" t="str">
        <f t="shared" si="49"/>
        <v/>
      </c>
      <c r="J666" s="222"/>
      <c r="K666" s="222"/>
      <c r="L666" s="222"/>
    </row>
    <row r="667" spans="1:18" s="40" customFormat="1" ht="19.5" customHeight="1">
      <c r="A667" s="78"/>
      <c r="B667" s="79"/>
      <c r="C667" s="79"/>
      <c r="D667" s="79"/>
      <c r="E667" s="79"/>
      <c r="F667" s="79"/>
      <c r="G667" s="79"/>
      <c r="H667" s="81"/>
      <c r="I667" s="699" t="str">
        <f t="shared" si="49"/>
        <v/>
      </c>
      <c r="J667" s="222"/>
      <c r="K667" s="222"/>
      <c r="L667" s="222"/>
    </row>
    <row r="668" spans="1:18" s="28" customFormat="1" ht="19.5" customHeight="1">
      <c r="A668" s="181" t="s">
        <v>181</v>
      </c>
      <c r="B668" s="317" t="s">
        <v>2</v>
      </c>
      <c r="C668" s="1040"/>
      <c r="D668" s="932"/>
      <c r="E668" s="74" t="s">
        <v>165</v>
      </c>
      <c r="F668" s="24" t="s">
        <v>4</v>
      </c>
      <c r="G668" s="24" t="s">
        <v>5</v>
      </c>
      <c r="H668" s="25" t="s">
        <v>6</v>
      </c>
      <c r="I668" s="699" t="str">
        <f t="shared" si="49"/>
        <v/>
      </c>
      <c r="J668" s="222" t="s">
        <v>3676</v>
      </c>
      <c r="K668" s="222" t="s">
        <v>3609</v>
      </c>
      <c r="L668" s="222" t="s">
        <v>3610</v>
      </c>
      <c r="M668" s="73" t="s">
        <v>3479</v>
      </c>
      <c r="N668" s="73" t="s">
        <v>3578</v>
      </c>
      <c r="O668" s="73" t="s">
        <v>3579</v>
      </c>
      <c r="P668" s="73" t="s">
        <v>3580</v>
      </c>
      <c r="Q668" s="73" t="s">
        <v>3557</v>
      </c>
      <c r="R668" s="696"/>
    </row>
    <row r="669" spans="1:18" s="28" customFormat="1" ht="19.5" customHeight="1">
      <c r="A669" s="240" t="s">
        <v>3253</v>
      </c>
      <c r="B669" s="1364" t="s">
        <v>4219</v>
      </c>
      <c r="C669" s="913" t="s">
        <v>175</v>
      </c>
      <c r="D669" s="914"/>
      <c r="E669" s="385" t="s">
        <v>545</v>
      </c>
      <c r="F669" s="187" t="s">
        <v>3143</v>
      </c>
      <c r="G669" s="177" t="s">
        <v>8</v>
      </c>
      <c r="H669" s="166">
        <v>25</v>
      </c>
      <c r="I669" s="699" t="str">
        <f t="shared" si="49"/>
        <v/>
      </c>
      <c r="J669" s="222" t="str">
        <f t="shared" ref="J669:J716" si="53">"USD "&amp;IF(K669&lt;0,"( "&amp;-K669&amp;" )",K669)&amp;" / "&amp;IF(L669&lt;0,"( "&amp;-L669&amp;" )",L669)</f>
        <v>USD 62 / 72</v>
      </c>
      <c r="K669" s="222">
        <f>LOOKUP(1,0/($M669&amp;$N669&amp;$O669&amp;$P669&amp;$Q669=全球运价!$B$7:$B$1798&amp;全球运价!$C$7:$C$1798&amp;全球运价!$S$7:$S$1798&amp;全球运价!$L$7:$L$1798&amp;全球运价!$P$7:$P$1798),全球运价!D$7:D$1798)</f>
        <v>62</v>
      </c>
      <c r="L669" s="222">
        <f>LOOKUP(1,0/($M669&amp;$N669&amp;$O669&amp;$P669&amp;$Q669=全球运价!$B$7:$B$1798&amp;全球运价!$C$7:$C$1798&amp;全球运价!$S$7:$S$1798&amp;全球运价!$L$7:$L$1798&amp;全球运价!$P$7:$P$1798),全球运价!E$7:E$1798)</f>
        <v>72</v>
      </c>
      <c r="M669" s="40" t="s">
        <v>741</v>
      </c>
      <c r="N669" s="40" t="s">
        <v>741</v>
      </c>
      <c r="O669" s="40" t="s">
        <v>1068</v>
      </c>
      <c r="P669" s="40" t="s">
        <v>3507</v>
      </c>
      <c r="Q669" s="40" t="s">
        <v>1065</v>
      </c>
    </row>
    <row r="670" spans="1:18" s="28" customFormat="1" ht="19.5" customHeight="1">
      <c r="A670" s="301" t="s">
        <v>3254</v>
      </c>
      <c r="B670" s="1364" t="s">
        <v>4220</v>
      </c>
      <c r="C670" s="913" t="s">
        <v>175</v>
      </c>
      <c r="D670" s="914"/>
      <c r="E670" s="385" t="s">
        <v>545</v>
      </c>
      <c r="F670" s="187" t="s">
        <v>3143</v>
      </c>
      <c r="G670" s="315" t="s">
        <v>182</v>
      </c>
      <c r="H670" s="166">
        <v>60</v>
      </c>
      <c r="I670" s="699" t="str">
        <f t="shared" si="49"/>
        <v/>
      </c>
      <c r="J670" s="222" t="str">
        <f t="shared" si="53"/>
        <v>USD 154 / 164</v>
      </c>
      <c r="K670" s="222">
        <f>LOOKUP(1,0/($M670&amp;$N670&amp;$O670&amp;$P670&amp;$Q670=全球运价!$B$7:$B$1798&amp;全球运价!$C$7:$C$1798&amp;全球运价!$S$7:$S$1798&amp;全球运价!$L$7:$L$1798&amp;全球运价!$P$7:$P$1798),全球运价!D$7:D$1798)</f>
        <v>154</v>
      </c>
      <c r="L670" s="222">
        <f>LOOKUP(1,0/($M670&amp;$N670&amp;$O670&amp;$P670&amp;$Q670=全球运价!$B$7:$B$1798&amp;全球运价!$C$7:$C$1798&amp;全球运价!$S$7:$S$1798&amp;全球运价!$L$7:$L$1798&amp;全球运价!$P$7:$P$1798),全球运价!E$7:E$1798)</f>
        <v>164</v>
      </c>
      <c r="M670" s="40" t="s">
        <v>1079</v>
      </c>
      <c r="N670" s="40" t="s">
        <v>741</v>
      </c>
      <c r="O670" s="40" t="s">
        <v>1068</v>
      </c>
      <c r="P670" s="40" t="s">
        <v>3507</v>
      </c>
      <c r="Q670" s="40" t="s">
        <v>1065</v>
      </c>
    </row>
    <row r="671" spans="1:18" s="153" customFormat="1" ht="19.5" customHeight="1">
      <c r="A671" s="301" t="s">
        <v>3254</v>
      </c>
      <c r="B671" s="1364" t="s">
        <v>4221</v>
      </c>
      <c r="C671" s="913" t="s">
        <v>175</v>
      </c>
      <c r="D671" s="914"/>
      <c r="E671" s="413" t="s">
        <v>545</v>
      </c>
      <c r="F671" s="187" t="s">
        <v>3240</v>
      </c>
      <c r="G671" s="414" t="s">
        <v>3242</v>
      </c>
      <c r="H671" s="166">
        <v>65</v>
      </c>
      <c r="I671" s="699" t="str">
        <f t="shared" si="49"/>
        <v/>
      </c>
      <c r="J671" s="222" t="str">
        <f t="shared" si="53"/>
        <v>USD 157 / 167</v>
      </c>
      <c r="K671" s="222">
        <f>LOOKUP(1,0/($M671&amp;$N671&amp;$O671&amp;$P671&amp;$Q671=全球运价!$B$7:$B$1798&amp;全球运价!$C$7:$C$1798&amp;全球运价!$S$7:$S$1798&amp;全球运价!$L$7:$L$1798&amp;全球运价!$P$7:$P$1798),全球运价!D$7:D$1798)</f>
        <v>157</v>
      </c>
      <c r="L671" s="222">
        <f>LOOKUP(1,0/($M671&amp;$N671&amp;$O671&amp;$P671&amp;$Q671=全球运价!$B$7:$B$1798&amp;全球运价!$C$7:$C$1798&amp;全球运价!$S$7:$S$1798&amp;全球运价!$L$7:$L$1798&amp;全球运价!$P$7:$P$1798),全球运价!E$7:E$1798)</f>
        <v>167</v>
      </c>
      <c r="M671" s="40" t="s">
        <v>1079</v>
      </c>
      <c r="N671" s="40" t="s">
        <v>740</v>
      </c>
      <c r="O671" s="40" t="s">
        <v>1068</v>
      </c>
      <c r="P671" s="40" t="s">
        <v>3507</v>
      </c>
      <c r="Q671" s="40" t="s">
        <v>1065</v>
      </c>
    </row>
    <row r="672" spans="1:18" s="27" customFormat="1" ht="19.5" customHeight="1">
      <c r="A672" s="302" t="s">
        <v>3278</v>
      </c>
      <c r="B672" s="1364" t="s">
        <v>4222</v>
      </c>
      <c r="C672" s="913" t="s">
        <v>175</v>
      </c>
      <c r="D672" s="914"/>
      <c r="E672" s="385" t="s">
        <v>545</v>
      </c>
      <c r="F672" s="187" t="s">
        <v>3143</v>
      </c>
      <c r="G672" s="315" t="s">
        <v>182</v>
      </c>
      <c r="H672" s="166">
        <v>45</v>
      </c>
      <c r="I672" s="699" t="str">
        <f t="shared" si="49"/>
        <v/>
      </c>
      <c r="J672" s="222" t="str">
        <f t="shared" si="53"/>
        <v>USD 79 / 89</v>
      </c>
      <c r="K672" s="222">
        <f>LOOKUP(1,0/($M672&amp;$N672&amp;$O672&amp;$P672&amp;$Q672=全球运价!$B$7:$B$1798&amp;全球运价!$C$7:$C$1798&amp;全球运价!$S$7:$S$1798&amp;全球运价!$L$7:$L$1798&amp;全球运价!$P$7:$P$1798),全球运价!D$7:D$1798)</f>
        <v>79</v>
      </c>
      <c r="L672" s="222">
        <f>LOOKUP(1,0/($M672&amp;$N672&amp;$O672&amp;$P672&amp;$Q672=全球运价!$B$7:$B$1798&amp;全球运价!$C$7:$C$1798&amp;全球运价!$S$7:$S$1798&amp;全球运价!$L$7:$L$1798&amp;全球运价!$P$7:$P$1798),全球运价!E$7:E$1798)</f>
        <v>89</v>
      </c>
      <c r="M672" s="40" t="s">
        <v>3599</v>
      </c>
      <c r="N672" s="40" t="s">
        <v>741</v>
      </c>
      <c r="O672" s="40" t="s">
        <v>1068</v>
      </c>
      <c r="P672" s="40" t="s">
        <v>3507</v>
      </c>
      <c r="Q672" s="40" t="s">
        <v>1065</v>
      </c>
    </row>
    <row r="673" spans="1:17" ht="19.5" customHeight="1">
      <c r="A673" s="302" t="s">
        <v>2742</v>
      </c>
      <c r="B673" s="1364" t="s">
        <v>3928</v>
      </c>
      <c r="C673" s="913" t="s">
        <v>175</v>
      </c>
      <c r="D673" s="914"/>
      <c r="E673" s="385" t="s">
        <v>545</v>
      </c>
      <c r="F673" s="187" t="s">
        <v>3143</v>
      </c>
      <c r="G673" s="315" t="s">
        <v>182</v>
      </c>
      <c r="H673" s="166">
        <v>60</v>
      </c>
      <c r="I673" s="699" t="str">
        <f t="shared" si="49"/>
        <v/>
      </c>
      <c r="J673" s="222" t="str">
        <f t="shared" si="53"/>
        <v>USD 100 / 110</v>
      </c>
      <c r="K673" s="222">
        <f>LOOKUP(1,0/($M673&amp;$N673&amp;$O673&amp;$P673&amp;$Q673=全球运价!$B$7:$B$1798&amp;全球运价!$C$7:$C$1798&amp;全球运价!$S$7:$S$1798&amp;全球运价!$L$7:$L$1798&amp;全球运价!$P$7:$P$1798),全球运价!D$7:D$1798)</f>
        <v>100</v>
      </c>
      <c r="L673" s="222">
        <f>LOOKUP(1,0/($M673&amp;$N673&amp;$O673&amp;$P673&amp;$Q673=全球运价!$B$7:$B$1798&amp;全球运价!$C$7:$C$1798&amp;全球运价!$S$7:$S$1798&amp;全球运价!$L$7:$L$1798&amp;全球运价!$P$7:$P$1798),全球运价!E$7:E$1798)</f>
        <v>110</v>
      </c>
      <c r="M673" s="40" t="s">
        <v>1172</v>
      </c>
      <c r="N673" s="40" t="s">
        <v>741</v>
      </c>
      <c r="O673" s="40" t="s">
        <v>1068</v>
      </c>
      <c r="P673" s="40" t="s">
        <v>3507</v>
      </c>
      <c r="Q673" s="40" t="s">
        <v>1065</v>
      </c>
    </row>
    <row r="674" spans="1:17" ht="19.5" customHeight="1">
      <c r="A674" s="302" t="s">
        <v>3036</v>
      </c>
      <c r="B674" s="1364" t="s">
        <v>3926</v>
      </c>
      <c r="C674" s="913" t="s">
        <v>175</v>
      </c>
      <c r="D674" s="914"/>
      <c r="E674" s="385" t="s">
        <v>545</v>
      </c>
      <c r="F674" s="187" t="s">
        <v>3143</v>
      </c>
      <c r="G674" s="315" t="s">
        <v>182</v>
      </c>
      <c r="H674" s="166">
        <v>50</v>
      </c>
      <c r="I674" s="699" t="str">
        <f t="shared" si="49"/>
        <v/>
      </c>
      <c r="J674" s="222" t="str">
        <f t="shared" si="53"/>
        <v>USD 150 / 160</v>
      </c>
      <c r="K674" s="222">
        <f>LOOKUP(1,0/($M674&amp;$N674&amp;$O674&amp;$P674&amp;$Q674=全球运价!$B$7:$B$1798&amp;全球运价!$C$7:$C$1798&amp;全球运价!$S$7:$S$1798&amp;全球运价!$L$7:$L$1798&amp;全球运价!$P$7:$P$1798),全球运价!D$7:D$1798)</f>
        <v>150</v>
      </c>
      <c r="L674" s="222">
        <f>LOOKUP(1,0/($M674&amp;$N674&amp;$O674&amp;$P674&amp;$Q674=全球运价!$B$7:$B$1798&amp;全球运价!$C$7:$C$1798&amp;全球运价!$S$7:$S$1798&amp;全球运价!$L$7:$L$1798&amp;全球运价!$P$7:$P$1798),全球运价!E$7:E$1798)</f>
        <v>160</v>
      </c>
      <c r="M674" s="40" t="s">
        <v>1214</v>
      </c>
      <c r="N674" s="40" t="s">
        <v>741</v>
      </c>
      <c r="O674" s="40" t="s">
        <v>1068</v>
      </c>
      <c r="P674" s="40" t="s">
        <v>3507</v>
      </c>
      <c r="Q674" s="40" t="s">
        <v>1065</v>
      </c>
    </row>
    <row r="675" spans="1:17" ht="19.5" customHeight="1">
      <c r="A675" s="302" t="s">
        <v>2743</v>
      </c>
      <c r="B675" s="1364" t="s">
        <v>4223</v>
      </c>
      <c r="C675" s="913" t="s">
        <v>175</v>
      </c>
      <c r="D675" s="914"/>
      <c r="E675" s="385" t="s">
        <v>545</v>
      </c>
      <c r="F675" s="187" t="s">
        <v>3143</v>
      </c>
      <c r="G675" s="315" t="s">
        <v>182</v>
      </c>
      <c r="H675" s="166">
        <v>60</v>
      </c>
      <c r="I675" s="699" t="str">
        <f t="shared" si="49"/>
        <v/>
      </c>
      <c r="J675" s="222" t="str">
        <f t="shared" si="53"/>
        <v>USD 110 / 120</v>
      </c>
      <c r="K675" s="222">
        <f>LOOKUP(1,0/($M675&amp;$N675&amp;$O675&amp;$P675&amp;$Q675=全球运价!$B$7:$B$1798&amp;全球运价!$C$7:$C$1798&amp;全球运价!$S$7:$S$1798&amp;全球运价!$L$7:$L$1798&amp;全球运价!$P$7:$P$1798),全球运价!D$7:D$1798)</f>
        <v>110</v>
      </c>
      <c r="L675" s="222">
        <f>LOOKUP(1,0/($M675&amp;$N675&amp;$O675&amp;$P675&amp;$Q675=全球运价!$B$7:$B$1798&amp;全球运价!$C$7:$C$1798&amp;全球运价!$S$7:$S$1798&amp;全球运价!$L$7:$L$1798&amp;全球运价!$P$7:$P$1798),全球运价!E$7:E$1798)</f>
        <v>120</v>
      </c>
      <c r="M675" s="40" t="s">
        <v>3073</v>
      </c>
      <c r="N675" s="40" t="s">
        <v>741</v>
      </c>
      <c r="O675" s="40" t="s">
        <v>1068</v>
      </c>
      <c r="P675" s="40" t="s">
        <v>3507</v>
      </c>
      <c r="Q675" s="40" t="s">
        <v>1065</v>
      </c>
    </row>
    <row r="676" spans="1:17" ht="19.5" customHeight="1">
      <c r="A676" s="302" t="s">
        <v>2744</v>
      </c>
      <c r="B676" s="1364" t="s">
        <v>4224</v>
      </c>
      <c r="C676" s="913" t="s">
        <v>175</v>
      </c>
      <c r="D676" s="914"/>
      <c r="E676" s="385" t="s">
        <v>545</v>
      </c>
      <c r="F676" s="187" t="s">
        <v>3143</v>
      </c>
      <c r="G676" s="315" t="s">
        <v>182</v>
      </c>
      <c r="H676" s="166">
        <v>60</v>
      </c>
      <c r="I676" s="699" t="str">
        <f t="shared" si="49"/>
        <v/>
      </c>
      <c r="J676" s="222" t="str">
        <f t="shared" si="53"/>
        <v>USD 120 / 130</v>
      </c>
      <c r="K676" s="222">
        <f>LOOKUP(1,0/($M676&amp;$N676&amp;$O676&amp;$P676&amp;$Q676=全球运价!$B$7:$B$1798&amp;全球运价!$C$7:$C$1798&amp;全球运价!$S$7:$S$1798&amp;全球运价!$L$7:$L$1798&amp;全球运价!$P$7:$P$1798),全球运价!D$7:D$1798)</f>
        <v>120</v>
      </c>
      <c r="L676" s="222">
        <f>LOOKUP(1,0/($M676&amp;$N676&amp;$O676&amp;$P676&amp;$Q676=全球运价!$B$7:$B$1798&amp;全球运价!$C$7:$C$1798&amp;全球运价!$S$7:$S$1798&amp;全球运价!$L$7:$L$1798&amp;全球运价!$P$7:$P$1798),全球运价!E$7:E$1798)</f>
        <v>130</v>
      </c>
      <c r="M676" s="40" t="s">
        <v>1247</v>
      </c>
      <c r="N676" s="40" t="s">
        <v>741</v>
      </c>
      <c r="O676" s="40" t="s">
        <v>1068</v>
      </c>
      <c r="P676" s="40" t="s">
        <v>3507</v>
      </c>
      <c r="Q676" s="40" t="s">
        <v>1065</v>
      </c>
    </row>
    <row r="677" spans="1:17" ht="19.5" customHeight="1">
      <c r="A677" s="240" t="s">
        <v>3265</v>
      </c>
      <c r="B677" s="1364" t="s">
        <v>4225</v>
      </c>
      <c r="C677" s="913"/>
      <c r="D677" s="914"/>
      <c r="E677" s="385" t="s">
        <v>545</v>
      </c>
      <c r="F677" s="187" t="s">
        <v>3143</v>
      </c>
      <c r="G677" s="315" t="s">
        <v>182</v>
      </c>
      <c r="H677" s="166">
        <v>60</v>
      </c>
      <c r="I677" s="699" t="str">
        <f t="shared" si="49"/>
        <v/>
      </c>
      <c r="J677" s="222" t="str">
        <f t="shared" si="53"/>
        <v>USD 216 / 226</v>
      </c>
      <c r="K677" s="222">
        <f>LOOKUP(1,0/($M677&amp;$N677&amp;$O677&amp;$P677&amp;$Q677=全球运价!$B$7:$B$1798&amp;全球运价!$C$7:$C$1798&amp;全球运价!$S$7:$S$1798&amp;全球运价!$L$7:$L$1798&amp;全球运价!$P$7:$P$1798),全球运价!D$7:D$1798)</f>
        <v>216</v>
      </c>
      <c r="L677" s="222">
        <f>LOOKUP(1,0/($M677&amp;$N677&amp;$O677&amp;$P677&amp;$Q677=全球运价!$B$7:$B$1798&amp;全球运价!$C$7:$C$1798&amp;全球运价!$S$7:$S$1798&amp;全球运价!$L$7:$L$1798&amp;全球运价!$P$7:$P$1798),全球运价!E$7:E$1798)</f>
        <v>226</v>
      </c>
      <c r="M677" s="40" t="s">
        <v>1244</v>
      </c>
      <c r="N677" s="40" t="s">
        <v>741</v>
      </c>
      <c r="O677" s="40" t="s">
        <v>1068</v>
      </c>
      <c r="P677" s="40" t="s">
        <v>3507</v>
      </c>
      <c r="Q677" s="40" t="s">
        <v>1065</v>
      </c>
    </row>
    <row r="678" spans="1:17" ht="19.5" customHeight="1">
      <c r="A678" s="302" t="s">
        <v>3037</v>
      </c>
      <c r="B678" s="1364" t="s">
        <v>3917</v>
      </c>
      <c r="C678" s="913" t="s">
        <v>175</v>
      </c>
      <c r="D678" s="914"/>
      <c r="E678" s="385" t="s">
        <v>545</v>
      </c>
      <c r="F678" s="187" t="s">
        <v>3143</v>
      </c>
      <c r="G678" s="315" t="s">
        <v>182</v>
      </c>
      <c r="H678" s="166">
        <v>45</v>
      </c>
      <c r="I678" s="699" t="str">
        <f t="shared" si="49"/>
        <v/>
      </c>
      <c r="J678" s="222" t="str">
        <f t="shared" si="53"/>
        <v>USD 75 / 85</v>
      </c>
      <c r="K678" s="222">
        <f>LOOKUP(1,0/($M678&amp;$N678&amp;$O678&amp;$P678&amp;$Q678=全球运价!$B$7:$B$1798&amp;全球运价!$C$7:$C$1798&amp;全球运价!$S$7:$S$1798&amp;全球运价!$L$7:$L$1798&amp;全球运价!$P$7:$P$1798),全球运价!D$7:D$1798)</f>
        <v>75</v>
      </c>
      <c r="L678" s="222">
        <f>LOOKUP(1,0/($M678&amp;$N678&amp;$O678&amp;$P678&amp;$Q678=全球运价!$B$7:$B$1798&amp;全球运价!$C$7:$C$1798&amp;全球运价!$S$7:$S$1798&amp;全球运价!$L$7:$L$1798&amp;全球运价!$P$7:$P$1798),全球运价!E$7:E$1798)</f>
        <v>85</v>
      </c>
      <c r="M678" s="40" t="s">
        <v>1284</v>
      </c>
      <c r="N678" s="40" t="s">
        <v>741</v>
      </c>
      <c r="O678" s="40" t="s">
        <v>1068</v>
      </c>
      <c r="P678" s="40" t="s">
        <v>3507</v>
      </c>
      <c r="Q678" s="40" t="s">
        <v>1065</v>
      </c>
    </row>
    <row r="679" spans="1:17" ht="19.5" customHeight="1">
      <c r="A679" s="301" t="s">
        <v>3239</v>
      </c>
      <c r="B679" s="1364" t="s">
        <v>4226</v>
      </c>
      <c r="C679" s="913"/>
      <c r="D679" s="914"/>
      <c r="E679" s="385" t="s">
        <v>545</v>
      </c>
      <c r="F679" s="187" t="s">
        <v>3143</v>
      </c>
      <c r="G679" s="315" t="s">
        <v>182</v>
      </c>
      <c r="H679" s="166">
        <v>60</v>
      </c>
      <c r="I679" s="699" t="str">
        <f t="shared" si="49"/>
        <v/>
      </c>
      <c r="J679" s="222" t="str">
        <f t="shared" si="53"/>
        <v>USD 200 / 210</v>
      </c>
      <c r="K679" s="222">
        <f>LOOKUP(1,0/($M679&amp;$N679&amp;$O679&amp;$P679&amp;$Q679=全球运价!$B$7:$B$1798&amp;全球运价!$C$7:$C$1798&amp;全球运价!$S$7:$S$1798&amp;全球运价!$L$7:$L$1798&amp;全球运价!$P$7:$P$1798),全球运价!D$7:D$1798)</f>
        <v>200</v>
      </c>
      <c r="L679" s="222">
        <f>LOOKUP(1,0/($M679&amp;$N679&amp;$O679&amp;$P679&amp;$Q679=全球运价!$B$7:$B$1798&amp;全球运价!$C$7:$C$1798&amp;全球运价!$S$7:$S$1798&amp;全球运价!$L$7:$L$1798&amp;全球运价!$P$7:$P$1798),全球运价!E$7:E$1798)</f>
        <v>210</v>
      </c>
      <c r="M679" s="40" t="s">
        <v>1341</v>
      </c>
      <c r="N679" s="40" t="s">
        <v>741</v>
      </c>
      <c r="O679" s="40" t="s">
        <v>1068</v>
      </c>
      <c r="P679" s="40" t="s">
        <v>3507</v>
      </c>
      <c r="Q679" s="40" t="s">
        <v>1065</v>
      </c>
    </row>
    <row r="680" spans="1:17" ht="19.5" customHeight="1">
      <c r="A680" s="301" t="s">
        <v>3266</v>
      </c>
      <c r="B680" s="1364" t="s">
        <v>4227</v>
      </c>
      <c r="C680" s="913" t="s">
        <v>175</v>
      </c>
      <c r="D680" s="914"/>
      <c r="E680" s="385" t="s">
        <v>545</v>
      </c>
      <c r="F680" s="187" t="s">
        <v>3143</v>
      </c>
      <c r="G680" s="315" t="s">
        <v>182</v>
      </c>
      <c r="H680" s="166">
        <v>60</v>
      </c>
      <c r="I680" s="699" t="str">
        <f t="shared" si="49"/>
        <v/>
      </c>
      <c r="J680" s="222" t="str">
        <f t="shared" si="53"/>
        <v>USD 147 / 157</v>
      </c>
      <c r="K680" s="222">
        <f>LOOKUP(1,0/($M680&amp;$N680&amp;$O680&amp;$P680&amp;$Q680=全球运价!$B$7:$B$1798&amp;全球运价!$C$7:$C$1798&amp;全球运价!$S$7:$S$1798&amp;全球运价!$L$7:$L$1798&amp;全球运价!$P$7:$P$1798),全球运价!D$7:D$1798)</f>
        <v>147</v>
      </c>
      <c r="L680" s="222">
        <f>LOOKUP(1,0/($M680&amp;$N680&amp;$O680&amp;$P680&amp;$Q680=全球运价!$B$7:$B$1798&amp;全球运价!$C$7:$C$1798&amp;全球运价!$S$7:$S$1798&amp;全球运价!$L$7:$L$1798&amp;全球运价!$P$7:$P$1798),全球运价!E$7:E$1798)</f>
        <v>157</v>
      </c>
      <c r="M680" s="40" t="s">
        <v>3600</v>
      </c>
      <c r="N680" s="40" t="s">
        <v>741</v>
      </c>
      <c r="O680" s="40" t="s">
        <v>1068</v>
      </c>
      <c r="P680" s="40" t="s">
        <v>3507</v>
      </c>
      <c r="Q680" s="40" t="s">
        <v>1065</v>
      </c>
    </row>
    <row r="681" spans="1:17" s="153" customFormat="1" ht="19.5" customHeight="1">
      <c r="A681" s="301" t="s">
        <v>3266</v>
      </c>
      <c r="B681" s="1364" t="s">
        <v>3923</v>
      </c>
      <c r="C681" s="913" t="s">
        <v>175</v>
      </c>
      <c r="D681" s="914"/>
      <c r="E681" s="413" t="s">
        <v>545</v>
      </c>
      <c r="F681" s="187" t="s">
        <v>3240</v>
      </c>
      <c r="G681" s="414" t="s">
        <v>3242</v>
      </c>
      <c r="H681" s="166">
        <v>65</v>
      </c>
      <c r="I681" s="699" t="str">
        <f t="shared" si="49"/>
        <v/>
      </c>
      <c r="J681" s="222" t="str">
        <f t="shared" si="53"/>
        <v>USD 155 / 165</v>
      </c>
      <c r="K681" s="222">
        <f>LOOKUP(1,0/($M681&amp;$N681&amp;$O681&amp;$P681&amp;$Q681=全球运价!$B$7:$B$1798&amp;全球运价!$C$7:$C$1798&amp;全球运价!$S$7:$S$1798&amp;全球运价!$L$7:$L$1798&amp;全球运价!$P$7:$P$1798),全球运价!D$7:D$1798)</f>
        <v>155</v>
      </c>
      <c r="L681" s="222">
        <f>LOOKUP(1,0/($M681&amp;$N681&amp;$O681&amp;$P681&amp;$Q681=全球运价!$B$7:$B$1798&amp;全球运价!$C$7:$C$1798&amp;全球运价!$S$7:$S$1798&amp;全球运价!$L$7:$L$1798&amp;全球运价!$P$7:$P$1798),全球运价!E$7:E$1798)</f>
        <v>165</v>
      </c>
      <c r="M681" s="40" t="s">
        <v>3600</v>
      </c>
      <c r="N681" s="40" t="s">
        <v>740</v>
      </c>
      <c r="O681" s="40" t="s">
        <v>1068</v>
      </c>
      <c r="P681" s="40" t="s">
        <v>3507</v>
      </c>
      <c r="Q681" s="40" t="s">
        <v>1065</v>
      </c>
    </row>
    <row r="682" spans="1:17" ht="19.5" customHeight="1">
      <c r="A682" s="302" t="s">
        <v>2745</v>
      </c>
      <c r="B682" s="1364" t="s">
        <v>4228</v>
      </c>
      <c r="C682" s="913">
        <v>0</v>
      </c>
      <c r="D682" s="914"/>
      <c r="E682" s="419" t="s">
        <v>545</v>
      </c>
      <c r="F682" s="187" t="s">
        <v>3143</v>
      </c>
      <c r="G682" s="420" t="s">
        <v>182</v>
      </c>
      <c r="H682" s="166">
        <v>60</v>
      </c>
      <c r="I682" s="699" t="str">
        <f t="shared" si="49"/>
        <v/>
      </c>
      <c r="J682" s="222" t="str">
        <f t="shared" si="53"/>
        <v>USD 227 / 237</v>
      </c>
      <c r="K682" s="222">
        <f>LOOKUP(1,0/($M682&amp;$N682&amp;$O682&amp;$P682&amp;$Q682=全球运价!$B$7:$B$1798&amp;全球运价!$C$7:$C$1798&amp;全球运价!$S$7:$S$1798&amp;全球运价!$L$7:$L$1798&amp;全球运价!$P$7:$P$1798),全球运价!D$7:D$1798)</f>
        <v>227</v>
      </c>
      <c r="L682" s="222">
        <f>LOOKUP(1,0/($M682&amp;$N682&amp;$O682&amp;$P682&amp;$Q682=全球运价!$B$7:$B$1798&amp;全球运价!$C$7:$C$1798&amp;全球运价!$S$7:$S$1798&amp;全球运价!$L$7:$L$1798&amp;全球运价!$P$7:$P$1798),全球运价!E$7:E$1798)</f>
        <v>237</v>
      </c>
      <c r="M682" s="40" t="s">
        <v>1440</v>
      </c>
      <c r="N682" s="40" t="s">
        <v>741</v>
      </c>
      <c r="O682" s="40" t="s">
        <v>1068</v>
      </c>
      <c r="P682" s="40" t="s">
        <v>3507</v>
      </c>
      <c r="Q682" s="40" t="s">
        <v>1065</v>
      </c>
    </row>
    <row r="683" spans="1:17" ht="19.5" customHeight="1">
      <c r="A683" s="301" t="s">
        <v>3271</v>
      </c>
      <c r="B683" s="1364" t="s">
        <v>3927</v>
      </c>
      <c r="C683" s="913"/>
      <c r="D683" s="914"/>
      <c r="E683" s="385" t="s">
        <v>545</v>
      </c>
      <c r="F683" s="187" t="s">
        <v>3143</v>
      </c>
      <c r="G683" s="315" t="s">
        <v>182</v>
      </c>
      <c r="H683" s="166">
        <v>50</v>
      </c>
      <c r="I683" s="699" t="str">
        <f t="shared" si="49"/>
        <v/>
      </c>
      <c r="J683" s="222" t="str">
        <f t="shared" si="53"/>
        <v>USD 175 / 185</v>
      </c>
      <c r="K683" s="222">
        <f>LOOKUP(1,0/($M683&amp;$N683&amp;$O683&amp;$P683&amp;$Q683=全球运价!$B$7:$B$1798&amp;全球运价!$C$7:$C$1798&amp;全球运价!$S$7:$S$1798&amp;全球运价!$L$7:$L$1798&amp;全球运价!$P$7:$P$1798),全球运价!D$7:D$1798)</f>
        <v>175</v>
      </c>
      <c r="L683" s="222">
        <f>LOOKUP(1,0/($M683&amp;$N683&amp;$O683&amp;$P683&amp;$Q683=全球运价!$B$7:$B$1798&amp;全球运价!$C$7:$C$1798&amp;全球运价!$S$7:$S$1798&amp;全球运价!$L$7:$L$1798&amp;全球运价!$P$7:$P$1798),全球运价!E$7:E$1798)</f>
        <v>185</v>
      </c>
      <c r="M683" s="40" t="s">
        <v>1439</v>
      </c>
      <c r="N683" s="40" t="s">
        <v>741</v>
      </c>
      <c r="O683" s="40" t="s">
        <v>1068</v>
      </c>
      <c r="P683" s="40" t="s">
        <v>3507</v>
      </c>
      <c r="Q683" s="40" t="s">
        <v>1065</v>
      </c>
    </row>
    <row r="684" spans="1:17" ht="19.5" customHeight="1">
      <c r="A684" s="302" t="s">
        <v>3474</v>
      </c>
      <c r="B684" s="1364" t="s">
        <v>4223</v>
      </c>
      <c r="C684" s="913" t="s">
        <v>175</v>
      </c>
      <c r="D684" s="914"/>
      <c r="E684" s="385" t="s">
        <v>545</v>
      </c>
      <c r="F684" s="187" t="s">
        <v>3143</v>
      </c>
      <c r="G684" s="315" t="s">
        <v>182</v>
      </c>
      <c r="H684" s="166">
        <v>60</v>
      </c>
      <c r="I684" s="699" t="str">
        <f t="shared" ref="I684:I720" si="54">IF(J684="","",IF(J684="SYSTEM PRICE","",IF(B684=J684,"","check")))</f>
        <v/>
      </c>
      <c r="J684" s="222" t="str">
        <f t="shared" si="53"/>
        <v>USD 110 / 120</v>
      </c>
      <c r="K684" s="222">
        <f>LOOKUP(1,0/($M684&amp;$N684&amp;$O684&amp;$P684&amp;$Q684=全球运价!$B$7:$B$1798&amp;全球运价!$C$7:$C$1798&amp;全球运价!$S$7:$S$1798&amp;全球运价!$L$7:$L$1798&amp;全球运价!$P$7:$P$1798),全球运价!D$7:D$1798)</f>
        <v>110</v>
      </c>
      <c r="L684" s="222">
        <f>LOOKUP(1,0/($M684&amp;$N684&amp;$O684&amp;$P684&amp;$Q684=全球运价!$B$7:$B$1798&amp;全球运价!$C$7:$C$1798&amp;全球运价!$S$7:$S$1798&amp;全球运价!$L$7:$L$1798&amp;全球运价!$P$7:$P$1798),全球运价!E$7:E$1798)</f>
        <v>120</v>
      </c>
      <c r="M684" s="40" t="s">
        <v>1421</v>
      </c>
      <c r="N684" s="40" t="s">
        <v>741</v>
      </c>
      <c r="O684" s="40" t="s">
        <v>1068</v>
      </c>
      <c r="P684" s="40" t="s">
        <v>3507</v>
      </c>
      <c r="Q684" s="40" t="s">
        <v>1065</v>
      </c>
    </row>
    <row r="685" spans="1:17" ht="19.5" customHeight="1">
      <c r="A685" s="240" t="s">
        <v>3267</v>
      </c>
      <c r="B685" s="1364" t="s">
        <v>4229</v>
      </c>
      <c r="C685" s="913"/>
      <c r="D685" s="914"/>
      <c r="E685" s="385" t="s">
        <v>545</v>
      </c>
      <c r="F685" s="187" t="s">
        <v>3143</v>
      </c>
      <c r="G685" s="315" t="s">
        <v>182</v>
      </c>
      <c r="H685" s="166">
        <v>90</v>
      </c>
      <c r="I685" s="699" t="str">
        <f t="shared" si="54"/>
        <v/>
      </c>
      <c r="J685" s="222" t="str">
        <f t="shared" si="53"/>
        <v>USD 307 / 317</v>
      </c>
      <c r="K685" s="222">
        <f>LOOKUP(1,0/($M685&amp;$N685&amp;$O685&amp;$P685&amp;$Q685=全球运价!$B$7:$B$1798&amp;全球运价!$C$7:$C$1798&amp;全球运价!$S$7:$S$1798&amp;全球运价!$L$7:$L$1798&amp;全球运价!$P$7:$P$1798),全球运价!D$7:D$1798)</f>
        <v>307</v>
      </c>
      <c r="L685" s="222">
        <f>LOOKUP(1,0/($M685&amp;$N685&amp;$O685&amp;$P685&amp;$Q685=全球运价!$B$7:$B$1798&amp;全球运价!$C$7:$C$1798&amp;全球运价!$S$7:$S$1798&amp;全球运价!$L$7:$L$1798&amp;全球运价!$P$7:$P$1798),全球运价!E$7:E$1798)</f>
        <v>317</v>
      </c>
      <c r="M685" s="40" t="s">
        <v>1422</v>
      </c>
      <c r="N685" s="40" t="s">
        <v>741</v>
      </c>
      <c r="O685" s="40" t="s">
        <v>1068</v>
      </c>
      <c r="P685" s="40" t="s">
        <v>3507</v>
      </c>
      <c r="Q685" s="40" t="s">
        <v>1065</v>
      </c>
    </row>
    <row r="686" spans="1:17" ht="19.5" customHeight="1">
      <c r="A686" s="302" t="s">
        <v>3268</v>
      </c>
      <c r="B686" s="1364" t="s">
        <v>4230</v>
      </c>
      <c r="C686" s="913" t="s">
        <v>175</v>
      </c>
      <c r="D686" s="914"/>
      <c r="E686" s="385" t="s">
        <v>545</v>
      </c>
      <c r="F686" s="187" t="s">
        <v>3143</v>
      </c>
      <c r="G686" s="315" t="s">
        <v>182</v>
      </c>
      <c r="H686" s="166">
        <v>40</v>
      </c>
      <c r="I686" s="699" t="str">
        <f t="shared" si="54"/>
        <v/>
      </c>
      <c r="J686" s="222" t="str">
        <f t="shared" si="53"/>
        <v>USD 168 / 178</v>
      </c>
      <c r="K686" s="222">
        <f>LOOKUP(1,0/($M686&amp;$N686&amp;$O686&amp;$P686&amp;$Q686=全球运价!$B$7:$B$1798&amp;全球运价!$C$7:$C$1798&amp;全球运价!$S$7:$S$1798&amp;全球运价!$L$7:$L$1798&amp;全球运价!$P$7:$P$1798),全球运价!D$7:D$1798)</f>
        <v>168</v>
      </c>
      <c r="L686" s="222">
        <f>LOOKUP(1,0/($M686&amp;$N686&amp;$O686&amp;$P686&amp;$Q686=全球运价!$B$7:$B$1798&amp;全球运价!$C$7:$C$1798&amp;全球运价!$S$7:$S$1798&amp;全球运价!$L$7:$L$1798&amp;全球运价!$P$7:$P$1798),全球运价!E$7:E$1798)</f>
        <v>178</v>
      </c>
      <c r="M686" s="40" t="s">
        <v>1498</v>
      </c>
      <c r="N686" s="40" t="s">
        <v>741</v>
      </c>
      <c r="O686" s="40" t="s">
        <v>1068</v>
      </c>
      <c r="P686" s="40" t="s">
        <v>3507</v>
      </c>
      <c r="Q686" s="40" t="s">
        <v>1065</v>
      </c>
    </row>
    <row r="687" spans="1:17" ht="19.5" customHeight="1">
      <c r="A687" s="302" t="s">
        <v>2746</v>
      </c>
      <c r="B687" s="1364" t="s">
        <v>3906</v>
      </c>
      <c r="C687" s="913" t="s">
        <v>175</v>
      </c>
      <c r="D687" s="914"/>
      <c r="E687" s="413" t="s">
        <v>545</v>
      </c>
      <c r="F687" s="187" t="s">
        <v>3240</v>
      </c>
      <c r="G687" s="414" t="s">
        <v>3243</v>
      </c>
      <c r="H687" s="166">
        <v>50</v>
      </c>
      <c r="I687" s="699" t="str">
        <f t="shared" si="54"/>
        <v/>
      </c>
      <c r="J687" s="222" t="str">
        <f t="shared" si="53"/>
        <v>USD 172 / 182</v>
      </c>
      <c r="K687" s="222">
        <f>LOOKUP(1,0/($M687&amp;$N687&amp;$O687&amp;$P687&amp;$Q687=全球运价!$B$7:$B$1798&amp;全球运价!$C$7:$C$1798&amp;全球运价!$S$7:$S$1798&amp;全球运价!$L$7:$L$1798&amp;全球运价!$P$7:$P$1798),全球运价!D$7:D$1798)</f>
        <v>172</v>
      </c>
      <c r="L687" s="222">
        <f>LOOKUP(1,0/($M687&amp;$N687&amp;$O687&amp;$P687&amp;$Q687=全球运价!$B$7:$B$1798&amp;全球运价!$C$7:$C$1798&amp;全球运价!$S$7:$S$1798&amp;全球运价!$L$7:$L$1798&amp;全球运价!$P$7:$P$1798),全球运价!E$7:E$1798)</f>
        <v>182</v>
      </c>
      <c r="M687" s="40" t="s">
        <v>1498</v>
      </c>
      <c r="N687" s="40" t="s">
        <v>740</v>
      </c>
      <c r="O687" s="40" t="s">
        <v>1068</v>
      </c>
      <c r="P687" s="40" t="s">
        <v>3507</v>
      </c>
      <c r="Q687" s="40" t="s">
        <v>1065</v>
      </c>
    </row>
    <row r="688" spans="1:17" ht="19.5" customHeight="1">
      <c r="A688" s="302" t="s">
        <v>3269</v>
      </c>
      <c r="B688" s="1364" t="s">
        <v>4231</v>
      </c>
      <c r="C688" s="913" t="s">
        <v>175</v>
      </c>
      <c r="D688" s="914"/>
      <c r="E688" s="385" t="s">
        <v>545</v>
      </c>
      <c r="F688" s="187" t="s">
        <v>3143</v>
      </c>
      <c r="G688" s="315" t="s">
        <v>182</v>
      </c>
      <c r="H688" s="166">
        <v>45</v>
      </c>
      <c r="I688" s="699" t="str">
        <f t="shared" si="54"/>
        <v/>
      </c>
      <c r="J688" s="222" t="str">
        <f t="shared" si="53"/>
        <v>USD 108 / 118</v>
      </c>
      <c r="K688" s="222">
        <f>LOOKUP(1,0/($M688&amp;$N688&amp;$O688&amp;$P688&amp;$Q688=全球运价!$B$7:$B$1798&amp;全球运价!$C$7:$C$1798&amp;全球运价!$S$7:$S$1798&amp;全球运价!$L$7:$L$1798&amp;全球运价!$P$7:$P$1798),全球运价!D$7:D$1798)</f>
        <v>108</v>
      </c>
      <c r="L688" s="222">
        <f>LOOKUP(1,0/($M688&amp;$N688&amp;$O688&amp;$P688&amp;$Q688=全球运价!$B$7:$B$1798&amp;全球运价!$C$7:$C$1798&amp;全球运价!$S$7:$S$1798&amp;全球运价!$L$7:$L$1798&amp;全球运价!$P$7:$P$1798),全球运价!E$7:E$1798)</f>
        <v>118</v>
      </c>
      <c r="M688" s="40" t="s">
        <v>1508</v>
      </c>
      <c r="N688" s="40" t="s">
        <v>741</v>
      </c>
      <c r="O688" s="40" t="s">
        <v>1068</v>
      </c>
      <c r="P688" s="40" t="s">
        <v>3507</v>
      </c>
      <c r="Q688" s="40" t="s">
        <v>1065</v>
      </c>
    </row>
    <row r="689" spans="1:17" ht="19.5" customHeight="1">
      <c r="A689" s="301" t="s">
        <v>2747</v>
      </c>
      <c r="B689" s="1364" t="s">
        <v>3907</v>
      </c>
      <c r="C689" s="913" t="s">
        <v>175</v>
      </c>
      <c r="D689" s="914"/>
      <c r="E689" s="385" t="s">
        <v>545</v>
      </c>
      <c r="F689" s="187" t="s">
        <v>3143</v>
      </c>
      <c r="G689" s="315" t="s">
        <v>182</v>
      </c>
      <c r="H689" s="166">
        <v>90</v>
      </c>
      <c r="I689" s="699" t="str">
        <f t="shared" si="54"/>
        <v/>
      </c>
      <c r="J689" s="222" t="str">
        <f t="shared" si="53"/>
        <v>USD 145 / 155</v>
      </c>
      <c r="K689" s="222">
        <f>LOOKUP(1,0/($M689&amp;$N689&amp;$O689&amp;$P689&amp;$Q689=全球运价!$B$7:$B$1798&amp;全球运价!$C$7:$C$1798&amp;全球运价!$S$7:$S$1798&amp;全球运价!$L$7:$L$1798&amp;全球运价!$P$7:$P$1798),全球运价!D$7:D$1798)</f>
        <v>145</v>
      </c>
      <c r="L689" s="222">
        <f>LOOKUP(1,0/($M689&amp;$N689&amp;$O689&amp;$P689&amp;$Q689=全球运价!$B$7:$B$1798&amp;全球运价!$C$7:$C$1798&amp;全球运价!$S$7:$S$1798&amp;全球运价!$L$7:$L$1798&amp;全球运价!$P$7:$P$1798),全球运价!E$7:E$1798)</f>
        <v>155</v>
      </c>
      <c r="M689" s="40" t="s">
        <v>1575</v>
      </c>
      <c r="N689" s="40" t="s">
        <v>741</v>
      </c>
      <c r="O689" s="40" t="s">
        <v>1068</v>
      </c>
      <c r="P689" s="40" t="s">
        <v>3507</v>
      </c>
      <c r="Q689" s="40" t="s">
        <v>1065</v>
      </c>
    </row>
    <row r="690" spans="1:17" s="153" customFormat="1" ht="19.5" customHeight="1">
      <c r="A690" s="302" t="s">
        <v>2748</v>
      </c>
      <c r="B690" s="1364" t="s">
        <v>3917</v>
      </c>
      <c r="C690" s="913" t="s">
        <v>175</v>
      </c>
      <c r="D690" s="914"/>
      <c r="E690" s="385" t="s">
        <v>545</v>
      </c>
      <c r="F690" s="187" t="s">
        <v>3143</v>
      </c>
      <c r="G690" s="315" t="s">
        <v>182</v>
      </c>
      <c r="H690" s="166">
        <v>45</v>
      </c>
      <c r="I690" s="699" t="str">
        <f t="shared" si="54"/>
        <v/>
      </c>
      <c r="J690" s="222" t="str">
        <f t="shared" si="53"/>
        <v>USD 75 / 85</v>
      </c>
      <c r="K690" s="222">
        <f>LOOKUP(1,0/($M690&amp;$N690&amp;$O690&amp;$P690&amp;$Q690=全球运价!$B$7:$B$1798&amp;全球运价!$C$7:$C$1798&amp;全球运价!$S$7:$S$1798&amp;全球运价!$L$7:$L$1798&amp;全球运价!$P$7:$P$1798),全球运价!D$7:D$1798)</f>
        <v>75</v>
      </c>
      <c r="L690" s="222">
        <f>LOOKUP(1,0/($M690&amp;$N690&amp;$O690&amp;$P690&amp;$Q690=全球运价!$B$7:$B$1798&amp;全球运价!$C$7:$C$1798&amp;全球运价!$S$7:$S$1798&amp;全球运价!$L$7:$L$1798&amp;全球运价!$P$7:$P$1798),全球运价!E$7:E$1798)</f>
        <v>85</v>
      </c>
      <c r="M690" s="40" t="s">
        <v>1589</v>
      </c>
      <c r="N690" s="40" t="s">
        <v>741</v>
      </c>
      <c r="O690" s="40" t="s">
        <v>1068</v>
      </c>
      <c r="P690" s="40" t="s">
        <v>3507</v>
      </c>
      <c r="Q690" s="40" t="s">
        <v>1065</v>
      </c>
    </row>
    <row r="691" spans="1:17" s="153" customFormat="1" ht="19.5" customHeight="1">
      <c r="A691" s="302" t="s">
        <v>2749</v>
      </c>
      <c r="B691" s="1364" t="s">
        <v>4232</v>
      </c>
      <c r="C691" s="913" t="s">
        <v>175</v>
      </c>
      <c r="D691" s="914"/>
      <c r="E691" s="385" t="s">
        <v>545</v>
      </c>
      <c r="F691" s="187" t="s">
        <v>3143</v>
      </c>
      <c r="G691" s="315" t="s">
        <v>182</v>
      </c>
      <c r="H691" s="166">
        <v>60</v>
      </c>
      <c r="I691" s="699" t="str">
        <f t="shared" si="54"/>
        <v/>
      </c>
      <c r="J691" s="222" t="str">
        <f t="shared" si="53"/>
        <v>USD 151 / 161</v>
      </c>
      <c r="K691" s="222">
        <f>LOOKUP(1,0/($M691&amp;$N691&amp;$O691&amp;$P691&amp;$Q691=全球运价!$B$7:$B$1798&amp;全球运价!$C$7:$C$1798&amp;全球运价!$S$7:$S$1798&amp;全球运价!$L$7:$L$1798&amp;全球运价!$P$7:$P$1798),全球运价!D$7:D$1798)</f>
        <v>151</v>
      </c>
      <c r="L691" s="222">
        <f>LOOKUP(1,0/($M691&amp;$N691&amp;$O691&amp;$P691&amp;$Q691=全球运价!$B$7:$B$1798&amp;全球运价!$C$7:$C$1798&amp;全球运价!$S$7:$S$1798&amp;全球运价!$L$7:$L$1798&amp;全球运价!$P$7:$P$1798),全球运价!E$7:E$1798)</f>
        <v>161</v>
      </c>
      <c r="M691" s="40" t="s">
        <v>1591</v>
      </c>
      <c r="N691" s="40" t="s">
        <v>741</v>
      </c>
      <c r="O691" s="40" t="s">
        <v>1068</v>
      </c>
      <c r="P691" s="40" t="s">
        <v>3507</v>
      </c>
      <c r="Q691" s="40" t="s">
        <v>1065</v>
      </c>
    </row>
    <row r="692" spans="1:17" s="153" customFormat="1" ht="19.5" customHeight="1">
      <c r="A692" s="302" t="s">
        <v>3279</v>
      </c>
      <c r="B692" s="1364" t="s">
        <v>4233</v>
      </c>
      <c r="C692" s="913"/>
      <c r="D692" s="914"/>
      <c r="E692" s="385" t="s">
        <v>545</v>
      </c>
      <c r="F692" s="187" t="s">
        <v>3143</v>
      </c>
      <c r="G692" s="315" t="s">
        <v>182</v>
      </c>
      <c r="H692" s="166">
        <v>60</v>
      </c>
      <c r="I692" s="699" t="str">
        <f t="shared" si="54"/>
        <v/>
      </c>
      <c r="J692" s="222" t="str">
        <f t="shared" si="53"/>
        <v>USD 130 / 140</v>
      </c>
      <c r="K692" s="222">
        <f>LOOKUP(1,0/($M692&amp;$N692&amp;$O692&amp;$P692&amp;$Q692=全球运价!$B$7:$B$1798&amp;全球运价!$C$7:$C$1798&amp;全球运价!$S$7:$S$1798&amp;全球运价!$L$7:$L$1798&amp;全球运价!$P$7:$P$1798),全球运价!D$7:D$1798)</f>
        <v>130</v>
      </c>
      <c r="L692" s="222">
        <f>LOOKUP(1,0/($M692&amp;$N692&amp;$O692&amp;$P692&amp;$Q692=全球运价!$B$7:$B$1798&amp;全球运价!$C$7:$C$1798&amp;全球运价!$S$7:$S$1798&amp;全球运价!$L$7:$L$1798&amp;全球运价!$P$7:$P$1798),全球运价!E$7:E$1798)</f>
        <v>140</v>
      </c>
      <c r="M692" s="40" t="s">
        <v>1615</v>
      </c>
      <c r="N692" s="40" t="s">
        <v>741</v>
      </c>
      <c r="O692" s="40" t="s">
        <v>1068</v>
      </c>
      <c r="P692" s="40" t="s">
        <v>3507</v>
      </c>
      <c r="Q692" s="40" t="s">
        <v>1065</v>
      </c>
    </row>
    <row r="693" spans="1:17" s="153" customFormat="1" ht="19.5" customHeight="1">
      <c r="A693" s="302" t="s">
        <v>2750</v>
      </c>
      <c r="B693" s="1364" t="s">
        <v>4223</v>
      </c>
      <c r="C693" s="913" t="s">
        <v>175</v>
      </c>
      <c r="D693" s="914"/>
      <c r="E693" s="385" t="s">
        <v>545</v>
      </c>
      <c r="F693" s="187" t="s">
        <v>3143</v>
      </c>
      <c r="G693" s="315" t="s">
        <v>182</v>
      </c>
      <c r="H693" s="166">
        <v>60</v>
      </c>
      <c r="I693" s="699" t="str">
        <f t="shared" si="54"/>
        <v/>
      </c>
      <c r="J693" s="222" t="str">
        <f t="shared" si="53"/>
        <v>USD 110 / 120</v>
      </c>
      <c r="K693" s="222">
        <f>LOOKUP(1,0/($M693&amp;$N693&amp;$O693&amp;$P693&amp;$Q693=全球运价!$B$7:$B$1798&amp;全球运价!$C$7:$C$1798&amp;全球运价!$S$7:$S$1798&amp;全球运价!$L$7:$L$1798&amp;全球运价!$P$7:$P$1798),全球运价!D$7:D$1798)</f>
        <v>110</v>
      </c>
      <c r="L693" s="222">
        <f>LOOKUP(1,0/($M693&amp;$N693&amp;$O693&amp;$P693&amp;$Q693=全球运价!$B$7:$B$1798&amp;全球运价!$C$7:$C$1798&amp;全球运价!$S$7:$S$1798&amp;全球运价!$L$7:$L$1798&amp;全球运价!$P$7:$P$1798),全球运价!E$7:E$1798)</f>
        <v>120</v>
      </c>
      <c r="M693" s="40" t="s">
        <v>1628</v>
      </c>
      <c r="N693" s="40" t="s">
        <v>741</v>
      </c>
      <c r="O693" s="40" t="s">
        <v>1068</v>
      </c>
      <c r="P693" s="40" t="s">
        <v>3507</v>
      </c>
      <c r="Q693" s="40" t="s">
        <v>1065</v>
      </c>
    </row>
    <row r="694" spans="1:17" s="153" customFormat="1" ht="19.5" customHeight="1">
      <c r="A694" s="301" t="s">
        <v>3475</v>
      </c>
      <c r="B694" s="1364" t="s">
        <v>4234</v>
      </c>
      <c r="C694" s="913"/>
      <c r="D694" s="914"/>
      <c r="E694" s="385" t="s">
        <v>545</v>
      </c>
      <c r="F694" s="187" t="s">
        <v>3143</v>
      </c>
      <c r="G694" s="315" t="s">
        <v>182</v>
      </c>
      <c r="H694" s="166">
        <v>60</v>
      </c>
      <c r="I694" s="699" t="str">
        <f t="shared" si="54"/>
        <v/>
      </c>
      <c r="J694" s="222" t="str">
        <f t="shared" si="53"/>
        <v>USD 170 / 180</v>
      </c>
      <c r="K694" s="222">
        <f>LOOKUP(1,0/($M694&amp;$N694&amp;$O694&amp;$P694&amp;$Q694=全球运价!$B$7:$B$1798&amp;全球运价!$C$7:$C$1798&amp;全球运价!$S$7:$S$1798&amp;全球运价!$L$7:$L$1798&amp;全球运价!$P$7:$P$1798),全球运价!D$7:D$1798)</f>
        <v>170</v>
      </c>
      <c r="L694" s="222">
        <f>LOOKUP(1,0/($M694&amp;$N694&amp;$O694&amp;$P694&amp;$Q694=全球运价!$B$7:$B$1798&amp;全球运价!$C$7:$C$1798&amp;全球运价!$S$7:$S$1798&amp;全球运价!$L$7:$L$1798&amp;全球运价!$P$7:$P$1798),全球运价!E$7:E$1798)</f>
        <v>180</v>
      </c>
      <c r="M694" s="40" t="s">
        <v>1640</v>
      </c>
      <c r="N694" s="40" t="s">
        <v>741</v>
      </c>
      <c r="O694" s="40" t="s">
        <v>1068</v>
      </c>
      <c r="P694" s="40" t="s">
        <v>3507</v>
      </c>
      <c r="Q694" s="40" t="s">
        <v>1065</v>
      </c>
    </row>
    <row r="695" spans="1:17" s="153" customFormat="1" ht="19.5" customHeight="1">
      <c r="A695" s="301" t="s">
        <v>2751</v>
      </c>
      <c r="B695" s="1364" t="s">
        <v>3925</v>
      </c>
      <c r="C695" s="913" t="s">
        <v>175</v>
      </c>
      <c r="D695" s="914"/>
      <c r="E695" s="385" t="s">
        <v>545</v>
      </c>
      <c r="F695" s="187" t="s">
        <v>3143</v>
      </c>
      <c r="G695" s="315" t="s">
        <v>182</v>
      </c>
      <c r="H695" s="166">
        <v>60</v>
      </c>
      <c r="I695" s="699" t="str">
        <f t="shared" si="54"/>
        <v/>
      </c>
      <c r="J695" s="222" t="str">
        <f t="shared" si="53"/>
        <v>USD 80 / 90</v>
      </c>
      <c r="K695" s="222">
        <f>LOOKUP(1,0/($M695&amp;$N695&amp;$O695&amp;$P695&amp;$Q695=全球运价!$B$7:$B$1798&amp;全球运价!$C$7:$C$1798&amp;全球运价!$S$7:$S$1798&amp;全球运价!$L$7:$L$1798&amp;全球运价!$P$7:$P$1798),全球运价!D$7:D$1798)</f>
        <v>80</v>
      </c>
      <c r="L695" s="222">
        <f>LOOKUP(1,0/($M695&amp;$N695&amp;$O695&amp;$P695&amp;$Q695=全球运价!$B$7:$B$1798&amp;全球运价!$C$7:$C$1798&amp;全球运价!$S$7:$S$1798&amp;全球运价!$L$7:$L$1798&amp;全球运价!$P$7:$P$1798),全球运价!E$7:E$1798)</f>
        <v>90</v>
      </c>
      <c r="M695" s="40" t="s">
        <v>3601</v>
      </c>
      <c r="N695" s="40" t="s">
        <v>741</v>
      </c>
      <c r="O695" s="40" t="s">
        <v>1068</v>
      </c>
      <c r="P695" s="40" t="s">
        <v>3507</v>
      </c>
      <c r="Q695" s="40" t="s">
        <v>1065</v>
      </c>
    </row>
    <row r="696" spans="1:17" s="153" customFormat="1" ht="19.5" customHeight="1">
      <c r="A696" s="302" t="s">
        <v>2752</v>
      </c>
      <c r="B696" s="1364" t="s">
        <v>4235</v>
      </c>
      <c r="C696" s="913" t="s">
        <v>175</v>
      </c>
      <c r="D696" s="914"/>
      <c r="E696" s="385" t="s">
        <v>545</v>
      </c>
      <c r="F696" s="187" t="s">
        <v>3143</v>
      </c>
      <c r="G696" s="315" t="s">
        <v>182</v>
      </c>
      <c r="H696" s="166">
        <v>50</v>
      </c>
      <c r="I696" s="699" t="str">
        <f t="shared" si="54"/>
        <v/>
      </c>
      <c r="J696" s="222" t="str">
        <f t="shared" si="53"/>
        <v>USD 179 / 189</v>
      </c>
      <c r="K696" s="222">
        <f>LOOKUP(1,0/($M696&amp;$N696&amp;$O696&amp;$P696&amp;$Q696=全球运价!$B$7:$B$1798&amp;全球运价!$C$7:$C$1798&amp;全球运价!$S$7:$S$1798&amp;全球运价!$L$7:$L$1798&amp;全球运价!$P$7:$P$1798),全球运价!D$7:D$1798)</f>
        <v>179</v>
      </c>
      <c r="L696" s="222">
        <f>LOOKUP(1,0/($M696&amp;$N696&amp;$O696&amp;$P696&amp;$Q696=全球运价!$B$7:$B$1798&amp;全球运价!$C$7:$C$1798&amp;全球运价!$S$7:$S$1798&amp;全球运价!$L$7:$L$1798&amp;全球运价!$P$7:$P$1798),全球运价!E$7:E$1798)</f>
        <v>189</v>
      </c>
      <c r="M696" s="40" t="s">
        <v>3602</v>
      </c>
      <c r="N696" s="40" t="s">
        <v>741</v>
      </c>
      <c r="O696" s="40" t="s">
        <v>1068</v>
      </c>
      <c r="P696" s="40" t="s">
        <v>3507</v>
      </c>
      <c r="Q696" s="40" t="s">
        <v>1065</v>
      </c>
    </row>
    <row r="697" spans="1:17" s="153" customFormat="1" ht="19.5" customHeight="1">
      <c r="A697" s="302" t="s">
        <v>2752</v>
      </c>
      <c r="B697" s="1364" t="s">
        <v>4236</v>
      </c>
      <c r="C697" s="913" t="s">
        <v>175</v>
      </c>
      <c r="D697" s="914"/>
      <c r="E697" s="413" t="s">
        <v>545</v>
      </c>
      <c r="F697" s="187" t="s">
        <v>3240</v>
      </c>
      <c r="G697" s="414" t="s">
        <v>3242</v>
      </c>
      <c r="H697" s="166">
        <v>55</v>
      </c>
      <c r="I697" s="699" t="str">
        <f t="shared" si="54"/>
        <v/>
      </c>
      <c r="J697" s="222" t="str">
        <f t="shared" si="53"/>
        <v>USD 167 / 177</v>
      </c>
      <c r="K697" s="222">
        <f>LOOKUP(1,0/($M697&amp;$N697&amp;$O697&amp;$P697&amp;$Q697=全球运价!$B$7:$B$1798&amp;全球运价!$C$7:$C$1798&amp;全球运价!$S$7:$S$1798&amp;全球运价!$L$7:$L$1798&amp;全球运价!$P$7:$P$1798),全球运价!D$7:D$1798)</f>
        <v>167</v>
      </c>
      <c r="L697" s="222">
        <f>LOOKUP(1,0/($M697&amp;$N697&amp;$O697&amp;$P697&amp;$Q697=全球运价!$B$7:$B$1798&amp;全球运价!$C$7:$C$1798&amp;全球运价!$S$7:$S$1798&amp;全球运价!$L$7:$L$1798&amp;全球运价!$P$7:$P$1798),全球运价!E$7:E$1798)</f>
        <v>177</v>
      </c>
      <c r="M697" s="40" t="s">
        <v>3602</v>
      </c>
      <c r="N697" s="40" t="s">
        <v>740</v>
      </c>
      <c r="O697" s="40" t="s">
        <v>1068</v>
      </c>
      <c r="P697" s="40" t="s">
        <v>3507</v>
      </c>
      <c r="Q697" s="40" t="s">
        <v>1065</v>
      </c>
    </row>
    <row r="698" spans="1:17" s="153" customFormat="1" ht="19.5" customHeight="1">
      <c r="A698" s="301" t="s">
        <v>3255</v>
      </c>
      <c r="B698" s="1364" t="s">
        <v>4237</v>
      </c>
      <c r="C698" s="913" t="s">
        <v>175</v>
      </c>
      <c r="D698" s="914"/>
      <c r="E698" s="385" t="s">
        <v>545</v>
      </c>
      <c r="F698" s="187" t="s">
        <v>3143</v>
      </c>
      <c r="G698" s="315" t="s">
        <v>182</v>
      </c>
      <c r="H698" s="166">
        <v>60</v>
      </c>
      <c r="I698" s="699" t="str">
        <f t="shared" si="54"/>
        <v/>
      </c>
      <c r="J698" s="222" t="str">
        <f t="shared" si="53"/>
        <v>USD 95 / 105</v>
      </c>
      <c r="K698" s="222">
        <f>LOOKUP(1,0/($M698&amp;$N698&amp;$O698&amp;$P698&amp;$Q698=全球运价!$B$7:$B$1798&amp;全球运价!$C$7:$C$1798&amp;全球运价!$S$7:$S$1798&amp;全球运价!$L$7:$L$1798&amp;全球运价!$P$7:$P$1798),全球运价!D$7:D$1798)</f>
        <v>95</v>
      </c>
      <c r="L698" s="222">
        <f>LOOKUP(1,0/($M698&amp;$N698&amp;$O698&amp;$P698&amp;$Q698=全球运价!$B$7:$B$1798&amp;全球运价!$C$7:$C$1798&amp;全球运价!$S$7:$S$1798&amp;全球运价!$L$7:$L$1798&amp;全球运价!$P$7:$P$1798),全球运价!E$7:E$1798)</f>
        <v>105</v>
      </c>
      <c r="M698" s="40" t="s">
        <v>3603</v>
      </c>
      <c r="N698" s="40" t="s">
        <v>741</v>
      </c>
      <c r="O698" s="40" t="s">
        <v>1068</v>
      </c>
      <c r="P698" s="40" t="s">
        <v>3507</v>
      </c>
      <c r="Q698" s="40" t="s">
        <v>1065</v>
      </c>
    </row>
    <row r="699" spans="1:17" s="153" customFormat="1" ht="19.5" customHeight="1">
      <c r="A699" s="301" t="s">
        <v>3270</v>
      </c>
      <c r="B699" s="1364" t="s">
        <v>4238</v>
      </c>
      <c r="C699" s="913" t="s">
        <v>175</v>
      </c>
      <c r="D699" s="914"/>
      <c r="E699" s="413" t="s">
        <v>545</v>
      </c>
      <c r="F699" s="187" t="s">
        <v>3240</v>
      </c>
      <c r="G699" s="414" t="s">
        <v>3242</v>
      </c>
      <c r="H699" s="166">
        <v>65</v>
      </c>
      <c r="I699" s="699" t="str">
        <f t="shared" si="54"/>
        <v/>
      </c>
      <c r="J699" s="222" t="str">
        <f t="shared" si="53"/>
        <v>USD 143 / 153</v>
      </c>
      <c r="K699" s="222">
        <f>LOOKUP(1,0/($M699&amp;$N699&amp;$O699&amp;$P699&amp;$Q699=全球运价!$B$7:$B$1798&amp;全球运价!$C$7:$C$1798&amp;全球运价!$S$7:$S$1798&amp;全球运价!$L$7:$L$1798&amp;全球运价!$P$7:$P$1798),全球运价!D$7:D$1798)</f>
        <v>143</v>
      </c>
      <c r="L699" s="222">
        <f>LOOKUP(1,0/($M699&amp;$N699&amp;$O699&amp;$P699&amp;$Q699=全球运价!$B$7:$B$1798&amp;全球运价!$C$7:$C$1798&amp;全球运价!$S$7:$S$1798&amp;全球运价!$L$7:$L$1798&amp;全球运价!$P$7:$P$1798),全球运价!E$7:E$1798)</f>
        <v>153</v>
      </c>
      <c r="M699" s="40" t="s">
        <v>3603</v>
      </c>
      <c r="N699" s="40" t="s">
        <v>740</v>
      </c>
      <c r="O699" s="40" t="s">
        <v>1068</v>
      </c>
      <c r="P699" s="40" t="s">
        <v>3507</v>
      </c>
      <c r="Q699" s="40" t="s">
        <v>1065</v>
      </c>
    </row>
    <row r="700" spans="1:17" s="153" customFormat="1" ht="19.5" customHeight="1">
      <c r="A700" s="301" t="s">
        <v>3256</v>
      </c>
      <c r="B700" s="1364" t="s">
        <v>4239</v>
      </c>
      <c r="C700" s="913" t="s">
        <v>175</v>
      </c>
      <c r="D700" s="914"/>
      <c r="E700" s="385" t="s">
        <v>545</v>
      </c>
      <c r="F700" s="187" t="s">
        <v>3143</v>
      </c>
      <c r="G700" s="315" t="s">
        <v>182</v>
      </c>
      <c r="H700" s="166">
        <v>60</v>
      </c>
      <c r="I700" s="699" t="str">
        <f t="shared" si="54"/>
        <v/>
      </c>
      <c r="J700" s="222" t="str">
        <f t="shared" si="53"/>
        <v>USD 132 / 142</v>
      </c>
      <c r="K700" s="222">
        <f>LOOKUP(1,0/($M700&amp;$N700&amp;$O700&amp;$P700&amp;$Q700=全球运价!$B$7:$B$1798&amp;全球运价!$C$7:$C$1798&amp;全球运价!$S$7:$S$1798&amp;全球运价!$L$7:$L$1798&amp;全球运价!$P$7:$P$1798),全球运价!D$7:D$1798)</f>
        <v>132</v>
      </c>
      <c r="L700" s="222">
        <f>LOOKUP(1,0/($M700&amp;$N700&amp;$O700&amp;$P700&amp;$Q700=全球运价!$B$7:$B$1798&amp;全球运价!$C$7:$C$1798&amp;全球运价!$S$7:$S$1798&amp;全球运价!$L$7:$L$1798&amp;全球运价!$P$7:$P$1798),全球运价!E$7:E$1798)</f>
        <v>142</v>
      </c>
      <c r="M700" s="40" t="s">
        <v>3604</v>
      </c>
      <c r="N700" s="40" t="s">
        <v>741</v>
      </c>
      <c r="O700" s="40" t="s">
        <v>1068</v>
      </c>
      <c r="P700" s="40" t="s">
        <v>3507</v>
      </c>
      <c r="Q700" s="40" t="s">
        <v>1065</v>
      </c>
    </row>
    <row r="701" spans="1:17" s="153" customFormat="1" ht="19.5" customHeight="1">
      <c r="A701" s="301" t="s">
        <v>3021</v>
      </c>
      <c r="B701" s="1364" t="s">
        <v>4221</v>
      </c>
      <c r="C701" s="913" t="s">
        <v>175</v>
      </c>
      <c r="D701" s="914"/>
      <c r="E701" s="413" t="s">
        <v>545</v>
      </c>
      <c r="F701" s="187" t="s">
        <v>3240</v>
      </c>
      <c r="G701" s="414" t="s">
        <v>3242</v>
      </c>
      <c r="H701" s="166">
        <v>65</v>
      </c>
      <c r="I701" s="699" t="str">
        <f t="shared" si="54"/>
        <v/>
      </c>
      <c r="J701" s="222" t="str">
        <f t="shared" si="53"/>
        <v>USD 157 / 167</v>
      </c>
      <c r="K701" s="222">
        <f>LOOKUP(1,0/($M701&amp;$N701&amp;$O701&amp;$P701&amp;$Q701=全球运价!$B$7:$B$1798&amp;全球运价!$C$7:$C$1798&amp;全球运价!$S$7:$S$1798&amp;全球运价!$L$7:$L$1798&amp;全球运价!$P$7:$P$1798),全球运价!D$7:D$1798)</f>
        <v>157</v>
      </c>
      <c r="L701" s="222">
        <f>LOOKUP(1,0/($M701&amp;$N701&amp;$O701&amp;$P701&amp;$Q701=全球运价!$B$7:$B$1798&amp;全球运价!$C$7:$C$1798&amp;全球运价!$S$7:$S$1798&amp;全球运价!$L$7:$L$1798&amp;全球运价!$P$7:$P$1798),全球运价!E$7:E$1798)</f>
        <v>167</v>
      </c>
      <c r="M701" s="40" t="s">
        <v>3604</v>
      </c>
      <c r="N701" s="40" t="s">
        <v>740</v>
      </c>
      <c r="O701" s="40" t="s">
        <v>1068</v>
      </c>
      <c r="P701" s="40" t="s">
        <v>3507</v>
      </c>
      <c r="Q701" s="40" t="s">
        <v>1065</v>
      </c>
    </row>
    <row r="702" spans="1:17" ht="19.5" customHeight="1">
      <c r="A702" s="302" t="s">
        <v>2753</v>
      </c>
      <c r="B702" s="1364" t="s">
        <v>4223</v>
      </c>
      <c r="C702" s="913" t="s">
        <v>175</v>
      </c>
      <c r="D702" s="914"/>
      <c r="E702" s="385" t="s">
        <v>545</v>
      </c>
      <c r="F702" s="187" t="s">
        <v>3143</v>
      </c>
      <c r="G702" s="315" t="s">
        <v>182</v>
      </c>
      <c r="H702" s="166">
        <v>60</v>
      </c>
      <c r="I702" s="699" t="str">
        <f t="shared" si="54"/>
        <v/>
      </c>
      <c r="J702" s="222" t="str">
        <f t="shared" si="53"/>
        <v>USD 110 / 120</v>
      </c>
      <c r="K702" s="222">
        <f>LOOKUP(1,0/($M702&amp;$N702&amp;$O702&amp;$P702&amp;$Q702=全球运价!$B$7:$B$1798&amp;全球运价!$C$7:$C$1798&amp;全球运价!$S$7:$S$1798&amp;全球运价!$L$7:$L$1798&amp;全球运价!$P$7:$P$1798),全球运价!D$7:D$1798)</f>
        <v>110</v>
      </c>
      <c r="L702" s="222">
        <f>LOOKUP(1,0/($M702&amp;$N702&amp;$O702&amp;$P702&amp;$Q702=全球运价!$B$7:$B$1798&amp;全球运价!$C$7:$C$1798&amp;全球运价!$S$7:$S$1798&amp;全球运价!$L$7:$L$1798&amp;全球运价!$P$7:$P$1798),全球运价!E$7:E$1798)</f>
        <v>120</v>
      </c>
      <c r="M702" s="40" t="s">
        <v>1662</v>
      </c>
      <c r="N702" s="40" t="s">
        <v>741</v>
      </c>
      <c r="O702" s="40" t="s">
        <v>1068</v>
      </c>
      <c r="P702" s="40" t="s">
        <v>3507</v>
      </c>
      <c r="Q702" s="40" t="s">
        <v>1065</v>
      </c>
    </row>
    <row r="703" spans="1:17" ht="19.5" customHeight="1">
      <c r="A703" s="302" t="s">
        <v>2754</v>
      </c>
      <c r="B703" s="1364" t="s">
        <v>4240</v>
      </c>
      <c r="C703" s="913">
        <v>0</v>
      </c>
      <c r="D703" s="914"/>
      <c r="E703" s="385" t="s">
        <v>545</v>
      </c>
      <c r="F703" s="187" t="s">
        <v>3143</v>
      </c>
      <c r="G703" s="315" t="s">
        <v>182</v>
      </c>
      <c r="H703" s="166">
        <v>60</v>
      </c>
      <c r="I703" s="699" t="str">
        <f t="shared" si="54"/>
        <v/>
      </c>
      <c r="J703" s="222" t="str">
        <f t="shared" si="53"/>
        <v>USD 251 / 261</v>
      </c>
      <c r="K703" s="222">
        <f>LOOKUP(1,0/($M703&amp;$N703&amp;$O703&amp;$P703&amp;$Q703=全球运价!$B$7:$B$1798&amp;全球运价!$C$7:$C$1798&amp;全球运价!$S$7:$S$1798&amp;全球运价!$L$7:$L$1798&amp;全球运价!$P$7:$P$1798),全球运价!D$7:D$1798)</f>
        <v>251</v>
      </c>
      <c r="L703" s="222">
        <f>LOOKUP(1,0/($M703&amp;$N703&amp;$O703&amp;$P703&amp;$Q703=全球运价!$B$7:$B$1798&amp;全球运价!$C$7:$C$1798&amp;全球运价!$S$7:$S$1798&amp;全球运价!$L$7:$L$1798&amp;全球运价!$P$7:$P$1798),全球运价!E$7:E$1798)</f>
        <v>261</v>
      </c>
      <c r="M703" s="40" t="s">
        <v>1667</v>
      </c>
      <c r="N703" s="40" t="s">
        <v>741</v>
      </c>
      <c r="O703" s="40" t="s">
        <v>1068</v>
      </c>
      <c r="P703" s="40" t="s">
        <v>3507</v>
      </c>
      <c r="Q703" s="40" t="s">
        <v>1065</v>
      </c>
    </row>
    <row r="704" spans="1:17" ht="19.5" customHeight="1">
      <c r="A704" s="302" t="s">
        <v>2755</v>
      </c>
      <c r="B704" s="1364" t="s">
        <v>4223</v>
      </c>
      <c r="C704" s="913" t="s">
        <v>175</v>
      </c>
      <c r="D704" s="914"/>
      <c r="E704" s="385" t="s">
        <v>545</v>
      </c>
      <c r="F704" s="187" t="s">
        <v>3143</v>
      </c>
      <c r="G704" s="315" t="s">
        <v>182</v>
      </c>
      <c r="H704" s="166">
        <v>60</v>
      </c>
      <c r="I704" s="699" t="str">
        <f t="shared" si="54"/>
        <v/>
      </c>
      <c r="J704" s="222" t="str">
        <f t="shared" si="53"/>
        <v>USD 110 / 120</v>
      </c>
      <c r="K704" s="222">
        <f>LOOKUP(1,0/($M704&amp;$N704&amp;$O704&amp;$P704&amp;$Q704=全球运价!$B$7:$B$1798&amp;全球运价!$C$7:$C$1798&amp;全球运价!$S$7:$S$1798&amp;全球运价!$L$7:$L$1798&amp;全球运价!$P$7:$P$1798),全球运价!D$7:D$1798)</f>
        <v>110</v>
      </c>
      <c r="L704" s="222">
        <f>LOOKUP(1,0/($M704&amp;$N704&amp;$O704&amp;$P704&amp;$Q704=全球运价!$B$7:$B$1798&amp;全球运价!$C$7:$C$1798&amp;全球运价!$S$7:$S$1798&amp;全球运价!$L$7:$L$1798&amp;全球运价!$P$7:$P$1798),全球运价!E$7:E$1798)</f>
        <v>120</v>
      </c>
      <c r="M704" s="40" t="s">
        <v>1680</v>
      </c>
      <c r="N704" s="40" t="s">
        <v>741</v>
      </c>
      <c r="O704" s="40" t="s">
        <v>1068</v>
      </c>
      <c r="P704" s="40" t="s">
        <v>3507</v>
      </c>
      <c r="Q704" s="40" t="s">
        <v>1065</v>
      </c>
    </row>
    <row r="705" spans="1:17" ht="19.5" customHeight="1">
      <c r="A705" s="301" t="s">
        <v>3273</v>
      </c>
      <c r="B705" s="1364" t="s">
        <v>3929</v>
      </c>
      <c r="C705" s="913" t="s">
        <v>175</v>
      </c>
      <c r="D705" s="914"/>
      <c r="E705" s="385" t="s">
        <v>545</v>
      </c>
      <c r="F705" s="187" t="s">
        <v>3143</v>
      </c>
      <c r="G705" s="315" t="s">
        <v>182</v>
      </c>
      <c r="H705" s="166">
        <v>60</v>
      </c>
      <c r="I705" s="699" t="str">
        <f t="shared" si="54"/>
        <v/>
      </c>
      <c r="J705" s="222" t="str">
        <f t="shared" si="53"/>
        <v>USD 137 / 147</v>
      </c>
      <c r="K705" s="222">
        <f>LOOKUP(1,0/($M705&amp;$N705&amp;$O705&amp;$P705&amp;$Q705=全球运价!$B$7:$B$1798&amp;全球运价!$C$7:$C$1798&amp;全球运价!$S$7:$S$1798&amp;全球运价!$L$7:$L$1798&amp;全球运价!$P$7:$P$1798),全球运价!D$7:D$1798)</f>
        <v>137</v>
      </c>
      <c r="L705" s="222">
        <f>LOOKUP(1,0/($M705&amp;$N705&amp;$O705&amp;$P705&amp;$Q705=全球运价!$B$7:$B$1798&amp;全球运价!$C$7:$C$1798&amp;全球运价!$S$7:$S$1798&amp;全球运价!$L$7:$L$1798&amp;全球运价!$P$7:$P$1798),全球运价!E$7:E$1798)</f>
        <v>147</v>
      </c>
      <c r="M705" s="40" t="s">
        <v>3605</v>
      </c>
      <c r="N705" s="40" t="s">
        <v>741</v>
      </c>
      <c r="O705" s="40" t="s">
        <v>1068</v>
      </c>
      <c r="P705" s="40" t="s">
        <v>3507</v>
      </c>
      <c r="Q705" s="40" t="s">
        <v>1065</v>
      </c>
    </row>
    <row r="706" spans="1:17" ht="19.5" customHeight="1">
      <c r="A706" s="301" t="s">
        <v>3273</v>
      </c>
      <c r="B706" s="1364" t="s">
        <v>3906</v>
      </c>
      <c r="C706" s="913" t="s">
        <v>175</v>
      </c>
      <c r="D706" s="914"/>
      <c r="E706" s="419" t="s">
        <v>545</v>
      </c>
      <c r="F706" s="187" t="s">
        <v>3240</v>
      </c>
      <c r="G706" s="420" t="s">
        <v>3242</v>
      </c>
      <c r="H706" s="166">
        <v>65</v>
      </c>
      <c r="I706" s="699" t="str">
        <f t="shared" si="54"/>
        <v/>
      </c>
      <c r="J706" s="222" t="str">
        <f t="shared" si="53"/>
        <v>USD 172 / 182</v>
      </c>
      <c r="K706" s="222">
        <f>LOOKUP(1,0/($M706&amp;$N706&amp;$O706&amp;$P706&amp;$Q706=全球运价!$B$7:$B$1798&amp;全球运价!$C$7:$C$1798&amp;全球运价!$S$7:$S$1798&amp;全球运价!$L$7:$L$1798&amp;全球运价!$P$7:$P$1798),全球运价!D$7:D$1798)</f>
        <v>172</v>
      </c>
      <c r="L706" s="222">
        <f>LOOKUP(1,0/($M706&amp;$N706&amp;$O706&amp;$P706&amp;$Q706=全球运价!$B$7:$B$1798&amp;全球运价!$C$7:$C$1798&amp;全球运价!$S$7:$S$1798&amp;全球运价!$L$7:$L$1798&amp;全球运价!$P$7:$P$1798),全球运价!E$7:E$1798)</f>
        <v>182</v>
      </c>
      <c r="M706" s="40" t="s">
        <v>3605</v>
      </c>
      <c r="N706" s="40" t="s">
        <v>740</v>
      </c>
      <c r="O706" s="40" t="s">
        <v>1068</v>
      </c>
      <c r="P706" s="40" t="s">
        <v>3507</v>
      </c>
      <c r="Q706" s="40" t="s">
        <v>1065</v>
      </c>
    </row>
    <row r="707" spans="1:17" ht="19.5" customHeight="1">
      <c r="A707" s="302" t="s">
        <v>3274</v>
      </c>
      <c r="B707" s="1364" t="s">
        <v>4221</v>
      </c>
      <c r="C707" s="913" t="s">
        <v>175</v>
      </c>
      <c r="D707" s="914"/>
      <c r="E707" s="385" t="s">
        <v>545</v>
      </c>
      <c r="F707" s="187" t="s">
        <v>3143</v>
      </c>
      <c r="G707" s="315" t="s">
        <v>182</v>
      </c>
      <c r="H707" s="166">
        <v>60</v>
      </c>
      <c r="I707" s="699" t="str">
        <f t="shared" si="54"/>
        <v/>
      </c>
      <c r="J707" s="222" t="str">
        <f t="shared" si="53"/>
        <v>USD 157 / 167</v>
      </c>
      <c r="K707" s="222">
        <f>LOOKUP(1,0/($M707&amp;$N707&amp;$O707&amp;$P707&amp;$Q707=全球运价!$B$7:$B$1798&amp;全球运价!$C$7:$C$1798&amp;全球运价!$S$7:$S$1798&amp;全球运价!$L$7:$L$1798&amp;全球运价!$P$7:$P$1798),全球运价!D$7:D$1798)</f>
        <v>157</v>
      </c>
      <c r="L707" s="222">
        <f>LOOKUP(1,0/($M707&amp;$N707&amp;$O707&amp;$P707&amp;$Q707=全球运价!$B$7:$B$1798&amp;全球运价!$C$7:$C$1798&amp;全球运价!$S$7:$S$1798&amp;全球运价!$L$7:$L$1798&amp;全球运价!$P$7:$P$1798),全球运价!E$7:E$1798)</f>
        <v>167</v>
      </c>
      <c r="M707" s="40" t="s">
        <v>3606</v>
      </c>
      <c r="N707" s="40" t="s">
        <v>741</v>
      </c>
      <c r="O707" s="40" t="s">
        <v>1068</v>
      </c>
      <c r="P707" s="40" t="s">
        <v>3507</v>
      </c>
      <c r="Q707" s="40" t="s">
        <v>1065</v>
      </c>
    </row>
    <row r="708" spans="1:17" ht="19.5" customHeight="1">
      <c r="A708" s="302" t="s">
        <v>3108</v>
      </c>
      <c r="B708" s="1364" t="s">
        <v>4236</v>
      </c>
      <c r="C708" s="913" t="s">
        <v>175</v>
      </c>
      <c r="D708" s="914"/>
      <c r="E708" s="413" t="s">
        <v>545</v>
      </c>
      <c r="F708" s="187" t="s">
        <v>3240</v>
      </c>
      <c r="G708" s="414" t="s">
        <v>3242</v>
      </c>
      <c r="H708" s="166">
        <v>65</v>
      </c>
      <c r="I708" s="699" t="str">
        <f t="shared" si="54"/>
        <v/>
      </c>
      <c r="J708" s="222" t="str">
        <f t="shared" si="53"/>
        <v>USD 167 / 177</v>
      </c>
      <c r="K708" s="222">
        <f>LOOKUP(1,0/($M708&amp;$N708&amp;$O708&amp;$P708&amp;$Q708=全球运价!$B$7:$B$1798&amp;全球运价!$C$7:$C$1798&amp;全球运价!$S$7:$S$1798&amp;全球运价!$L$7:$L$1798&amp;全球运价!$P$7:$P$1798),全球运价!D$7:D$1798)</f>
        <v>167</v>
      </c>
      <c r="L708" s="222">
        <f>LOOKUP(1,0/($M708&amp;$N708&amp;$O708&amp;$P708&amp;$Q708=全球运价!$B$7:$B$1798&amp;全球运价!$C$7:$C$1798&amp;全球运价!$S$7:$S$1798&amp;全球运价!$L$7:$L$1798&amp;全球运价!$P$7:$P$1798),全球运价!E$7:E$1798)</f>
        <v>177</v>
      </c>
      <c r="M708" s="40" t="s">
        <v>3606</v>
      </c>
      <c r="N708" s="40" t="s">
        <v>740</v>
      </c>
      <c r="O708" s="40" t="s">
        <v>1068</v>
      </c>
      <c r="P708" s="40" t="s">
        <v>3507</v>
      </c>
      <c r="Q708" s="40" t="s">
        <v>1065</v>
      </c>
    </row>
    <row r="709" spans="1:17" ht="19.5" customHeight="1">
      <c r="A709" s="302" t="s">
        <v>3272</v>
      </c>
      <c r="B709" s="1364" t="s">
        <v>4223</v>
      </c>
      <c r="C709" s="913" t="s">
        <v>175</v>
      </c>
      <c r="D709" s="914"/>
      <c r="E709" s="385" t="s">
        <v>545</v>
      </c>
      <c r="F709" s="187" t="s">
        <v>3143</v>
      </c>
      <c r="G709" s="315" t="s">
        <v>182</v>
      </c>
      <c r="H709" s="166">
        <v>60</v>
      </c>
      <c r="I709" s="699" t="str">
        <f t="shared" si="54"/>
        <v/>
      </c>
      <c r="J709" s="222" t="str">
        <f t="shared" si="53"/>
        <v>USD 110 / 120</v>
      </c>
      <c r="K709" s="222">
        <f>LOOKUP(1,0/($M709&amp;$N709&amp;$O709&amp;$P709&amp;$Q709=全球运价!$B$7:$B$1798&amp;全球运价!$C$7:$C$1798&amp;全球运价!$S$7:$S$1798&amp;全球运价!$L$7:$L$1798&amp;全球运价!$P$7:$P$1798),全球运价!D$7:D$1798)</f>
        <v>110</v>
      </c>
      <c r="L709" s="222">
        <f>LOOKUP(1,0/($M709&amp;$N709&amp;$O709&amp;$P709&amp;$Q709=全球运价!$B$7:$B$1798&amp;全球运价!$C$7:$C$1798&amp;全球运价!$S$7:$S$1798&amp;全球运价!$L$7:$L$1798&amp;全球运价!$P$7:$P$1798),全球运价!E$7:E$1798)</f>
        <v>120</v>
      </c>
      <c r="M709" s="40" t="s">
        <v>3607</v>
      </c>
      <c r="N709" s="40" t="s">
        <v>741</v>
      </c>
      <c r="O709" s="40" t="s">
        <v>1068</v>
      </c>
      <c r="P709" s="40" t="s">
        <v>3507</v>
      </c>
      <c r="Q709" s="40" t="s">
        <v>1065</v>
      </c>
    </row>
    <row r="710" spans="1:17" ht="19.5" customHeight="1">
      <c r="A710" s="302" t="s">
        <v>3275</v>
      </c>
      <c r="B710" s="1364" t="s">
        <v>4234</v>
      </c>
      <c r="C710" s="913" t="s">
        <v>175</v>
      </c>
      <c r="D710" s="914"/>
      <c r="E710" s="385" t="s">
        <v>545</v>
      </c>
      <c r="F710" s="187" t="s">
        <v>3143</v>
      </c>
      <c r="G710" s="315" t="s">
        <v>182</v>
      </c>
      <c r="H710" s="166">
        <v>60</v>
      </c>
      <c r="I710" s="699" t="str">
        <f t="shared" si="54"/>
        <v/>
      </c>
      <c r="J710" s="222" t="str">
        <f t="shared" si="53"/>
        <v>USD 170 / 180</v>
      </c>
      <c r="K710" s="222">
        <f>LOOKUP(1,0/($M710&amp;$N710&amp;$O710&amp;$P710&amp;$Q710=全球运价!$B$7:$B$1798&amp;全球运价!$C$7:$C$1798&amp;全球运价!$S$7:$S$1798&amp;全球运价!$L$7:$L$1798&amp;全球运价!$P$7:$P$1798),全球运价!D$7:D$1798)</f>
        <v>170</v>
      </c>
      <c r="L710" s="222">
        <f>LOOKUP(1,0/($M710&amp;$N710&amp;$O710&amp;$P710&amp;$Q710=全球运价!$B$7:$B$1798&amp;全球运价!$C$7:$C$1798&amp;全球运价!$S$7:$S$1798&amp;全球运价!$L$7:$L$1798&amp;全球运价!$P$7:$P$1798),全球运价!E$7:E$1798)</f>
        <v>180</v>
      </c>
      <c r="M710" s="40" t="s">
        <v>3608</v>
      </c>
      <c r="N710" s="40" t="s">
        <v>741</v>
      </c>
      <c r="O710" s="40" t="s">
        <v>1068</v>
      </c>
      <c r="P710" s="40" t="s">
        <v>3507</v>
      </c>
      <c r="Q710" s="40" t="s">
        <v>1065</v>
      </c>
    </row>
    <row r="711" spans="1:17" s="298" customFormat="1" ht="19.5" customHeight="1">
      <c r="A711" s="240" t="s">
        <v>2756</v>
      </c>
      <c r="B711" s="1364" t="s">
        <v>4241</v>
      </c>
      <c r="C711" s="913"/>
      <c r="D711" s="914"/>
      <c r="E711" s="385" t="s">
        <v>545</v>
      </c>
      <c r="F711" s="187" t="s">
        <v>3143</v>
      </c>
      <c r="G711" s="315" t="s">
        <v>182</v>
      </c>
      <c r="H711" s="166">
        <v>60</v>
      </c>
      <c r="I711" s="699" t="str">
        <f t="shared" si="54"/>
        <v/>
      </c>
      <c r="J711" s="222" t="str">
        <f t="shared" si="53"/>
        <v>USD 271 / 281</v>
      </c>
      <c r="K711" s="222">
        <f>LOOKUP(1,0/($M711&amp;$N711&amp;$O711&amp;$P711&amp;$Q711=全球运价!$B$7:$B$1798&amp;全球运价!$C$7:$C$1798&amp;全球运价!$S$7:$S$1798&amp;全球运价!$L$7:$L$1798&amp;全球运价!$P$7:$P$1798),全球运价!D$7:D$1798)</f>
        <v>271</v>
      </c>
      <c r="L711" s="222">
        <f>LOOKUP(1,0/($M711&amp;$N711&amp;$O711&amp;$P711&amp;$Q711=全球运价!$B$7:$B$1798&amp;全球运价!$C$7:$C$1798&amp;全球运价!$S$7:$S$1798&amp;全球运价!$L$7:$L$1798&amp;全球运价!$P$7:$P$1798),全球运价!E$7:E$1798)</f>
        <v>281</v>
      </c>
      <c r="M711" s="40" t="s">
        <v>1710</v>
      </c>
      <c r="N711" s="40" t="s">
        <v>741</v>
      </c>
      <c r="O711" s="40" t="s">
        <v>1068</v>
      </c>
      <c r="P711" s="40" t="s">
        <v>3507</v>
      </c>
      <c r="Q711" s="40" t="s">
        <v>1065</v>
      </c>
    </row>
    <row r="712" spans="1:17" s="40" customFormat="1" ht="19.5" customHeight="1">
      <c r="A712" s="302" t="s">
        <v>3476</v>
      </c>
      <c r="B712" s="1364" t="s">
        <v>4224</v>
      </c>
      <c r="C712" s="913" t="s">
        <v>175</v>
      </c>
      <c r="D712" s="914"/>
      <c r="E712" s="385" t="s">
        <v>545</v>
      </c>
      <c r="F712" s="187" t="s">
        <v>3143</v>
      </c>
      <c r="G712" s="315" t="s">
        <v>182</v>
      </c>
      <c r="H712" s="166">
        <v>60</v>
      </c>
      <c r="I712" s="699" t="str">
        <f t="shared" si="54"/>
        <v/>
      </c>
      <c r="J712" s="222" t="str">
        <f t="shared" si="53"/>
        <v>USD 120 / 130</v>
      </c>
      <c r="K712" s="222">
        <f>LOOKUP(1,0/($M712&amp;$N712&amp;$O712&amp;$P712&amp;$Q712=全球运价!$B$7:$B$1798&amp;全球运价!$C$7:$C$1798&amp;全球运价!$S$7:$S$1798&amp;全球运价!$L$7:$L$1798&amp;全球运价!$P$7:$P$1798),全球运价!D$7:D$1798)</f>
        <v>120</v>
      </c>
      <c r="L712" s="222">
        <f>LOOKUP(1,0/($M712&amp;$N712&amp;$O712&amp;$P712&amp;$Q712=全球运价!$B$7:$B$1798&amp;全球运价!$C$7:$C$1798&amp;全球运价!$S$7:$S$1798&amp;全球运价!$L$7:$L$1798&amp;全球运价!$P$7:$P$1798),全球运价!E$7:E$1798)</f>
        <v>130</v>
      </c>
      <c r="M712" s="40" t="s">
        <v>2621</v>
      </c>
      <c r="N712" s="40" t="s">
        <v>741</v>
      </c>
      <c r="O712" s="40" t="s">
        <v>1068</v>
      </c>
      <c r="P712" s="40" t="s">
        <v>3507</v>
      </c>
      <c r="Q712" s="40" t="s">
        <v>1065</v>
      </c>
    </row>
    <row r="713" spans="1:17" ht="19.5" customHeight="1">
      <c r="A713" s="301" t="s">
        <v>2951</v>
      </c>
      <c r="B713" s="1364" t="s">
        <v>4242</v>
      </c>
      <c r="C713" s="913" t="s">
        <v>175</v>
      </c>
      <c r="D713" s="914"/>
      <c r="E713" s="385" t="s">
        <v>545</v>
      </c>
      <c r="F713" s="187" t="s">
        <v>3143</v>
      </c>
      <c r="G713" s="315" t="s">
        <v>182</v>
      </c>
      <c r="H713" s="166">
        <v>60</v>
      </c>
      <c r="I713" s="699" t="str">
        <f t="shared" si="54"/>
        <v/>
      </c>
      <c r="J713" s="222" t="str">
        <f t="shared" si="53"/>
        <v>USD 140 / 150</v>
      </c>
      <c r="K713" s="222">
        <f>LOOKUP(1,0/($M713&amp;$N713&amp;$O713&amp;$P713&amp;$Q713=全球运价!$B$7:$B$1798&amp;全球运价!$C$7:$C$1798&amp;全球运价!$S$7:$S$1798&amp;全球运价!$L$7:$L$1798&amp;全球运价!$P$7:$P$1798),全球运价!D$7:D$1798)</f>
        <v>140</v>
      </c>
      <c r="L713" s="222">
        <f>LOOKUP(1,0/($M713&amp;$N713&amp;$O713&amp;$P713&amp;$Q713=全球运价!$B$7:$B$1798&amp;全球运价!$C$7:$C$1798&amp;全球运价!$S$7:$S$1798&amp;全球运价!$L$7:$L$1798&amp;全球运价!$P$7:$P$1798),全球运价!E$7:E$1798)</f>
        <v>150</v>
      </c>
      <c r="M713" s="40" t="s">
        <v>3673</v>
      </c>
      <c r="N713" s="40" t="s">
        <v>741</v>
      </c>
      <c r="O713" s="40" t="s">
        <v>1068</v>
      </c>
      <c r="P713" s="40" t="s">
        <v>3507</v>
      </c>
      <c r="Q713" s="40" t="s">
        <v>1065</v>
      </c>
    </row>
    <row r="714" spans="1:17" ht="19.5" customHeight="1">
      <c r="A714" s="301" t="s">
        <v>2951</v>
      </c>
      <c r="B714" s="1364" t="s">
        <v>4243</v>
      </c>
      <c r="C714" s="913" t="s">
        <v>175</v>
      </c>
      <c r="D714" s="914"/>
      <c r="E714" s="413" t="s">
        <v>545</v>
      </c>
      <c r="F714" s="187" t="s">
        <v>3240</v>
      </c>
      <c r="G714" s="414" t="s">
        <v>3241</v>
      </c>
      <c r="H714" s="166">
        <v>55</v>
      </c>
      <c r="I714" s="699" t="str">
        <f t="shared" si="54"/>
        <v/>
      </c>
      <c r="J714" s="222" t="str">
        <f t="shared" si="53"/>
        <v>USD 133 / 143</v>
      </c>
      <c r="K714" s="222">
        <f>LOOKUP(1,0/($M714&amp;$N714&amp;$O714&amp;$P714&amp;$Q714=全球运价!$B$7:$B$1798&amp;全球运价!$C$7:$C$1798&amp;全球运价!$S$7:$S$1798&amp;全球运价!$L$7:$L$1798&amp;全球运价!$P$7:$P$1798),全球运价!D$7:D$1798)</f>
        <v>133</v>
      </c>
      <c r="L714" s="222">
        <f>LOOKUP(1,0/($M714&amp;$N714&amp;$O714&amp;$P714&amp;$Q714=全球运价!$B$7:$B$1798&amp;全球运价!$C$7:$C$1798&amp;全球运价!$S$7:$S$1798&amp;全球运价!$L$7:$L$1798&amp;全球运价!$P$7:$P$1798),全球运价!E$7:E$1798)</f>
        <v>143</v>
      </c>
      <c r="M714" s="40" t="s">
        <v>3673</v>
      </c>
      <c r="N714" s="40" t="s">
        <v>740</v>
      </c>
      <c r="O714" s="40" t="s">
        <v>1068</v>
      </c>
      <c r="P714" s="40" t="s">
        <v>3507</v>
      </c>
      <c r="Q714" s="40" t="s">
        <v>1065</v>
      </c>
    </row>
    <row r="715" spans="1:17" s="153" customFormat="1" ht="19.5" customHeight="1">
      <c r="A715" s="301" t="s">
        <v>3276</v>
      </c>
      <c r="B715" s="1364" t="s">
        <v>4244</v>
      </c>
      <c r="C715" s="913" t="s">
        <v>175</v>
      </c>
      <c r="D715" s="914"/>
      <c r="E715" s="399" t="s">
        <v>545</v>
      </c>
      <c r="F715" s="187" t="s">
        <v>3143</v>
      </c>
      <c r="G715" s="391" t="s">
        <v>182</v>
      </c>
      <c r="H715" s="166">
        <v>60</v>
      </c>
      <c r="I715" s="699" t="str">
        <f t="shared" si="54"/>
        <v/>
      </c>
      <c r="J715" s="222" t="str">
        <f t="shared" si="53"/>
        <v>USD 178 / 188</v>
      </c>
      <c r="K715" s="222">
        <f>LOOKUP(1,0/($M715&amp;$N715&amp;$O715&amp;$P715&amp;$Q715=全球运价!$B$7:$B$1798&amp;全球运价!$C$7:$C$1798&amp;全球运价!$S$7:$S$1798&amp;全球运价!$L$7:$L$1798&amp;全球运价!$P$7:$P$1798),全球运价!D$7:D$1798)</f>
        <v>178</v>
      </c>
      <c r="L715" s="222">
        <f>LOOKUP(1,0/($M715&amp;$N715&amp;$O715&amp;$P715&amp;$Q715=全球运价!$B$7:$B$1798&amp;全球运价!$C$7:$C$1798&amp;全球运价!$S$7:$S$1798&amp;全球运价!$L$7:$L$1798&amp;全球运价!$P$7:$P$1798),全球运价!E$7:E$1798)</f>
        <v>188</v>
      </c>
      <c r="M715" s="40" t="s">
        <v>1735</v>
      </c>
      <c r="N715" s="40" t="s">
        <v>741</v>
      </c>
      <c r="O715" s="40" t="s">
        <v>1068</v>
      </c>
      <c r="P715" s="40" t="s">
        <v>3507</v>
      </c>
      <c r="Q715" s="40" t="s">
        <v>1065</v>
      </c>
    </row>
    <row r="716" spans="1:17" s="153" customFormat="1" ht="19.5" customHeight="1">
      <c r="A716" s="301" t="s">
        <v>2757</v>
      </c>
      <c r="B716" s="1364" t="s">
        <v>4236</v>
      </c>
      <c r="C716" s="913" t="s">
        <v>175</v>
      </c>
      <c r="D716" s="914"/>
      <c r="E716" s="413" t="s">
        <v>545</v>
      </c>
      <c r="F716" s="187" t="s">
        <v>3240</v>
      </c>
      <c r="G716" s="414" t="s">
        <v>3242</v>
      </c>
      <c r="H716" s="166">
        <v>55</v>
      </c>
      <c r="I716" s="699" t="str">
        <f t="shared" si="54"/>
        <v/>
      </c>
      <c r="J716" s="222" t="str">
        <f t="shared" si="53"/>
        <v>USD 167 / 177</v>
      </c>
      <c r="K716" s="222">
        <f>LOOKUP(1,0/($M716&amp;$N716&amp;$O716&amp;$P716&amp;$Q716=全球运价!$B$7:$B$1798&amp;全球运价!$C$7:$C$1798&amp;全球运价!$S$7:$S$1798&amp;全球运价!$L$7:$L$1798&amp;全球运价!$P$7:$P$1798),全球运价!D$7:D$1798)</f>
        <v>167</v>
      </c>
      <c r="L716" s="222">
        <f>LOOKUP(1,0/($M716&amp;$N716&amp;$O716&amp;$P716&amp;$Q716=全球运价!$B$7:$B$1798&amp;全球运价!$C$7:$C$1798&amp;全球运价!$S$7:$S$1798&amp;全球运价!$L$7:$L$1798&amp;全球运价!$P$7:$P$1798),全球运价!E$7:E$1798)</f>
        <v>177</v>
      </c>
      <c r="M716" s="40" t="s">
        <v>1735</v>
      </c>
      <c r="N716" s="40" t="s">
        <v>740</v>
      </c>
      <c r="O716" s="40" t="s">
        <v>1068</v>
      </c>
      <c r="P716" s="40" t="s">
        <v>3507</v>
      </c>
      <c r="Q716" s="40" t="s">
        <v>1065</v>
      </c>
    </row>
    <row r="717" spans="1:17" s="40" customFormat="1" ht="19.5" customHeight="1">
      <c r="A717" s="900" t="s">
        <v>4218</v>
      </c>
      <c r="B717" s="179"/>
      <c r="C717" s="179"/>
      <c r="D717" s="179"/>
      <c r="E717" s="179"/>
      <c r="F717" s="179"/>
      <c r="G717" s="179"/>
      <c r="H717" s="180"/>
      <c r="I717" s="699"/>
      <c r="J717" s="222"/>
      <c r="K717" s="222"/>
      <c r="L717" s="222"/>
    </row>
    <row r="718" spans="1:17" s="40" customFormat="1" ht="19.5" customHeight="1">
      <c r="A718" s="34" t="s">
        <v>2883</v>
      </c>
      <c r="B718" s="82"/>
      <c r="C718" s="82"/>
      <c r="D718" s="82"/>
      <c r="E718" s="82"/>
      <c r="F718" s="82"/>
      <c r="G718" s="82"/>
      <c r="H718" s="83"/>
      <c r="I718" s="699" t="str">
        <f t="shared" si="54"/>
        <v/>
      </c>
      <c r="J718" s="222"/>
      <c r="K718" s="222"/>
      <c r="L718" s="222"/>
    </row>
    <row r="719" spans="1:17" ht="19.5" customHeight="1">
      <c r="A719" s="34" t="s">
        <v>170</v>
      </c>
      <c r="B719" s="82"/>
      <c r="C719" s="82"/>
      <c r="D719" s="82"/>
      <c r="E719" s="82"/>
      <c r="F719" s="82"/>
      <c r="G719" s="82"/>
      <c r="H719" s="83"/>
      <c r="I719" s="699" t="str">
        <f t="shared" si="54"/>
        <v/>
      </c>
      <c r="J719" s="222"/>
      <c r="K719" s="222"/>
      <c r="L719" s="222"/>
    </row>
    <row r="720" spans="1:17" ht="19.5" customHeight="1" thickBot="1">
      <c r="A720" s="937" t="s">
        <v>171</v>
      </c>
      <c r="B720" s="938"/>
      <c r="C720" s="938"/>
      <c r="D720" s="938"/>
      <c r="E720" s="938"/>
      <c r="F720" s="938"/>
      <c r="G720" s="938"/>
      <c r="H720" s="939"/>
      <c r="I720" s="699" t="str">
        <f t="shared" si="54"/>
        <v/>
      </c>
      <c r="J720" s="222"/>
      <c r="K720" s="222"/>
      <c r="L720" s="222"/>
    </row>
    <row r="721" spans="1:12" ht="19.5" customHeight="1">
      <c r="A721" s="21"/>
      <c r="B721" s="22"/>
      <c r="C721" s="22"/>
      <c r="D721" s="22"/>
      <c r="E721" s="21"/>
      <c r="F721" s="21"/>
      <c r="G721" s="21"/>
      <c r="H721" s="21"/>
      <c r="I721" s="699"/>
      <c r="J721" s="222"/>
      <c r="K721" s="222"/>
      <c r="L721" s="222"/>
    </row>
    <row r="722" spans="1:12">
      <c r="A722" s="214" t="s">
        <v>183</v>
      </c>
      <c r="B722" s="317"/>
      <c r="C722" s="317"/>
      <c r="D722" s="317"/>
      <c r="E722" s="215"/>
      <c r="I722" s="699"/>
      <c r="J722" s="222"/>
      <c r="K722" s="222"/>
      <c r="L722" s="222"/>
    </row>
    <row r="723" spans="1:12">
      <c r="A723" s="319" t="s">
        <v>184</v>
      </c>
      <c r="B723" s="320"/>
      <c r="C723" s="320"/>
      <c r="D723" s="320"/>
      <c r="E723" s="321"/>
      <c r="F723" s="84"/>
      <c r="G723" s="84"/>
      <c r="H723" s="84"/>
      <c r="I723" s="699"/>
      <c r="J723" s="222"/>
      <c r="K723" s="222"/>
      <c r="L723" s="222"/>
    </row>
    <row r="724" spans="1:12">
      <c r="A724" s="319" t="s">
        <v>185</v>
      </c>
      <c r="B724" s="320"/>
      <c r="C724" s="320"/>
      <c r="D724" s="320"/>
      <c r="E724" s="321"/>
      <c r="F724" s="84"/>
      <c r="G724" s="84"/>
      <c r="H724" s="84"/>
      <c r="I724" s="699"/>
      <c r="J724" s="222"/>
      <c r="K724" s="222"/>
      <c r="L724" s="222"/>
    </row>
    <row r="725" spans="1:12">
      <c r="A725" s="319" t="s">
        <v>186</v>
      </c>
      <c r="B725" s="320"/>
      <c r="C725" s="320"/>
      <c r="D725" s="320"/>
      <c r="E725" s="321"/>
      <c r="F725" s="84"/>
      <c r="G725" s="84"/>
      <c r="H725" s="84"/>
      <c r="I725" s="699"/>
      <c r="J725" s="222"/>
      <c r="K725" s="222"/>
      <c r="L725" s="222"/>
    </row>
    <row r="726" spans="1:12">
      <c r="A726" s="216" t="s">
        <v>284</v>
      </c>
      <c r="B726" s="320"/>
      <c r="C726" s="320"/>
      <c r="D726" s="320"/>
      <c r="E726" s="321"/>
      <c r="F726" s="84"/>
      <c r="G726" s="84"/>
      <c r="H726" s="84"/>
      <c r="I726" s="699"/>
      <c r="J726" s="222"/>
      <c r="K726" s="222"/>
      <c r="L726" s="222"/>
    </row>
    <row r="727" spans="1:12">
      <c r="A727" s="319" t="s">
        <v>187</v>
      </c>
      <c r="B727" s="320"/>
      <c r="C727" s="320"/>
      <c r="D727" s="320"/>
      <c r="E727" s="321"/>
      <c r="F727" s="84"/>
      <c r="G727" s="84"/>
      <c r="H727" s="84"/>
      <c r="I727" s="699"/>
      <c r="J727" s="222"/>
      <c r="K727" s="222"/>
      <c r="L727" s="222"/>
    </row>
    <row r="728" spans="1:12">
      <c r="A728" s="216" t="s">
        <v>188</v>
      </c>
      <c r="B728" s="320"/>
      <c r="C728" s="320"/>
      <c r="D728" s="320"/>
      <c r="E728" s="321"/>
      <c r="F728" s="84"/>
      <c r="G728" s="84"/>
      <c r="H728" s="84"/>
      <c r="I728" s="699"/>
      <c r="J728" s="222"/>
      <c r="K728" s="222"/>
      <c r="L728" s="222"/>
    </row>
    <row r="729" spans="1:12">
      <c r="A729" s="319" t="s">
        <v>189</v>
      </c>
      <c r="B729" s="320"/>
      <c r="C729" s="320"/>
      <c r="D729" s="320"/>
      <c r="E729" s="321"/>
      <c r="F729" s="84"/>
      <c r="G729" s="84"/>
      <c r="H729" s="84"/>
      <c r="I729" s="699"/>
      <c r="J729" s="222"/>
      <c r="K729" s="222"/>
      <c r="L729" s="222"/>
    </row>
    <row r="730" spans="1:12">
      <c r="A730" s="319" t="s">
        <v>190</v>
      </c>
      <c r="B730" s="320"/>
      <c r="C730" s="320"/>
      <c r="D730" s="320"/>
      <c r="E730" s="321"/>
      <c r="F730" s="84"/>
      <c r="G730" s="84"/>
      <c r="H730" s="84"/>
      <c r="I730" s="699"/>
      <c r="J730" s="222"/>
      <c r="K730" s="222"/>
      <c r="L730" s="222"/>
    </row>
    <row r="731" spans="1:12">
      <c r="A731" s="86"/>
      <c r="B731" s="87"/>
      <c r="C731" s="87"/>
      <c r="D731" s="87"/>
      <c r="E731" s="88"/>
      <c r="F731" s="84"/>
      <c r="G731" s="84"/>
      <c r="H731" s="84"/>
      <c r="I731" s="705"/>
      <c r="J731" s="713"/>
      <c r="K731" s="713"/>
      <c r="L731" s="713"/>
    </row>
    <row r="732" spans="1:12">
      <c r="A732" s="26"/>
      <c r="B732" s="89"/>
      <c r="C732" s="89"/>
      <c r="D732" s="89"/>
      <c r="E732" s="89"/>
      <c r="F732" s="26"/>
      <c r="G732" s="26"/>
      <c r="H732" s="26"/>
    </row>
  </sheetData>
  <sheetProtection algorithmName="SHA-512" hashValue="Zj2MLyszeIJnHnsbM5+3JYifNdB0W1UtgRManiFD8qxoutp0OD8yZIcGVmc3zhGEiq1genDwEqnzcxapPgth1Q==" saltValue="bWLAuY0SsuSJu6VMP5cphw==" spinCount="100000" sheet="1" objects="1" scenarios="1"/>
  <mergeCells count="593">
    <mergeCell ref="A65:H65"/>
    <mergeCell ref="A132:H132"/>
    <mergeCell ref="A140:H140"/>
    <mergeCell ref="A147:H147"/>
    <mergeCell ref="A160:H160"/>
    <mergeCell ref="A187:H187"/>
    <mergeCell ref="C301:E301"/>
    <mergeCell ref="C674:D674"/>
    <mergeCell ref="C700:D700"/>
    <mergeCell ref="C694:D694"/>
    <mergeCell ref="C690:D690"/>
    <mergeCell ref="C688:D688"/>
    <mergeCell ref="C679:D679"/>
    <mergeCell ref="C670:D670"/>
    <mergeCell ref="C676:D676"/>
    <mergeCell ref="C678:D678"/>
    <mergeCell ref="C675:D675"/>
    <mergeCell ref="C672:D672"/>
    <mergeCell ref="C682:D682"/>
    <mergeCell ref="C673:D673"/>
    <mergeCell ref="A654:H654"/>
    <mergeCell ref="C668:D668"/>
    <mergeCell ref="C681:D681"/>
    <mergeCell ref="C671:D671"/>
    <mergeCell ref="C574:D574"/>
    <mergeCell ref="C572:D572"/>
    <mergeCell ref="A583:H583"/>
    <mergeCell ref="C590:D590"/>
    <mergeCell ref="C684:D684"/>
    <mergeCell ref="C716:D716"/>
    <mergeCell ref="C708:D708"/>
    <mergeCell ref="C685:D685"/>
    <mergeCell ref="C680:D680"/>
    <mergeCell ref="C715:D715"/>
    <mergeCell ref="C710:D710"/>
    <mergeCell ref="C703:D703"/>
    <mergeCell ref="C697:D697"/>
    <mergeCell ref="C687:D687"/>
    <mergeCell ref="C699:D699"/>
    <mergeCell ref="C692:D692"/>
    <mergeCell ref="C696:D696"/>
    <mergeCell ref="C698:D698"/>
    <mergeCell ref="C706:D706"/>
    <mergeCell ref="C714:D714"/>
    <mergeCell ref="C701:D701"/>
    <mergeCell ref="C592:D592"/>
    <mergeCell ref="C598:D598"/>
    <mergeCell ref="C588:D588"/>
    <mergeCell ref="C593:D593"/>
    <mergeCell ref="C599:D599"/>
    <mergeCell ref="C600:D600"/>
    <mergeCell ref="A720:H720"/>
    <mergeCell ref="C712:D712"/>
    <mergeCell ref="C704:D704"/>
    <mergeCell ref="C693:D693"/>
    <mergeCell ref="A666:H666"/>
    <mergeCell ref="C691:D691"/>
    <mergeCell ref="C677:D677"/>
    <mergeCell ref="C683:D683"/>
    <mergeCell ref="C705:D705"/>
    <mergeCell ref="C711:D711"/>
    <mergeCell ref="C707:D707"/>
    <mergeCell ref="C686:D686"/>
    <mergeCell ref="C669:D669"/>
    <mergeCell ref="C709:D709"/>
    <mergeCell ref="C702:D702"/>
    <mergeCell ref="C689:D689"/>
    <mergeCell ref="C713:D713"/>
    <mergeCell ref="C695:D695"/>
    <mergeCell ref="C613:D613"/>
    <mergeCell ref="C614:D614"/>
    <mergeCell ref="C611:D611"/>
    <mergeCell ref="C607:D607"/>
    <mergeCell ref="C612:D612"/>
    <mergeCell ref="C617:D617"/>
    <mergeCell ref="C618:D618"/>
    <mergeCell ref="C615:D615"/>
    <mergeCell ref="A622:H622"/>
    <mergeCell ref="A620:H620"/>
    <mergeCell ref="C609:D609"/>
    <mergeCell ref="A621:H621"/>
    <mergeCell ref="C616:D616"/>
    <mergeCell ref="A552:H552"/>
    <mergeCell ref="C562:D562"/>
    <mergeCell ref="C553:D553"/>
    <mergeCell ref="C554:D554"/>
    <mergeCell ref="C555:D555"/>
    <mergeCell ref="A559:H559"/>
    <mergeCell ref="A558:H558"/>
    <mergeCell ref="C563:D563"/>
    <mergeCell ref="C564:D564"/>
    <mergeCell ref="C565:D565"/>
    <mergeCell ref="C566:D566"/>
    <mergeCell ref="C567:D567"/>
    <mergeCell ref="C568:D568"/>
    <mergeCell ref="C596:D596"/>
    <mergeCell ref="C610:D610"/>
    <mergeCell ref="C604:D604"/>
    <mergeCell ref="C605:D605"/>
    <mergeCell ref="C603:D603"/>
    <mergeCell ref="C601:D601"/>
    <mergeCell ref="C608:D608"/>
    <mergeCell ref="C571:D571"/>
    <mergeCell ref="C580:D580"/>
    <mergeCell ref="C575:D575"/>
    <mergeCell ref="C576:D576"/>
    <mergeCell ref="C577:D577"/>
    <mergeCell ref="C578:D578"/>
    <mergeCell ref="C579:D579"/>
    <mergeCell ref="C586:D586"/>
    <mergeCell ref="C594:D594"/>
    <mergeCell ref="C573:D573"/>
    <mergeCell ref="C587:D587"/>
    <mergeCell ref="C602:D602"/>
    <mergeCell ref="C606:D606"/>
    <mergeCell ref="C505:D505"/>
    <mergeCell ref="C506:D506"/>
    <mergeCell ref="C513:D513"/>
    <mergeCell ref="C511:D511"/>
    <mergeCell ref="C530:D530"/>
    <mergeCell ref="C512:D512"/>
    <mergeCell ref="C514:D514"/>
    <mergeCell ref="C515:D515"/>
    <mergeCell ref="C516:D516"/>
    <mergeCell ref="C518:D518"/>
    <mergeCell ref="C528:D528"/>
    <mergeCell ref="C529:D529"/>
    <mergeCell ref="A521:H521"/>
    <mergeCell ref="A526:H526"/>
    <mergeCell ref="C527:D527"/>
    <mergeCell ref="C539:D539"/>
    <mergeCell ref="C540:D540"/>
    <mergeCell ref="C541:D541"/>
    <mergeCell ref="C534:D534"/>
    <mergeCell ref="C570:D570"/>
    <mergeCell ref="C556:D556"/>
    <mergeCell ref="C561:D561"/>
    <mergeCell ref="C507:D507"/>
    <mergeCell ref="C508:D508"/>
    <mergeCell ref="C509:D509"/>
    <mergeCell ref="C510:D510"/>
    <mergeCell ref="C517:D517"/>
    <mergeCell ref="C531:D531"/>
    <mergeCell ref="C532:D532"/>
    <mergeCell ref="C533:D533"/>
    <mergeCell ref="C536:D536"/>
    <mergeCell ref="C537:D537"/>
    <mergeCell ref="A547:H547"/>
    <mergeCell ref="C535:D535"/>
    <mergeCell ref="C538:D538"/>
    <mergeCell ref="C569:D569"/>
    <mergeCell ref="C542:D542"/>
    <mergeCell ref="C543:D543"/>
    <mergeCell ref="C544:D54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 ref="C475:D475"/>
    <mergeCell ref="C470:D470"/>
    <mergeCell ref="C473:D473"/>
    <mergeCell ref="C472:D472"/>
    <mergeCell ref="C474:D474"/>
    <mergeCell ref="C395:D395"/>
    <mergeCell ref="A455:H455"/>
    <mergeCell ref="C448:D448"/>
    <mergeCell ref="C449:D449"/>
    <mergeCell ref="C426:D426"/>
    <mergeCell ref="C427:D427"/>
    <mergeCell ref="C428:D428"/>
    <mergeCell ref="C545:D545"/>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293:E293"/>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A240:E240"/>
    <mergeCell ref="A245:H245"/>
    <mergeCell ref="A254:H254"/>
    <mergeCell ref="C279:E279"/>
    <mergeCell ref="C278:E278"/>
    <mergeCell ref="C269:E269"/>
    <mergeCell ref="C281:E281"/>
    <mergeCell ref="C282:E282"/>
    <mergeCell ref="C274:E274"/>
    <mergeCell ref="C275:E275"/>
    <mergeCell ref="C276:E276"/>
    <mergeCell ref="C277:E277"/>
    <mergeCell ref="A309:H309"/>
    <mergeCell ref="A310:F310"/>
    <mergeCell ref="C311:E311"/>
    <mergeCell ref="C337:D337"/>
    <mergeCell ref="C324:D324"/>
    <mergeCell ref="C326:D326"/>
    <mergeCell ref="C327:D327"/>
    <mergeCell ref="C328:D328"/>
    <mergeCell ref="C329:D329"/>
    <mergeCell ref="C330:D330"/>
    <mergeCell ref="C314:E314"/>
    <mergeCell ref="C315:E315"/>
    <mergeCell ref="C335:D335"/>
    <mergeCell ref="C336:D336"/>
    <mergeCell ref="C313:E313"/>
    <mergeCell ref="A334:F334"/>
    <mergeCell ref="C97:D97"/>
    <mergeCell ref="C98:D98"/>
    <mergeCell ref="C206:E206"/>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C302:E302"/>
    <mergeCell ref="A308:H308"/>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A224:H224"/>
    <mergeCell ref="C204:E204"/>
    <mergeCell ref="C201:E201"/>
    <mergeCell ref="C208:E208"/>
    <mergeCell ref="C209:E209"/>
    <mergeCell ref="C207:E207"/>
    <mergeCell ref="C205:E205"/>
    <mergeCell ref="C203:E203"/>
    <mergeCell ref="C294:E294"/>
    <mergeCell ref="A216:H216"/>
    <mergeCell ref="C213:E213"/>
    <mergeCell ref="C211:E211"/>
    <mergeCell ref="C210:E210"/>
    <mergeCell ref="C222:E222"/>
    <mergeCell ref="A215:H215"/>
    <mergeCell ref="C221:E221"/>
    <mergeCell ref="A217:H217"/>
    <mergeCell ref="A218:H218"/>
    <mergeCell ref="C214:E214"/>
    <mergeCell ref="C212:E212"/>
    <mergeCell ref="A220:H220"/>
    <mergeCell ref="C287:E287"/>
    <mergeCell ref="A290:H290"/>
    <mergeCell ref="A289:H289"/>
    <mergeCell ref="C295:E295"/>
    <mergeCell ref="A241:H241"/>
    <mergeCell ref="C242:E242"/>
    <mergeCell ref="A307:H307"/>
    <mergeCell ref="C306:E306"/>
    <mergeCell ref="C272:E272"/>
    <mergeCell ref="C223:E223"/>
    <mergeCell ref="A236:H236"/>
    <mergeCell ref="A228:E228"/>
    <mergeCell ref="A229:H229"/>
    <mergeCell ref="A239:H239"/>
    <mergeCell ref="C232:E232"/>
    <mergeCell ref="A227:H227"/>
    <mergeCell ref="C296:E296"/>
    <mergeCell ref="C297:E297"/>
    <mergeCell ref="C233:E233"/>
    <mergeCell ref="C299:E299"/>
    <mergeCell ref="C300:E300"/>
    <mergeCell ref="C303:E303"/>
    <mergeCell ref="C304:E304"/>
    <mergeCell ref="C298:E298"/>
    <mergeCell ref="C243:E243"/>
    <mergeCell ref="C244:E244"/>
    <mergeCell ref="C286:E286"/>
    <mergeCell ref="C79:E79"/>
    <mergeCell ref="C78:E78"/>
    <mergeCell ref="C77:E77"/>
    <mergeCell ref="C75:E75"/>
    <mergeCell ref="C73:E73"/>
    <mergeCell ref="C74:E74"/>
    <mergeCell ref="A84:H84"/>
    <mergeCell ref="C71:E71"/>
    <mergeCell ref="A96:F96"/>
    <mergeCell ref="A86:H86"/>
    <mergeCell ref="A87:F87"/>
    <mergeCell ref="A83:H83"/>
    <mergeCell ref="A85:H85"/>
    <mergeCell ref="A94:H94"/>
    <mergeCell ref="A95:H95"/>
    <mergeCell ref="C90:E90"/>
    <mergeCell ref="C81:E81"/>
    <mergeCell ref="C82:E82"/>
    <mergeCell ref="C89:E89"/>
    <mergeCell ref="A17:H17"/>
    <mergeCell ref="A23:H23"/>
    <mergeCell ref="A66:H66"/>
    <mergeCell ref="C64:E64"/>
    <mergeCell ref="C18:E18"/>
    <mergeCell ref="C49:E49"/>
    <mergeCell ref="C61:E61"/>
    <mergeCell ref="A38:F38"/>
    <mergeCell ref="C29:E29"/>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67:H67"/>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C99:D99"/>
    <mergeCell ref="C76:E76"/>
    <mergeCell ref="C80:E80"/>
    <mergeCell ref="A69:H69"/>
    <mergeCell ref="C103:D103"/>
    <mergeCell ref="A126:H126"/>
    <mergeCell ref="A33:H33"/>
    <mergeCell ref="C30:E30"/>
    <mergeCell ref="C31:E31"/>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70:E70"/>
    <mergeCell ref="A46:F46"/>
    <mergeCell ref="C91:E91"/>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C15:E15"/>
    <mergeCell ref="C16:E16"/>
    <mergeCell ref="C13:E13"/>
    <mergeCell ref="A19:H19"/>
    <mergeCell ref="A59:H59"/>
    <mergeCell ref="C62:E62"/>
    <mergeCell ref="C72:E72"/>
    <mergeCell ref="C58:E58"/>
    <mergeCell ref="A53:H53"/>
    <mergeCell ref="C56:E56"/>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1:H141"/>
    <mergeCell ref="A142:H142"/>
    <mergeCell ref="A149:H149"/>
    <mergeCell ref="C131:E131"/>
    <mergeCell ref="A68:F68"/>
    <mergeCell ref="C283:E283"/>
    <mergeCell ref="C253:E253"/>
    <mergeCell ref="C261:E261"/>
    <mergeCell ref="C262:E262"/>
    <mergeCell ref="A249:H249"/>
    <mergeCell ref="C251:E251"/>
    <mergeCell ref="C252:E252"/>
    <mergeCell ref="C288:E288"/>
    <mergeCell ref="C284:E284"/>
    <mergeCell ref="C285:E285"/>
    <mergeCell ref="A291:H291"/>
    <mergeCell ref="C230:E230"/>
    <mergeCell ref="C231:E231"/>
    <mergeCell ref="C235:E235"/>
    <mergeCell ref="C234:E234"/>
    <mergeCell ref="A548:H548"/>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7:H267"/>
    <mergeCell ref="C312:E312"/>
    <mergeCell ref="C347:D347"/>
    <mergeCell ref="C343:D343"/>
    <mergeCell ref="C361:D361"/>
    <mergeCell ref="C362:D362"/>
    <mergeCell ref="A389:H389"/>
    <mergeCell ref="C368:D368"/>
    <mergeCell ref="C316:E316"/>
    <mergeCell ref="C317:E317"/>
    <mergeCell ref="C318:E318"/>
    <mergeCell ref="C345:D345"/>
    <mergeCell ref="C346:D346"/>
    <mergeCell ref="C379:D379"/>
    <mergeCell ref="C381:D381"/>
    <mergeCell ref="C355:D355"/>
    <mergeCell ref="A333:H333"/>
    <mergeCell ref="C325:D325"/>
    <mergeCell ref="C338:D338"/>
    <mergeCell ref="C319:E319"/>
    <mergeCell ref="C414:D414"/>
    <mergeCell ref="C415:D415"/>
    <mergeCell ref="C339:D339"/>
    <mergeCell ref="C260:E260"/>
    <mergeCell ref="A257:H257"/>
    <mergeCell ref="C280:E280"/>
    <mergeCell ref="C273:E273"/>
    <mergeCell ref="C271:E271"/>
    <mergeCell ref="A263:H263"/>
    <mergeCell ref="C259:E259"/>
    <mergeCell ref="C270:E270"/>
    <mergeCell ref="C413:D413"/>
    <mergeCell ref="C405:D405"/>
    <mergeCell ref="C406:D406"/>
    <mergeCell ref="C407:D407"/>
    <mergeCell ref="C408:D408"/>
    <mergeCell ref="C305:E305"/>
    <mergeCell ref="C363:D363"/>
    <mergeCell ref="C364:D364"/>
    <mergeCell ref="C391:D391"/>
    <mergeCell ref="C392:D392"/>
    <mergeCell ref="C344:D344"/>
    <mergeCell ref="C393:D393"/>
    <mergeCell ref="C394:D394"/>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C396:D396"/>
    <mergeCell ref="C397:D397"/>
    <mergeCell ref="C398:D398"/>
    <mergeCell ref="C399:D399"/>
  </mergeCells>
  <phoneticPr fontId="8" type="noConversion"/>
  <conditionalFormatting sqref="H517 A351:H351 E572:G572 F288:H288 C457:G457 A162:B162 A152:A159 A626:A633 A503:A511 C503:C512 A68:H68 C585:G585 C560:F560 C623:H623 C584:H584 C624 C561 C586 A718:H719 B638:F638 C655:H655 A623:B624 B641:F643 A522:H525 A549:H551 A584:B586 A560:B561 A461 A516 C461 A231:H234 A239:H239 A655:B659 A69 A290 H162 F501:H502 A307 A720 A553:C553 A552 A527:C527 A526 F59:H59 H60:H61 G627:H633 A59:B64 H152:H159 F461:H461 A667:B668 A666 H463 G464:H480 E503:H506 E567:F572 A50:B52 F50:H52 C291:E292 G291:G292 A291:B300 H291:H293 F291:F294 E379:H379 B566 C529:C545 E554:H556 C555:C556 B554:B556 E593:H594 C588 B472:B474 C593:C594 C599:C618 C591 A589:A594 C597 C381 E381:H381 C326:C330 B330 C426:C432 F518:H518 C514:C518 E517:E518 C577:C580 C464:C500 E520:H520 E497:F502 G380:H380 E450:H453 C449:C453 C563:C572 A448:A453 A562:A572 C628:D633 C670 E528:H545 A520:C520 A582:C582 G280:G282 A280:A288 H280:H286 F281:F287 B282 B284 F9:F15 A377:F377 B376:F376 E383:H384 E448:F453 E325:H330 E562:H570 A434:C434 A660:A661 C660:D661 A664:H665 F661:H662 A662:D662 E669:H670 G687:H687 E688:H696 C688:C696 H708 C698 E698:H698 H697 E702:H705 H701 A670 B669:B670 E700:H700 C700 A638:A652 B383:C384 H715:H716 G671:H671 E715:G715 C682 A681:B682 E672:H680 A671:B671 A707:C707 A706:B706 E707:H707 C684:C686 E709:H712 E713:F714 E682:H686 B713:B715 A683:C683 E507:E512 E577:H580 F17:F18 B9:B18 A8:A19 G10:H18 H278 B278 E430:H432 A336:A342 A343:C347 C342 E336:H347 A711:C712 A710 C710 E462:F479 A379:A384 A464:A500 B644:B652 A672:C680 A684:B700 A702:C705 A709:C709 E481:H500 H9:J9 K8:L8 A99:B109 F98:H108 M99:M109 A29:B30 F29:H30 M27:M31 E379:E380 E599:H618 J32:L38 A193:B210 J130:L131 J138:L139 J145:L146 J448:L453 J554:L556 J562:L580 I28:I116 I305:I347 I303:L304 J305:L310 F305:H305 F302:L302 G294:H301 I349:I371 J349:L354 I373:I384 J373:L377 I386:I432 J386:L389 I434:I453 J434:L446 E434:H434 I455:I518 J455:L459 I520:I545 J520:L526 I547:I556 J547:L552 I558:I580 J558:L560 I582:I618 J582:L585 E582:H582 I620:I634 J620:L623 I636:I652 J636:L642 I654:I662 J654:L658 I664:I716 J664:L667 I718:L720 I126:I131 J126:L128 I133:I139 J133:L135 I141:I146 J141:L142 I148:I159 J148:L150 I161:I186 I188:I301 J188:L191 J461:L518 J528:L545 J587:L618 J625:L634 J644:L652 J660:L662 J669:L716 J391:L432 J379:L384 J356:L371 J336:L347 J325:L334 J193:L220 J166:L186 J122:L124 J98:L116 J28:J31 J118:L120 I118:I124 F48:F52 F62:H64">
    <cfRule type="cellIs" dxfId="2014" priority="15883" stopIfTrue="1" operator="equal">
      <formula>"(空白)"</formula>
    </cfRule>
    <cfRule type="cellIs" dxfId="2013" priority="15884" stopIfTrue="1" operator="equal">
      <formula>"/"</formula>
    </cfRule>
    <cfRule type="cellIs" dxfId="2012" priority="15885" stopIfTrue="1" operator="equal">
      <formula>0</formula>
    </cfRule>
  </conditionalFormatting>
  <conditionalFormatting sqref="G641:H642 A722 G458:H458 H324 C308:E310 A268:H268 F221 C258:E258 C241:E241 A218:A221 B221 B218:H219 F192 C164:E164 B150:B151 C150:E150 C127:E128 A96:H96 C59:E59 A36:H36 C17:E17 C24:E25 A38:H38 F47 A440:H445 A352:H353 G37:H37 G258 H258:H259 A37 A47:B47 A88:B88 A324:C324 A458:F459 H334:H335 H446:H447 A446:G446 H585:H586 A192:B192 G206:H207 A97:B97 A321:H323 A228:H230 H657:H659 G657:G658 H389:H390 A389:G389 G308:G310 F308:F311 G77:H78 F39 A39:B42 H308:H311 A258:B262 F241:F242 F222:H223 A334:G334 G24:G25 H24:H26 A554:A556 A354 G241:H241 F258:F259 G412:H412 G376 C118:H120 A118:B121 A164:B165 A190:E191 A241:B244 F260:H262 G316:H317 E324:F324 A335:C335 E335:F335 A355:C355 E355:F355 E624 E644 E648:H648 A378:C378 E378:F378 A390:C390 C391 A447:C447 E447:F447 C448 A460:C460 E460:F460 E527:F527 E553:F553 C554 E561:F561 C562 E586:F586 C587 E668:F668 C294:E294 A86:H87 A77:A82 C356 C528 C657:F659 C656:H656 A528:A545 A374:B374 A93:B93 E628 A22:B22 F22:H22 A98 A149:A151 H145 F283:G287 G112:H112 A269:B269 G109:H110 A270:A272 A278 A325:A330 C105:C112 F625:H626 F250:H250 A250:B250 A356:A371 C325 C336:C340 C379 G644:H647 C644:C652 H164:H165 H190:H192 A163:H163 A308:B311 G93:H93 G270:G277 H269:H276 G391:H410 H514 E514:F514 G507:H512 A512 E515:H516 G356:H371 G649:H652 A625 A24:B27 A573:A580 H457 A211:B211 H121:H124 A127:B129 A669 A457 C668:C669 C625:C626 A53:H53 A514:A515 H167:H168 H170:H171 H173 H177 H179 H181 H175 A45:H46 F40:H42 G209:H211 A222:B223 H127:H129 E573 A303:A304 F312:H312 F318:H320 G448:H449 G587:H588 F24:F28 F193:H193 G208 E514:E517 F298:F301 F660:H660 G573:H575 C667:G667 H667:H668 A110 A112 A122:A124 A406:A432 F426:H429 F269:F274 E356:E371 F514:F516 E587:E588 G213:H214 A213:B214 F315:H315 A315:B320 F79:H79 A599:A618 E593:E594 H593:H594 A587:A588 F81:H82 G80:H80 A131 A90:B91 F88:H92 F243:H244 A89 A273:B277 B375 F70:H76 A312 A70:B76 B92 I10:L25 I26 H39 H47 J71:L87 J94:L96 F97:H97 H151 J222:L229 H221 J231:L241 J243:L250 H242 J252:L258 J260:L268 J289:L292 J312:L323 H355 H378 H460 H527 H553 H561 H624 H643 I721:L730 J668 F27:J27 J43:L46 J48:L69 J97 K324:L324 A84 J152:L159 J143:L143 E599:E606 J301:L301 G195:H204 F626:F627 H414:H425 E390:F429 J161:L164 J294:J300 J270:J288 J89:J93 J40:J42">
    <cfRule type="cellIs" dxfId="2011" priority="15253" stopIfTrue="1" operator="equal">
      <formula>"(空白)"</formula>
    </cfRule>
    <cfRule type="cellIs" dxfId="2010" priority="15254" stopIfTrue="1" operator="equal">
      <formula>"/"</formula>
    </cfRule>
    <cfRule type="cellIs" dxfId="2009" priority="15255" stopIfTrue="1" operator="equal">
      <formula>0</formula>
    </cfRule>
  </conditionalFormatting>
  <conditionalFormatting sqref="G205:H205">
    <cfRule type="cellIs" dxfId="2008" priority="15247" stopIfTrue="1" operator="equal">
      <formula>"(空白)"</formula>
    </cfRule>
    <cfRule type="cellIs" dxfId="2007" priority="15248" stopIfTrue="1" operator="equal">
      <formula>"/"</formula>
    </cfRule>
    <cfRule type="cellIs" dxfId="2006" priority="15249" stopIfTrue="1" operator="equal">
      <formula>0</formula>
    </cfRule>
  </conditionalFormatting>
  <conditionalFormatting sqref="F210">
    <cfRule type="cellIs" dxfId="2005" priority="15220" stopIfTrue="1" operator="equal">
      <formula>"(空白)"</formula>
    </cfRule>
    <cfRule type="cellIs" dxfId="2004" priority="15221" stopIfTrue="1" operator="equal">
      <formula>"/"</formula>
    </cfRule>
    <cfRule type="cellIs" dxfId="2003" priority="15222" stopIfTrue="1" operator="equal">
      <formula>0</formula>
    </cfRule>
  </conditionalFormatting>
  <conditionalFormatting sqref="F78">
    <cfRule type="cellIs" dxfId="2002" priority="15217" stopIfTrue="1" operator="equal">
      <formula>"(空白)"</formula>
    </cfRule>
    <cfRule type="cellIs" dxfId="2001" priority="15218" stopIfTrue="1" operator="equal">
      <formula>"/"</formula>
    </cfRule>
    <cfRule type="cellIs" dxfId="2000" priority="15219" stopIfTrue="1" operator="equal">
      <formula>0</formula>
    </cfRule>
  </conditionalFormatting>
  <conditionalFormatting sqref="F209 F211">
    <cfRule type="cellIs" dxfId="1999" priority="15232" stopIfTrue="1" operator="equal">
      <formula>"(空白)"</formula>
    </cfRule>
    <cfRule type="cellIs" dxfId="1998" priority="15233" stopIfTrue="1" operator="equal">
      <formula>"/"</formula>
    </cfRule>
    <cfRule type="cellIs" dxfId="1997" priority="15234" stopIfTrue="1" operator="equal">
      <formula>0</formula>
    </cfRule>
  </conditionalFormatting>
  <conditionalFormatting sqref="F252:H252 A252:B252">
    <cfRule type="cellIs" dxfId="1996" priority="15235" stopIfTrue="1" operator="equal">
      <formula>"(空白)"</formula>
    </cfRule>
    <cfRule type="cellIs" dxfId="1995" priority="15236" stopIfTrue="1" operator="equal">
      <formula>"/"</formula>
    </cfRule>
    <cfRule type="cellIs" dxfId="1994" priority="15237" stopIfTrue="1" operator="equal">
      <formula>0</formula>
    </cfRule>
  </conditionalFormatting>
  <conditionalFormatting sqref="E625:E627">
    <cfRule type="cellIs" dxfId="1993" priority="15238" stopIfTrue="1" operator="equal">
      <formula>"(空白)"</formula>
    </cfRule>
    <cfRule type="cellIs" dxfId="1992" priority="15239" stopIfTrue="1" operator="equal">
      <formula>"/"</formula>
    </cfRule>
    <cfRule type="cellIs" dxfId="1991" priority="15240" stopIfTrue="1" operator="equal">
      <formula>0</formula>
    </cfRule>
  </conditionalFormatting>
  <conditionalFormatting sqref="F306:G306 A306">
    <cfRule type="cellIs" dxfId="1990" priority="15229" stopIfTrue="1" operator="equal">
      <formula>"(空白)"</formula>
    </cfRule>
    <cfRule type="cellIs" dxfId="1989" priority="15230" stopIfTrue="1" operator="equal">
      <formula>"/"</formula>
    </cfRule>
    <cfRule type="cellIs" dxfId="1988" priority="15231" stopIfTrue="1" operator="equal">
      <formula>0</formula>
    </cfRule>
  </conditionalFormatting>
  <conditionalFormatting sqref="C341">
    <cfRule type="cellIs" dxfId="1987" priority="15223" stopIfTrue="1" operator="equal">
      <formula>"(空白)"</formula>
    </cfRule>
    <cfRule type="cellIs" dxfId="1986" priority="15224" stopIfTrue="1" operator="equal">
      <formula>"/"</formula>
    </cfRule>
    <cfRule type="cellIs" dxfId="1985" priority="15225" stopIfTrue="1" operator="equal">
      <formula>0</formula>
    </cfRule>
  </conditionalFormatting>
  <conditionalFormatting sqref="A388:H388">
    <cfRule type="cellIs" dxfId="1984" priority="15226" stopIfTrue="1" operator="equal">
      <formula>"(空白)"</formula>
    </cfRule>
    <cfRule type="cellIs" dxfId="1983" priority="15227" stopIfTrue="1" operator="equal">
      <formula>"/"</formula>
    </cfRule>
    <cfRule type="cellIs" dxfId="1982" priority="15228" stopIfTrue="1" operator="equal">
      <formula>0</formula>
    </cfRule>
  </conditionalFormatting>
  <conditionalFormatting sqref="F77:F79 F81:F82">
    <cfRule type="cellIs" dxfId="1981" priority="15214" stopIfTrue="1" operator="equal">
      <formula>"(空白)"</formula>
    </cfRule>
    <cfRule type="cellIs" dxfId="1980" priority="15215" stopIfTrue="1" operator="equal">
      <formula>"/"</formula>
    </cfRule>
    <cfRule type="cellIs" dxfId="1979" priority="15216" stopIfTrue="1" operator="equal">
      <formula>0</formula>
    </cfRule>
  </conditionalFormatting>
  <conditionalFormatting sqref="F82">
    <cfRule type="cellIs" dxfId="1978" priority="15205" stopIfTrue="1" operator="equal">
      <formula>"(空白)"</formula>
    </cfRule>
    <cfRule type="cellIs" dxfId="1977" priority="15206" stopIfTrue="1" operator="equal">
      <formula>"/"</formula>
    </cfRule>
    <cfRule type="cellIs" dxfId="1976" priority="15207" stopIfTrue="1" operator="equal">
      <formula>0</formula>
    </cfRule>
  </conditionalFormatting>
  <conditionalFormatting sqref="F81">
    <cfRule type="cellIs" dxfId="1975" priority="15208" stopIfTrue="1" operator="equal">
      <formula>"(空白)"</formula>
    </cfRule>
    <cfRule type="cellIs" dxfId="1974" priority="15209" stopIfTrue="1" operator="equal">
      <formula>"/"</formula>
    </cfRule>
    <cfRule type="cellIs" dxfId="1973" priority="15210" stopIfTrue="1" operator="equal">
      <formula>0</formula>
    </cfRule>
  </conditionalFormatting>
  <conditionalFormatting sqref="G411:H411 E411 G413:H413 E413:E429">
    <cfRule type="cellIs" dxfId="1972" priority="15202" stopIfTrue="1" operator="equal">
      <formula>"(空白)"</formula>
    </cfRule>
    <cfRule type="cellIs" dxfId="1971" priority="15203" stopIfTrue="1" operator="equal">
      <formula>"/"</formula>
    </cfRule>
    <cfRule type="cellIs" dxfId="1970" priority="15204" stopIfTrue="1" operator="equal">
      <formula>0</formula>
    </cfRule>
  </conditionalFormatting>
  <conditionalFormatting sqref="A23:H23">
    <cfRule type="cellIs" dxfId="1969" priority="15199" stopIfTrue="1" operator="equal">
      <formula>"(空白)"</formula>
    </cfRule>
    <cfRule type="cellIs" dxfId="1968" priority="15200" stopIfTrue="1" operator="equal">
      <formula>"/"</formula>
    </cfRule>
    <cfRule type="cellIs" dxfId="1967" priority="15201" stopIfTrue="1" operator="equal">
      <formula>0</formula>
    </cfRule>
  </conditionalFormatting>
  <conditionalFormatting sqref="F628">
    <cfRule type="cellIs" dxfId="1966" priority="15184" stopIfTrue="1" operator="equal">
      <formula>"(空白)"</formula>
    </cfRule>
    <cfRule type="cellIs" dxfId="1965" priority="15185" stopIfTrue="1" operator="equal">
      <formula>"/"</formula>
    </cfRule>
    <cfRule type="cellIs" dxfId="1964" priority="15186" stopIfTrue="1" operator="equal">
      <formula>0</formula>
    </cfRule>
  </conditionalFormatting>
  <conditionalFormatting sqref="B303:B304 B306">
    <cfRule type="cellIs" dxfId="1963" priority="15178" stopIfTrue="1" operator="equal">
      <formula>"(空白)"</formula>
    </cfRule>
    <cfRule type="cellIs" dxfId="1962" priority="15179" stopIfTrue="1" operator="equal">
      <formula>"/"</formula>
    </cfRule>
    <cfRule type="cellIs" dxfId="1961" priority="15180" stopIfTrue="1" operator="equal">
      <formula>0</formula>
    </cfRule>
  </conditionalFormatting>
  <conditionalFormatting sqref="G278">
    <cfRule type="cellIs" dxfId="1960" priority="15169" stopIfTrue="1" operator="equal">
      <formula>"(空白)"</formula>
    </cfRule>
    <cfRule type="cellIs" dxfId="1959" priority="15170" stopIfTrue="1" operator="equal">
      <formula>"/"</formula>
    </cfRule>
    <cfRule type="cellIs" dxfId="1958" priority="15171" stopIfTrue="1" operator="equal">
      <formula>0</formula>
    </cfRule>
  </conditionalFormatting>
  <conditionalFormatting sqref="A391:A405">
    <cfRule type="cellIs" dxfId="1957" priority="15166" stopIfTrue="1" operator="equal">
      <formula>"(空白)"</formula>
    </cfRule>
    <cfRule type="cellIs" dxfId="1956" priority="15167" stopIfTrue="1" operator="equal">
      <formula>"/"</formula>
    </cfRule>
    <cfRule type="cellIs" dxfId="1955" priority="15168" stopIfTrue="1" operator="equal">
      <formula>0</formula>
    </cfRule>
  </conditionalFormatting>
  <conditionalFormatting sqref="H277">
    <cfRule type="cellIs" dxfId="1954" priority="15163" stopIfTrue="1" operator="equal">
      <formula>"(空白)"</formula>
    </cfRule>
    <cfRule type="cellIs" dxfId="1953" priority="15164" stopIfTrue="1" operator="equal">
      <formula>"/"</formula>
    </cfRule>
    <cfRule type="cellIs" dxfId="1952" priority="15165" stopIfTrue="1" operator="equal">
      <formula>0</formula>
    </cfRule>
  </conditionalFormatting>
  <conditionalFormatting sqref="B278">
    <cfRule type="cellIs" dxfId="1951" priority="14548" stopIfTrue="1" operator="equal">
      <formula>"(空白)"</formula>
    </cfRule>
    <cfRule type="cellIs" dxfId="1950" priority="14549" stopIfTrue="1" operator="equal">
      <formula>"/"</formula>
    </cfRule>
    <cfRule type="cellIs" dxfId="1949" priority="14550" stopIfTrue="1" operator="equal">
      <formula>0</formula>
    </cfRule>
  </conditionalFormatting>
  <conditionalFormatting sqref="A518">
    <cfRule type="cellIs" dxfId="1948" priority="15151" stopIfTrue="1" operator="equal">
      <formula>"(空白)"</formula>
    </cfRule>
    <cfRule type="cellIs" dxfId="1947" priority="15152" stopIfTrue="1" operator="equal">
      <formula>"/"</formula>
    </cfRule>
    <cfRule type="cellIs" dxfId="1946" priority="15153" stopIfTrue="1" operator="equal">
      <formula>0</formula>
    </cfRule>
  </conditionalFormatting>
  <conditionalFormatting sqref="E645">
    <cfRule type="cellIs" dxfId="1945" priority="15136" stopIfTrue="1" operator="equal">
      <formula>"(空白)"</formula>
    </cfRule>
    <cfRule type="cellIs" dxfId="1944" priority="15137" stopIfTrue="1" operator="equal">
      <formula>"/"</formula>
    </cfRule>
    <cfRule type="cellIs" dxfId="1943" priority="15138" stopIfTrue="1" operator="equal">
      <formula>0</formula>
    </cfRule>
  </conditionalFormatting>
  <conditionalFormatting sqref="H287">
    <cfRule type="cellIs" dxfId="1942" priority="15130" stopIfTrue="1" operator="equal">
      <formula>"(空白)"</formula>
    </cfRule>
    <cfRule type="cellIs" dxfId="1941" priority="15131" stopIfTrue="1" operator="equal">
      <formula>"/"</formula>
    </cfRule>
    <cfRule type="cellIs" dxfId="1940" priority="15132" stopIfTrue="1" operator="equal">
      <formula>0</formula>
    </cfRule>
  </conditionalFormatting>
  <conditionalFormatting sqref="C374:G375">
    <cfRule type="cellIs" dxfId="1939" priority="15109" stopIfTrue="1" operator="equal">
      <formula>"(空白)"</formula>
    </cfRule>
    <cfRule type="cellIs" dxfId="1938" priority="15110" stopIfTrue="1" operator="equal">
      <formula>"/"</formula>
    </cfRule>
    <cfRule type="cellIs" dxfId="1937" priority="15111" stopIfTrue="1" operator="equal">
      <formula>0</formula>
    </cfRule>
  </conditionalFormatting>
  <conditionalFormatting sqref="F644">
    <cfRule type="cellIs" dxfId="1936" priority="15112" stopIfTrue="1" operator="equal">
      <formula>"(空白)"</formula>
    </cfRule>
    <cfRule type="cellIs" dxfId="1935" priority="15113" stopIfTrue="1" operator="equal">
      <formula>"/"</formula>
    </cfRule>
    <cfRule type="cellIs" dxfId="1934" priority="15114" stopIfTrue="1" operator="equal">
      <formula>0</formula>
    </cfRule>
  </conditionalFormatting>
  <conditionalFormatting sqref="B98">
    <cfRule type="cellIs" dxfId="1933" priority="15103" stopIfTrue="1" operator="equal">
      <formula>"(空白)"</formula>
    </cfRule>
    <cfRule type="cellIs" dxfId="1932" priority="15104" stopIfTrue="1" operator="equal">
      <formula>"/"</formula>
    </cfRule>
    <cfRule type="cellIs" dxfId="1931" priority="15105" stopIfTrue="1" operator="equal">
      <formula>0</formula>
    </cfRule>
  </conditionalFormatting>
  <conditionalFormatting sqref="F645">
    <cfRule type="cellIs" dxfId="1930" priority="15091" stopIfTrue="1" operator="equal">
      <formula>"(空白)"</formula>
    </cfRule>
    <cfRule type="cellIs" dxfId="1929" priority="15092" stopIfTrue="1" operator="equal">
      <formula>"/"</formula>
    </cfRule>
    <cfRule type="cellIs" dxfId="1928" priority="15093" stopIfTrue="1" operator="equal">
      <formula>0</formula>
    </cfRule>
  </conditionalFormatting>
  <conditionalFormatting sqref="C99">
    <cfRule type="cellIs" dxfId="1927" priority="15046" stopIfTrue="1" operator="equal">
      <formula>"(空白)"</formula>
    </cfRule>
    <cfRule type="cellIs" dxfId="1926" priority="15047" stopIfTrue="1" operator="equal">
      <formula>"/"</formula>
    </cfRule>
    <cfRule type="cellIs" dxfId="1925" priority="15048" stopIfTrue="1" operator="equal">
      <formula>0</formula>
    </cfRule>
  </conditionalFormatting>
  <conditionalFormatting sqref="F514:F516">
    <cfRule type="cellIs" dxfId="1924" priority="15082" stopIfTrue="1" operator="equal">
      <formula>"(空白)"</formula>
    </cfRule>
    <cfRule type="cellIs" dxfId="1923" priority="15083" stopIfTrue="1" operator="equal">
      <formula>"/"</formula>
    </cfRule>
    <cfRule type="cellIs" dxfId="1922" priority="15084" stopIfTrue="1" operator="equal">
      <formula>0</formula>
    </cfRule>
  </conditionalFormatting>
  <conditionalFormatting sqref="F512">
    <cfRule type="cellIs" dxfId="1921" priority="15076" stopIfTrue="1" operator="equal">
      <formula>"(空白)"</formula>
    </cfRule>
    <cfRule type="cellIs" dxfId="1920" priority="15077" stopIfTrue="1" operator="equal">
      <formula>"/"</formula>
    </cfRule>
    <cfRule type="cellIs" dxfId="1919" priority="15078" stopIfTrue="1" operator="equal">
      <formula>0</formula>
    </cfRule>
  </conditionalFormatting>
  <conditionalFormatting sqref="F516">
    <cfRule type="cellIs" dxfId="1918" priority="15079" stopIfTrue="1" operator="equal">
      <formula>"(空白)"</formula>
    </cfRule>
    <cfRule type="cellIs" dxfId="1917" priority="15080" stopIfTrue="1" operator="equal">
      <formula>"/"</formula>
    </cfRule>
    <cfRule type="cellIs" dxfId="1916" priority="15081" stopIfTrue="1" operator="equal">
      <formula>0</formula>
    </cfRule>
  </conditionalFormatting>
  <conditionalFormatting sqref="A226:H227">
    <cfRule type="cellIs" dxfId="1915" priority="15070" stopIfTrue="1" operator="equal">
      <formula>"(空白)"</formula>
    </cfRule>
    <cfRule type="cellIs" dxfId="1914" priority="15071" stopIfTrue="1" operator="equal">
      <formula>"/"</formula>
    </cfRule>
    <cfRule type="cellIs" dxfId="1913" priority="15072" stopIfTrue="1" operator="equal">
      <formula>0</formula>
    </cfRule>
  </conditionalFormatting>
  <conditionalFormatting sqref="A265:H267">
    <cfRule type="cellIs" dxfId="1912" priority="15064" stopIfTrue="1" operator="equal">
      <formula>"(空白)"</formula>
    </cfRule>
    <cfRule type="cellIs" dxfId="1911" priority="15065" stopIfTrue="1" operator="equal">
      <formula>"/"</formula>
    </cfRule>
    <cfRule type="cellIs" dxfId="1910" priority="15066" stopIfTrue="1" operator="equal">
      <formula>0</formula>
    </cfRule>
  </conditionalFormatting>
  <conditionalFormatting sqref="A256:H257">
    <cfRule type="cellIs" dxfId="1909" priority="15067" stopIfTrue="1" operator="equal">
      <formula>"(空白)"</formula>
    </cfRule>
    <cfRule type="cellIs" dxfId="1908" priority="15068" stopIfTrue="1" operator="equal">
      <formula>"/"</formula>
    </cfRule>
    <cfRule type="cellIs" dxfId="1907" priority="15069" stopIfTrue="1" operator="equal">
      <formula>0</formula>
    </cfRule>
  </conditionalFormatting>
  <conditionalFormatting sqref="G111:H111 A111">
    <cfRule type="cellIs" dxfId="1906" priority="15028" stopIfTrue="1" operator="equal">
      <formula>"(空白)"</formula>
    </cfRule>
    <cfRule type="cellIs" dxfId="1905" priority="15029" stopIfTrue="1" operator="equal">
      <formula>"/"</formula>
    </cfRule>
    <cfRule type="cellIs" dxfId="1904" priority="15030" stopIfTrue="1" operator="equal">
      <formula>0</formula>
    </cfRule>
  </conditionalFormatting>
  <conditionalFormatting sqref="C97">
    <cfRule type="cellIs" dxfId="1903" priority="15061" stopIfTrue="1" operator="equal">
      <formula>"(空白)"</formula>
    </cfRule>
    <cfRule type="cellIs" dxfId="1902" priority="15062" stopIfTrue="1" operator="equal">
      <formula>"/"</formula>
    </cfRule>
    <cfRule type="cellIs" dxfId="1901" priority="15063" stopIfTrue="1" operator="equal">
      <formula>0</formula>
    </cfRule>
  </conditionalFormatting>
  <conditionalFormatting sqref="C100">
    <cfRule type="cellIs" dxfId="1900" priority="15058" stopIfTrue="1" operator="equal">
      <formula>"(空白)"</formula>
    </cfRule>
    <cfRule type="cellIs" dxfId="1899" priority="15059" stopIfTrue="1" operator="equal">
      <formula>"/"</formula>
    </cfRule>
    <cfRule type="cellIs" dxfId="1898" priority="15060" stopIfTrue="1" operator="equal">
      <formula>0</formula>
    </cfRule>
  </conditionalFormatting>
  <conditionalFormatting sqref="C102">
    <cfRule type="cellIs" dxfId="1897" priority="15055" stopIfTrue="1" operator="equal">
      <formula>"(空白)"</formula>
    </cfRule>
    <cfRule type="cellIs" dxfId="1896" priority="15056" stopIfTrue="1" operator="equal">
      <formula>"/"</formula>
    </cfRule>
    <cfRule type="cellIs" dxfId="1895" priority="15057" stopIfTrue="1" operator="equal">
      <formula>0</formula>
    </cfRule>
  </conditionalFormatting>
  <conditionalFormatting sqref="C104">
    <cfRule type="cellIs" dxfId="1894" priority="15052" stopIfTrue="1" operator="equal">
      <formula>"(空白)"</formula>
    </cfRule>
    <cfRule type="cellIs" dxfId="1893" priority="15053" stopIfTrue="1" operator="equal">
      <formula>"/"</formula>
    </cfRule>
    <cfRule type="cellIs" dxfId="1892" priority="15054" stopIfTrue="1" operator="equal">
      <formula>0</formula>
    </cfRule>
  </conditionalFormatting>
  <conditionalFormatting sqref="C98">
    <cfRule type="cellIs" dxfId="1891" priority="15043" stopIfTrue="1" operator="equal">
      <formula>"(空白)"</formula>
    </cfRule>
    <cfRule type="cellIs" dxfId="1890" priority="15044" stopIfTrue="1" operator="equal">
      <formula>"/"</formula>
    </cfRule>
    <cfRule type="cellIs" dxfId="1889" priority="15045" stopIfTrue="1" operator="equal">
      <formula>0</formula>
    </cfRule>
  </conditionalFormatting>
  <conditionalFormatting sqref="C101">
    <cfRule type="cellIs" dxfId="1888" priority="15040" stopIfTrue="1" operator="equal">
      <formula>"(空白)"</formula>
    </cfRule>
    <cfRule type="cellIs" dxfId="1887" priority="15041" stopIfTrue="1" operator="equal">
      <formula>"/"</formula>
    </cfRule>
    <cfRule type="cellIs" dxfId="1886" priority="15042" stopIfTrue="1" operator="equal">
      <formula>0</formula>
    </cfRule>
  </conditionalFormatting>
  <conditionalFormatting sqref="C103">
    <cfRule type="cellIs" dxfId="1885" priority="15037" stopIfTrue="1" operator="equal">
      <formula>"(空白)"</formula>
    </cfRule>
    <cfRule type="cellIs" dxfId="1884" priority="15038" stopIfTrue="1" operator="equal">
      <formula>"/"</formula>
    </cfRule>
    <cfRule type="cellIs" dxfId="1883" priority="15039" stopIfTrue="1" operator="equal">
      <formula>0</formula>
    </cfRule>
  </conditionalFormatting>
  <conditionalFormatting sqref="F316:F317">
    <cfRule type="cellIs" dxfId="1882" priority="15016" stopIfTrue="1" operator="equal">
      <formula>"(空白)"</formula>
    </cfRule>
    <cfRule type="cellIs" dxfId="1881" priority="15017" stopIfTrue="1" operator="equal">
      <formula>"/"</formula>
    </cfRule>
    <cfRule type="cellIs" dxfId="1880" priority="15018" stopIfTrue="1" operator="equal">
      <formula>0</formula>
    </cfRule>
  </conditionalFormatting>
  <conditionalFormatting sqref="D624:D626">
    <cfRule type="cellIs" dxfId="1879" priority="15010" stopIfTrue="1" operator="equal">
      <formula>"(空白)"</formula>
    </cfRule>
    <cfRule type="cellIs" dxfId="1878" priority="15011" stopIfTrue="1" operator="equal">
      <formula>"/"</formula>
    </cfRule>
    <cfRule type="cellIs" dxfId="1877" priority="15012" stopIfTrue="1" operator="equal">
      <formula>0</formula>
    </cfRule>
  </conditionalFormatting>
  <conditionalFormatting sqref="D644:D652">
    <cfRule type="cellIs" dxfId="1876" priority="15007" stopIfTrue="1" operator="equal">
      <formula>"(空白)"</formula>
    </cfRule>
    <cfRule type="cellIs" dxfId="1875" priority="15008" stopIfTrue="1" operator="equal">
      <formula>"/"</formula>
    </cfRule>
    <cfRule type="cellIs" dxfId="1874" priority="15009" stopIfTrue="1" operator="equal">
      <formula>0</formula>
    </cfRule>
  </conditionalFormatting>
  <conditionalFormatting sqref="C357:C371">
    <cfRule type="cellIs" dxfId="1873" priority="15004" stopIfTrue="1" operator="equal">
      <formula>"(空白)"</formula>
    </cfRule>
    <cfRule type="cellIs" dxfId="1872" priority="15005" stopIfTrue="1" operator="equal">
      <formula>"/"</formula>
    </cfRule>
    <cfRule type="cellIs" dxfId="1871" priority="15006" stopIfTrue="1" operator="equal">
      <formula>0</formula>
    </cfRule>
  </conditionalFormatting>
  <conditionalFormatting sqref="C392:C417">
    <cfRule type="cellIs" dxfId="1870" priority="14998" stopIfTrue="1" operator="equal">
      <formula>"(空白)"</formula>
    </cfRule>
    <cfRule type="cellIs" dxfId="1869" priority="14999" stopIfTrue="1" operator="equal">
      <formula>"/"</formula>
    </cfRule>
    <cfRule type="cellIs" dxfId="1868" priority="15000" stopIfTrue="1" operator="equal">
      <formula>0</formula>
    </cfRule>
  </conditionalFormatting>
  <conditionalFormatting sqref="C573:C574">
    <cfRule type="cellIs" dxfId="1867" priority="14983" stopIfTrue="1" operator="equal">
      <formula>"(空白)"</formula>
    </cfRule>
    <cfRule type="cellIs" dxfId="1866" priority="14984" stopIfTrue="1" operator="equal">
      <formula>"/"</formula>
    </cfRule>
    <cfRule type="cellIs" dxfId="1865" priority="14985" stopIfTrue="1" operator="equal">
      <formula>0</formula>
    </cfRule>
  </conditionalFormatting>
  <conditionalFormatting sqref="G576:H576">
    <cfRule type="cellIs" dxfId="1864" priority="14965" stopIfTrue="1" operator="equal">
      <formula>"(空白)"</formula>
    </cfRule>
    <cfRule type="cellIs" dxfId="1863" priority="14966" stopIfTrue="1" operator="equal">
      <formula>"/"</formula>
    </cfRule>
    <cfRule type="cellIs" dxfId="1862" priority="14967" stopIfTrue="1" operator="equal">
      <formula>0</formula>
    </cfRule>
  </conditionalFormatting>
  <conditionalFormatting sqref="B77:B82">
    <cfRule type="cellIs" dxfId="1861" priority="14953" stopIfTrue="1" operator="equal">
      <formula>"(空白)"</formula>
    </cfRule>
    <cfRule type="cellIs" dxfId="1860" priority="14954" stopIfTrue="1" operator="equal">
      <formula>"/"</formula>
    </cfRule>
    <cfRule type="cellIs" dxfId="1859" priority="14955" stopIfTrue="1" operator="equal">
      <formula>0</formula>
    </cfRule>
  </conditionalFormatting>
  <conditionalFormatting sqref="C576">
    <cfRule type="cellIs" dxfId="1858" priority="14962" stopIfTrue="1" operator="equal">
      <formula>"(空白)"</formula>
    </cfRule>
    <cfRule type="cellIs" dxfId="1857" priority="14963" stopIfTrue="1" operator="equal">
      <formula>"/"</formula>
    </cfRule>
    <cfRule type="cellIs" dxfId="1856" priority="14964" stopIfTrue="1" operator="equal">
      <formula>0</formula>
    </cfRule>
  </conditionalFormatting>
  <conditionalFormatting sqref="C575">
    <cfRule type="cellIs" dxfId="1855" priority="14959" stopIfTrue="1" operator="equal">
      <formula>"(空白)"</formula>
    </cfRule>
    <cfRule type="cellIs" dxfId="1854" priority="14960" stopIfTrue="1" operator="equal">
      <formula>"/"</formula>
    </cfRule>
    <cfRule type="cellIs" dxfId="1853" priority="14961" stopIfTrue="1" operator="equal">
      <formula>0</formula>
    </cfRule>
  </conditionalFormatting>
  <conditionalFormatting sqref="A145:A146">
    <cfRule type="cellIs" dxfId="1852" priority="14905" stopIfTrue="1" operator="equal">
      <formula>"(空白)"</formula>
    </cfRule>
    <cfRule type="cellIs" dxfId="1851" priority="14906" stopIfTrue="1" operator="equal">
      <formula>"/"</formula>
    </cfRule>
    <cfRule type="cellIs" dxfId="1850" priority="14907" stopIfTrue="1" operator="equal">
      <formula>0</formula>
    </cfRule>
  </conditionalFormatting>
  <conditionalFormatting sqref="A240:H240">
    <cfRule type="cellIs" dxfId="1849" priority="14947" stopIfTrue="1" operator="equal">
      <formula>"(空白)"</formula>
    </cfRule>
    <cfRule type="cellIs" dxfId="1848" priority="14948" stopIfTrue="1" operator="equal">
      <formula>"/"</formula>
    </cfRule>
    <cfRule type="cellIs" dxfId="1847" priority="14949" stopIfTrue="1" operator="equal">
      <formula>0</formula>
    </cfRule>
  </conditionalFormatting>
  <conditionalFormatting sqref="B79:B80">
    <cfRule type="cellIs" dxfId="1846" priority="14941" stopIfTrue="1" operator="equal">
      <formula>"(空白)"</formula>
    </cfRule>
    <cfRule type="cellIs" dxfId="1845" priority="14942" stopIfTrue="1" operator="equal">
      <formula>"/"</formula>
    </cfRule>
    <cfRule type="cellIs" dxfId="1844" priority="14943" stopIfTrue="1" operator="equal">
      <formula>0</formula>
    </cfRule>
  </conditionalFormatting>
  <conditionalFormatting sqref="C627">
    <cfRule type="cellIs" dxfId="1843" priority="14926" stopIfTrue="1" operator="equal">
      <formula>"(空白)"</formula>
    </cfRule>
    <cfRule type="cellIs" dxfId="1842" priority="14927" stopIfTrue="1" operator="equal">
      <formula>"/"</formula>
    </cfRule>
    <cfRule type="cellIs" dxfId="1841" priority="14928" stopIfTrue="1" operator="equal">
      <formula>0</formula>
    </cfRule>
  </conditionalFormatting>
  <conditionalFormatting sqref="D627">
    <cfRule type="cellIs" dxfId="1840" priority="14923" stopIfTrue="1" operator="equal">
      <formula>"(空白)"</formula>
    </cfRule>
    <cfRule type="cellIs" dxfId="1839" priority="14924" stopIfTrue="1" operator="equal">
      <formula>"/"</formula>
    </cfRule>
    <cfRule type="cellIs" dxfId="1838" priority="14925" stopIfTrue="1" operator="equal">
      <formula>0</formula>
    </cfRule>
  </conditionalFormatting>
  <conditionalFormatting sqref="A92">
    <cfRule type="cellIs" dxfId="1837" priority="14920" stopIfTrue="1" operator="equal">
      <formula>"(空白)"</formula>
    </cfRule>
    <cfRule type="cellIs" dxfId="1836" priority="14921" stopIfTrue="1" operator="equal">
      <formula>"/"</formula>
    </cfRule>
    <cfRule type="cellIs" dxfId="1835" priority="14922" stopIfTrue="1" operator="equal">
      <formula>0</formula>
    </cfRule>
  </conditionalFormatting>
  <conditionalFormatting sqref="A34">
    <cfRule type="cellIs" dxfId="1834" priority="14914" stopIfTrue="1" operator="equal">
      <formula>"(空白)"</formula>
    </cfRule>
    <cfRule type="cellIs" dxfId="1833" priority="14915" stopIfTrue="1" operator="equal">
      <formula>"/"</formula>
    </cfRule>
    <cfRule type="cellIs" dxfId="1832" priority="14916" stopIfTrue="1" operator="equal">
      <formula>0</formula>
    </cfRule>
  </conditionalFormatting>
  <conditionalFormatting sqref="A35:H35">
    <cfRule type="cellIs" dxfId="1831" priority="14917" stopIfTrue="1" operator="equal">
      <formula>"(空白)"</formula>
    </cfRule>
    <cfRule type="cellIs" dxfId="1830" priority="14918" stopIfTrue="1" operator="equal">
      <formula>"/"</formula>
    </cfRule>
    <cfRule type="cellIs" dxfId="1829" priority="14919" stopIfTrue="1" operator="equal">
      <formula>0</formula>
    </cfRule>
  </conditionalFormatting>
  <conditionalFormatting sqref="A20:H21">
    <cfRule type="cellIs" dxfId="1828" priority="14908" stopIfTrue="1" operator="equal">
      <formula>"(空白)"</formula>
    </cfRule>
    <cfRule type="cellIs" dxfId="1827" priority="14909" stopIfTrue="1" operator="equal">
      <formula>"/"</formula>
    </cfRule>
    <cfRule type="cellIs" dxfId="1826" priority="14910" stopIfTrue="1" operator="equal">
      <formula>0</formula>
    </cfRule>
  </conditionalFormatting>
  <conditionalFormatting sqref="H146">
    <cfRule type="cellIs" dxfId="1825" priority="14899" stopIfTrue="1" operator="equal">
      <formula>"(空白)"</formula>
    </cfRule>
    <cfRule type="cellIs" dxfId="1824" priority="14900" stopIfTrue="1" operator="equal">
      <formula>"/"</formula>
    </cfRule>
    <cfRule type="cellIs" dxfId="1823" priority="14901" stopIfTrue="1" operator="equal">
      <formula>0</formula>
    </cfRule>
  </conditionalFormatting>
  <conditionalFormatting sqref="H130:H131">
    <cfRule type="cellIs" dxfId="1822" priority="14896" stopIfTrue="1" operator="equal">
      <formula>"(空白)"</formula>
    </cfRule>
    <cfRule type="cellIs" dxfId="1821" priority="14897" stopIfTrue="1" operator="equal">
      <formula>"/"</formula>
    </cfRule>
    <cfRule type="cellIs" dxfId="1820" priority="14898" stopIfTrue="1" operator="equal">
      <formula>0</formula>
    </cfRule>
  </conditionalFormatting>
  <conditionalFormatting sqref="A130">
    <cfRule type="cellIs" dxfId="1819" priority="14893" stopIfTrue="1" operator="equal">
      <formula>"(空白)"</formula>
    </cfRule>
    <cfRule type="cellIs" dxfId="1818" priority="14894" stopIfTrue="1" operator="equal">
      <formula>"/"</formula>
    </cfRule>
    <cfRule type="cellIs" dxfId="1817" priority="14895" stopIfTrue="1" operator="equal">
      <formula>0</formula>
    </cfRule>
  </conditionalFormatting>
  <conditionalFormatting sqref="F507:F511">
    <cfRule type="cellIs" dxfId="1816" priority="14854" stopIfTrue="1" operator="equal">
      <formula>"(空白)"</formula>
    </cfRule>
    <cfRule type="cellIs" dxfId="1815" priority="14855" stopIfTrue="1" operator="equal">
      <formula>"/"</formula>
    </cfRule>
    <cfRule type="cellIs" dxfId="1814" priority="14856" stopIfTrue="1" operator="equal">
      <formula>0</formula>
    </cfRule>
  </conditionalFormatting>
  <conditionalFormatting sqref="F109">
    <cfRule type="cellIs" dxfId="1813" priority="14845" stopIfTrue="1" operator="equal">
      <formula>"(空白)"</formula>
    </cfRule>
    <cfRule type="cellIs" dxfId="1812" priority="14846" stopIfTrue="1" operator="equal">
      <formula>"/"</formula>
    </cfRule>
    <cfRule type="cellIs" dxfId="1811" priority="14847" stopIfTrue="1" operator="equal">
      <formula>0</formula>
    </cfRule>
  </conditionalFormatting>
  <conditionalFormatting sqref="B270:B272">
    <cfRule type="cellIs" dxfId="1810" priority="14842" stopIfTrue="1" operator="equal">
      <formula>"(空白)"</formula>
    </cfRule>
    <cfRule type="cellIs" dxfId="1809" priority="14843" stopIfTrue="1" operator="equal">
      <formula>"/"</formula>
    </cfRule>
    <cfRule type="cellIs" dxfId="1808" priority="14844" stopIfTrue="1" operator="equal">
      <formula>0</formula>
    </cfRule>
  </conditionalFormatting>
  <conditionalFormatting sqref="F587:F588 F593:F594">
    <cfRule type="cellIs" dxfId="1807" priority="14794" stopIfTrue="1" operator="equal">
      <formula>"(空白)"</formula>
    </cfRule>
    <cfRule type="cellIs" dxfId="1806" priority="14795" stopIfTrue="1" operator="equal">
      <formula>"/"</formula>
    </cfRule>
    <cfRule type="cellIs" dxfId="1805" priority="14796" stopIfTrue="1" operator="equal">
      <formula>0</formula>
    </cfRule>
  </conditionalFormatting>
  <conditionalFormatting sqref="H251 F251 A251:B251">
    <cfRule type="cellIs" dxfId="1804" priority="14725" stopIfTrue="1" operator="equal">
      <formula>"(空白)"</formula>
    </cfRule>
    <cfRule type="cellIs" dxfId="1803" priority="14726" stopIfTrue="1" operator="equal">
      <formula>"/"</formula>
    </cfRule>
    <cfRule type="cellIs" dxfId="1802" priority="14727" stopIfTrue="1" operator="equal">
      <formula>0</formula>
    </cfRule>
  </conditionalFormatting>
  <conditionalFormatting sqref="A248:H249">
    <cfRule type="cellIs" dxfId="1801" priority="14722" stopIfTrue="1" operator="equal">
      <formula>"(空白)"</formula>
    </cfRule>
    <cfRule type="cellIs" dxfId="1800" priority="14723" stopIfTrue="1" operator="equal">
      <formula>"/"</formula>
    </cfRule>
    <cfRule type="cellIs" dxfId="1799" priority="14724" stopIfTrue="1" operator="equal">
      <formula>0</formula>
    </cfRule>
  </conditionalFormatting>
  <conditionalFormatting sqref="A279">
    <cfRule type="cellIs" dxfId="1798" priority="14620" stopIfTrue="1" operator="equal">
      <formula>"(空白)"</formula>
    </cfRule>
    <cfRule type="cellIs" dxfId="1797" priority="14621" stopIfTrue="1" operator="equal">
      <formula>"/"</formula>
    </cfRule>
    <cfRule type="cellIs" dxfId="1796" priority="14622" stopIfTrue="1" operator="equal">
      <formula>0</formula>
    </cfRule>
  </conditionalFormatting>
  <conditionalFormatting sqref="A333:H333">
    <cfRule type="cellIs" dxfId="1795" priority="14716" stopIfTrue="1" operator="equal">
      <formula>"(空白)"</formula>
    </cfRule>
    <cfRule type="cellIs" dxfId="1794" priority="14717" stopIfTrue="1" operator="equal">
      <formula>"/"</formula>
    </cfRule>
    <cfRule type="cellIs" dxfId="1793" priority="14718" stopIfTrue="1" operator="equal">
      <formula>0</formula>
    </cfRule>
  </conditionalFormatting>
  <conditionalFormatting sqref="B457">
    <cfRule type="cellIs" dxfId="1792" priority="14710" stopIfTrue="1" operator="equal">
      <formula>"(空白)"</formula>
    </cfRule>
    <cfRule type="cellIs" dxfId="1791" priority="14711" stopIfTrue="1" operator="equal">
      <formula>"/"</formula>
    </cfRule>
    <cfRule type="cellIs" dxfId="1790" priority="14712" stopIfTrue="1" operator="equal">
      <formula>0</formula>
    </cfRule>
  </conditionalFormatting>
  <conditionalFormatting sqref="B81:B82">
    <cfRule type="cellIs" dxfId="1789" priority="14374" stopIfTrue="1" operator="equal">
      <formula>"(空白)"</formula>
    </cfRule>
    <cfRule type="cellIs" dxfId="1788" priority="14375" stopIfTrue="1" operator="equal">
      <formula>"/"</formula>
    </cfRule>
    <cfRule type="cellIs" dxfId="1787" priority="14376" stopIfTrue="1" operator="equal">
      <formula>0</formula>
    </cfRule>
  </conditionalFormatting>
  <conditionalFormatting sqref="G514">
    <cfRule type="cellIs" dxfId="1786" priority="14323" stopIfTrue="1" operator="equal">
      <formula>"(空白)"</formula>
    </cfRule>
    <cfRule type="cellIs" dxfId="1785" priority="14324" stopIfTrue="1" operator="equal">
      <formula>"/"</formula>
    </cfRule>
    <cfRule type="cellIs" dxfId="1784" priority="14325" stopIfTrue="1" operator="equal">
      <formula>0</formula>
    </cfRule>
  </conditionalFormatting>
  <conditionalFormatting sqref="B81:B82">
    <cfRule type="cellIs" dxfId="1783" priority="14371" stopIfTrue="1" operator="equal">
      <formula>"(空白)"</formula>
    </cfRule>
    <cfRule type="cellIs" dxfId="1782" priority="14372" stopIfTrue="1" operator="equal">
      <formula>"/"</formula>
    </cfRule>
    <cfRule type="cellIs" dxfId="1781" priority="14373" stopIfTrue="1" operator="equal">
      <formula>0</formula>
    </cfRule>
  </conditionalFormatting>
  <conditionalFormatting sqref="B326">
    <cfRule type="cellIs" dxfId="1780" priority="14677" stopIfTrue="1" operator="equal">
      <formula>"(空白)"</formula>
    </cfRule>
    <cfRule type="cellIs" dxfId="1779" priority="14678" stopIfTrue="1" operator="equal">
      <formula>"/"</formula>
    </cfRule>
    <cfRule type="cellIs" dxfId="1778" priority="14679" stopIfTrue="1" operator="equal">
      <formula>0</formula>
    </cfRule>
  </conditionalFormatting>
  <conditionalFormatting sqref="A247:H247">
    <cfRule type="cellIs" dxfId="1777" priority="14269" stopIfTrue="1" operator="equal">
      <formula>"(空白)"</formula>
    </cfRule>
    <cfRule type="cellIs" dxfId="1776" priority="14270" stopIfTrue="1" operator="equal">
      <formula>"/"</formula>
    </cfRule>
    <cfRule type="cellIs" dxfId="1775" priority="14271" stopIfTrue="1" operator="equal">
      <formula>0</formula>
    </cfRule>
  </conditionalFormatting>
  <conditionalFormatting sqref="H208">
    <cfRule type="cellIs" dxfId="1774" priority="14596" stopIfTrue="1" operator="equal">
      <formula>"(空白)"</formula>
    </cfRule>
    <cfRule type="cellIs" dxfId="1773" priority="14597" stopIfTrue="1" operator="equal">
      <formula>"/"</formula>
    </cfRule>
    <cfRule type="cellIs" dxfId="1772" priority="14598" stopIfTrue="1" operator="equal">
      <formula>0</formula>
    </cfRule>
  </conditionalFormatting>
  <conditionalFormatting sqref="A189:H189">
    <cfRule type="cellIs" dxfId="1771" priority="14590" stopIfTrue="1" operator="equal">
      <formula>"(空白)"</formula>
    </cfRule>
    <cfRule type="cellIs" dxfId="1770" priority="14591" stopIfTrue="1" operator="equal">
      <formula>"/"</formula>
    </cfRule>
    <cfRule type="cellIs" dxfId="1769" priority="14592" stopIfTrue="1" operator="equal">
      <formula>0</formula>
    </cfRule>
  </conditionalFormatting>
  <conditionalFormatting sqref="B287">
    <cfRule type="cellIs" dxfId="1768" priority="14566" stopIfTrue="1" operator="equal">
      <formula>"(空白)"</formula>
    </cfRule>
    <cfRule type="cellIs" dxfId="1767" priority="14567" stopIfTrue="1" operator="equal">
      <formula>"/"</formula>
    </cfRule>
    <cfRule type="cellIs" dxfId="1766" priority="14568" stopIfTrue="1" operator="equal">
      <formula>0</formula>
    </cfRule>
  </conditionalFormatting>
  <conditionalFormatting sqref="A143:E143 H143">
    <cfRule type="cellIs" dxfId="1765" priority="14542" stopIfTrue="1" operator="equal">
      <formula>"(空白)"</formula>
    </cfRule>
    <cfRule type="cellIs" dxfId="1764" priority="14543" stopIfTrue="1" operator="equal">
      <formula>"/"</formula>
    </cfRule>
    <cfRule type="cellIs" dxfId="1763" priority="14544" stopIfTrue="1" operator="equal">
      <formula>0</formula>
    </cfRule>
  </conditionalFormatting>
  <conditionalFormatting sqref="A144:B144 H144">
    <cfRule type="cellIs" dxfId="1762" priority="14539" stopIfTrue="1" operator="equal">
      <formula>"(空白)"</formula>
    </cfRule>
    <cfRule type="cellIs" dxfId="1761" priority="14540" stopIfTrue="1" operator="equal">
      <formula>"/"</formula>
    </cfRule>
    <cfRule type="cellIs" dxfId="1760" priority="14541" stopIfTrue="1" operator="equal">
      <formula>0</formula>
    </cfRule>
  </conditionalFormatting>
  <conditionalFormatting sqref="F317">
    <cfRule type="cellIs" dxfId="1759" priority="14503" stopIfTrue="1" operator="equal">
      <formula>"(空白)"</formula>
    </cfRule>
    <cfRule type="cellIs" dxfId="1758" priority="14504" stopIfTrue="1" operator="equal">
      <formula>"/"</formula>
    </cfRule>
    <cfRule type="cellIs" dxfId="1757" priority="14505" stopIfTrue="1" operator="equal">
      <formula>0</formula>
    </cfRule>
  </conditionalFormatting>
  <conditionalFormatting sqref="B81:B82">
    <cfRule type="cellIs" dxfId="1756" priority="14506" stopIfTrue="1" operator="equal">
      <formula>"(空白)"</formula>
    </cfRule>
    <cfRule type="cellIs" dxfId="1755" priority="14507" stopIfTrue="1" operator="equal">
      <formula>"/"</formula>
    </cfRule>
    <cfRule type="cellIs" dxfId="1754" priority="14508" stopIfTrue="1" operator="equal">
      <formula>0</formula>
    </cfRule>
  </conditionalFormatting>
  <conditionalFormatting sqref="F93">
    <cfRule type="cellIs" dxfId="1753" priority="14500" stopIfTrue="1" operator="equal">
      <formula>"(空白)"</formula>
    </cfRule>
    <cfRule type="cellIs" dxfId="1752" priority="14501" stopIfTrue="1" operator="equal">
      <formula>"/"</formula>
    </cfRule>
    <cfRule type="cellIs" dxfId="1751" priority="14502" stopIfTrue="1" operator="equal">
      <formula>0</formula>
    </cfRule>
  </conditionalFormatting>
  <conditionalFormatting sqref="C93">
    <cfRule type="cellIs" dxfId="1750" priority="14494" stopIfTrue="1" operator="equal">
      <formula>"(空白)"</formula>
    </cfRule>
    <cfRule type="cellIs" dxfId="1749" priority="14495" stopIfTrue="1" operator="equal">
      <formula>"/"</formula>
    </cfRule>
    <cfRule type="cellIs" dxfId="1748" priority="14496" stopIfTrue="1" operator="equal">
      <formula>0</formula>
    </cfRule>
  </conditionalFormatting>
  <conditionalFormatting sqref="E627">
    <cfRule type="cellIs" dxfId="1747" priority="14491" stopIfTrue="1" operator="equal">
      <formula>"(空白)"</formula>
    </cfRule>
    <cfRule type="cellIs" dxfId="1746" priority="14492" stopIfTrue="1" operator="equal">
      <formula>"/"</formula>
    </cfRule>
    <cfRule type="cellIs" dxfId="1745" priority="14493" stopIfTrue="1" operator="equal">
      <formula>0</formula>
    </cfRule>
  </conditionalFormatting>
  <conditionalFormatting sqref="E626:E627">
    <cfRule type="cellIs" dxfId="1744" priority="14488" stopIfTrue="1" operator="equal">
      <formula>"(空白)"</formula>
    </cfRule>
    <cfRule type="cellIs" dxfId="1743" priority="14489" stopIfTrue="1" operator="equal">
      <formula>"/"</formula>
    </cfRule>
    <cfRule type="cellIs" dxfId="1742" priority="14490" stopIfTrue="1" operator="equal">
      <formula>0</formula>
    </cfRule>
  </conditionalFormatting>
  <conditionalFormatting sqref="F253 A253 H253">
    <cfRule type="cellIs" dxfId="1741" priority="14233" stopIfTrue="1" operator="equal">
      <formula>"(空白)"</formula>
    </cfRule>
    <cfRule type="cellIs" dxfId="1740" priority="14234" stopIfTrue="1" operator="equal">
      <formula>"/"</formula>
    </cfRule>
    <cfRule type="cellIs" dxfId="1739" priority="14235" stopIfTrue="1" operator="equal">
      <formula>0</formula>
    </cfRule>
  </conditionalFormatting>
  <conditionalFormatting sqref="B253">
    <cfRule type="cellIs" dxfId="1738" priority="14227" stopIfTrue="1" operator="equal">
      <formula>"(空白)"</formula>
    </cfRule>
    <cfRule type="cellIs" dxfId="1737" priority="14228" stopIfTrue="1" operator="equal">
      <formula>"/"</formula>
    </cfRule>
    <cfRule type="cellIs" dxfId="1736" priority="14229" stopIfTrue="1" operator="equal">
      <formula>0</formula>
    </cfRule>
  </conditionalFormatting>
  <conditionalFormatting sqref="G253">
    <cfRule type="cellIs" dxfId="1735" priority="14224" stopIfTrue="1" operator="equal">
      <formula>"(空白)"</formula>
    </cfRule>
    <cfRule type="cellIs" dxfId="1734" priority="14225" stopIfTrue="1" operator="equal">
      <formula>"/"</formula>
    </cfRule>
    <cfRule type="cellIs" dxfId="1733" priority="14226" stopIfTrue="1" operator="equal">
      <formula>0</formula>
    </cfRule>
  </conditionalFormatting>
  <conditionalFormatting sqref="B325">
    <cfRule type="cellIs" dxfId="1732" priority="13807" stopIfTrue="1" operator="equal">
      <formula>"(空白)"</formula>
    </cfRule>
    <cfRule type="cellIs" dxfId="1731" priority="13808" stopIfTrue="1" operator="equal">
      <formula>"/"</formula>
    </cfRule>
    <cfRule type="cellIs" dxfId="1730" priority="13809" stopIfTrue="1" operator="equal">
      <formula>0</formula>
    </cfRule>
  </conditionalFormatting>
  <conditionalFormatting sqref="A135">
    <cfRule type="cellIs" dxfId="1729" priority="13528" stopIfTrue="1" operator="equal">
      <formula>"(空白)"</formula>
    </cfRule>
    <cfRule type="cellIs" dxfId="1728" priority="13529" stopIfTrue="1" operator="equal">
      <formula>"/"</formula>
    </cfRule>
    <cfRule type="cellIs" dxfId="1727" priority="13530" stopIfTrue="1" operator="equal">
      <formula>0</formula>
    </cfRule>
  </conditionalFormatting>
  <conditionalFormatting sqref="G517">
    <cfRule type="cellIs" dxfId="1726" priority="13297" stopIfTrue="1" operator="equal">
      <formula>"(空白)"</formula>
    </cfRule>
    <cfRule type="cellIs" dxfId="1725" priority="13298" stopIfTrue="1" operator="equal">
      <formula>"/"</formula>
    </cfRule>
    <cfRule type="cellIs" dxfId="1724" priority="13299" stopIfTrue="1" operator="equal">
      <formula>0</formula>
    </cfRule>
  </conditionalFormatting>
  <conditionalFormatting sqref="A517">
    <cfRule type="cellIs" dxfId="1723" priority="13294" stopIfTrue="1" operator="equal">
      <formula>"(空白)"</formula>
    </cfRule>
    <cfRule type="cellIs" dxfId="1722" priority="13295" stopIfTrue="1" operator="equal">
      <formula>"/"</formula>
    </cfRule>
    <cfRule type="cellIs" dxfId="1721" priority="13296" stopIfTrue="1" operator="equal">
      <formula>0</formula>
    </cfRule>
  </conditionalFormatting>
  <conditionalFormatting sqref="E660">
    <cfRule type="cellIs" dxfId="1720" priority="13072" stopIfTrue="1" operator="equal">
      <formula>"(空白)"</formula>
    </cfRule>
    <cfRule type="cellIs" dxfId="1719" priority="13073" stopIfTrue="1" operator="equal">
      <formula>"/"</formula>
    </cfRule>
    <cfRule type="cellIs" dxfId="1718" priority="13074" stopIfTrue="1" operator="equal">
      <formula>0</formula>
    </cfRule>
  </conditionalFormatting>
  <conditionalFormatting sqref="E660">
    <cfRule type="cellIs" dxfId="1717" priority="13069" stopIfTrue="1" operator="equal">
      <formula>"(空白)"</formula>
    </cfRule>
    <cfRule type="cellIs" dxfId="1716" priority="13070" stopIfTrue="1" operator="equal">
      <formula>"/"</formula>
    </cfRule>
    <cfRule type="cellIs" dxfId="1715" priority="13071" stopIfTrue="1" operator="equal">
      <formula>0</formula>
    </cfRule>
  </conditionalFormatting>
  <conditionalFormatting sqref="F649:F650">
    <cfRule type="cellIs" dxfId="1714" priority="13060" stopIfTrue="1" operator="equal">
      <formula>"(空白)"</formula>
    </cfRule>
    <cfRule type="cellIs" dxfId="1713" priority="13061" stopIfTrue="1" operator="equal">
      <formula>"/"</formula>
    </cfRule>
    <cfRule type="cellIs" dxfId="1712" priority="13062" stopIfTrue="1" operator="equal">
      <formula>0</formula>
    </cfRule>
  </conditionalFormatting>
  <conditionalFormatting sqref="F649:F650">
    <cfRule type="cellIs" dxfId="1711" priority="13057" stopIfTrue="1" operator="equal">
      <formula>"(空白)"</formula>
    </cfRule>
    <cfRule type="cellIs" dxfId="1710" priority="13058" stopIfTrue="1" operator="equal">
      <formula>"/"</formula>
    </cfRule>
    <cfRule type="cellIs" dxfId="1709" priority="13059" stopIfTrue="1" operator="equal">
      <formula>0</formula>
    </cfRule>
  </conditionalFormatting>
  <conditionalFormatting sqref="E571:H571">
    <cfRule type="cellIs" dxfId="1708" priority="12754" stopIfTrue="1" operator="equal">
      <formula>"(空白)"</formula>
    </cfRule>
    <cfRule type="cellIs" dxfId="1707" priority="12755" stopIfTrue="1" operator="equal">
      <formula>"/"</formula>
    </cfRule>
    <cfRule type="cellIs" dxfId="1706" priority="12756" stopIfTrue="1" operator="equal">
      <formula>0</formula>
    </cfRule>
  </conditionalFormatting>
  <conditionalFormatting sqref="H572">
    <cfRule type="cellIs" dxfId="1705" priority="12751" stopIfTrue="1" operator="equal">
      <formula>"(空白)"</formula>
    </cfRule>
    <cfRule type="cellIs" dxfId="1704" priority="12752" stopIfTrue="1" operator="equal">
      <formula>"/"</formula>
    </cfRule>
    <cfRule type="cellIs" dxfId="1703" priority="12753" stopIfTrue="1" operator="equal">
      <formula>0</formula>
    </cfRule>
  </conditionalFormatting>
  <conditionalFormatting sqref="F713:H714 C713 A713:A714">
    <cfRule type="cellIs" dxfId="1702" priority="12655" stopIfTrue="1" operator="equal">
      <formula>"(空白)"</formula>
    </cfRule>
    <cfRule type="cellIs" dxfId="1701" priority="12656" stopIfTrue="1" operator="equal">
      <formula>"/"</formula>
    </cfRule>
    <cfRule type="cellIs" dxfId="1700" priority="12657" stopIfTrue="1" operator="equal">
      <formula>0</formula>
    </cfRule>
  </conditionalFormatting>
  <conditionalFormatting sqref="C715 A715:A716">
    <cfRule type="cellIs" dxfId="1699" priority="12595" stopIfTrue="1" operator="equal">
      <formula>"(空白)"</formula>
    </cfRule>
    <cfRule type="cellIs" dxfId="1698" priority="12596" stopIfTrue="1" operator="equal">
      <formula>"/"</formula>
    </cfRule>
    <cfRule type="cellIs" dxfId="1697" priority="12597" stopIfTrue="1" operator="equal">
      <formula>0</formula>
    </cfRule>
  </conditionalFormatting>
  <conditionalFormatting sqref="B285">
    <cfRule type="cellIs" dxfId="1696" priority="12400" stopIfTrue="1" operator="equal">
      <formula>"(空白)"</formula>
    </cfRule>
    <cfRule type="cellIs" dxfId="1695" priority="12401" stopIfTrue="1" operator="equal">
      <formula>"/"</formula>
    </cfRule>
    <cfRule type="cellIs" dxfId="1694" priority="12402" stopIfTrue="1" operator="equal">
      <formula>0</formula>
    </cfRule>
  </conditionalFormatting>
  <conditionalFormatting sqref="G194:H194">
    <cfRule type="cellIs" dxfId="1693" priority="12235" stopIfTrue="1" operator="equal">
      <formula>"(空白)"</formula>
    </cfRule>
    <cfRule type="cellIs" dxfId="1692" priority="12236" stopIfTrue="1" operator="equal">
      <formula>"/"</formula>
    </cfRule>
    <cfRule type="cellIs" dxfId="1691" priority="12237" stopIfTrue="1" operator="equal">
      <formula>0</formula>
    </cfRule>
  </conditionalFormatting>
  <conditionalFormatting sqref="A28:B28 G28:H28">
    <cfRule type="cellIs" dxfId="1690" priority="12232" stopIfTrue="1" operator="equal">
      <formula>"(空白)"</formula>
    </cfRule>
    <cfRule type="cellIs" dxfId="1689" priority="12233" stopIfTrue="1" operator="equal">
      <formula>"/"</formula>
    </cfRule>
    <cfRule type="cellIs" dxfId="1688" priority="12234" stopIfTrue="1" operator="equal">
      <formula>0</formula>
    </cfRule>
  </conditionalFormatting>
  <conditionalFormatting sqref="G31:H31 A31:B31">
    <cfRule type="cellIs" dxfId="1687" priority="12229" stopIfTrue="1" operator="equal">
      <formula>"(空白)"</formula>
    </cfRule>
    <cfRule type="cellIs" dxfId="1686" priority="12230" stopIfTrue="1" operator="equal">
      <formula>"/"</formula>
    </cfRule>
    <cfRule type="cellIs" dxfId="1685" priority="12231" stopIfTrue="1" operator="equal">
      <formula>0</formula>
    </cfRule>
  </conditionalFormatting>
  <conditionalFormatting sqref="A456:B456">
    <cfRule type="cellIs" dxfId="1684" priority="12109" stopIfTrue="1" operator="equal">
      <formula>"(空白)"</formula>
    </cfRule>
    <cfRule type="cellIs" dxfId="1683" priority="12110" stopIfTrue="1" operator="equal">
      <formula>"/"</formula>
    </cfRule>
    <cfRule type="cellIs" dxfId="1682" priority="12111" stopIfTrue="1" operator="equal">
      <formula>0</formula>
    </cfRule>
  </conditionalFormatting>
  <conditionalFormatting sqref="C456:G456">
    <cfRule type="cellIs" dxfId="1681" priority="12106" stopIfTrue="1" operator="equal">
      <formula>"(空白)"</formula>
    </cfRule>
    <cfRule type="cellIs" dxfId="1680" priority="12107" stopIfTrue="1" operator="equal">
      <formula>"/"</formula>
    </cfRule>
    <cfRule type="cellIs" dxfId="1679" priority="12108" stopIfTrue="1" operator="equal">
      <formula>0</formula>
    </cfRule>
  </conditionalFormatting>
  <conditionalFormatting sqref="G501:G502">
    <cfRule type="cellIs" dxfId="1678" priority="11800" stopIfTrue="1" operator="equal">
      <formula>"(空白)"</formula>
    </cfRule>
    <cfRule type="cellIs" dxfId="1677" priority="11801" stopIfTrue="1" operator="equal">
      <formula>"/"</formula>
    </cfRule>
    <cfRule type="cellIs" dxfId="1676" priority="11802" stopIfTrue="1" operator="equal">
      <formula>0</formula>
    </cfRule>
  </conditionalFormatting>
  <conditionalFormatting sqref="A48:B48 F48:H48 F48:F52">
    <cfRule type="cellIs" dxfId="1675" priority="11794" stopIfTrue="1" operator="equal">
      <formula>"(空白)"</formula>
    </cfRule>
    <cfRule type="cellIs" dxfId="1674" priority="11795" stopIfTrue="1" operator="equal">
      <formula>"/"</formula>
    </cfRule>
    <cfRule type="cellIs" dxfId="1673" priority="11796" stopIfTrue="1" operator="equal">
      <formula>0</formula>
    </cfRule>
  </conditionalFormatting>
  <conditionalFormatting sqref="A55:B55 G55:H55">
    <cfRule type="cellIs" dxfId="1672" priority="11773" stopIfTrue="1" operator="equal">
      <formula>"(空白)"</formula>
    </cfRule>
    <cfRule type="cellIs" dxfId="1671" priority="11774" stopIfTrue="1" operator="equal">
      <formula>"/"</formula>
    </cfRule>
    <cfRule type="cellIs" dxfId="1670" priority="11775" stopIfTrue="1" operator="equal">
      <formula>0</formula>
    </cfRule>
  </conditionalFormatting>
  <conditionalFormatting sqref="A49:B49 F49:H49">
    <cfRule type="cellIs" dxfId="1669" priority="11791" stopIfTrue="1" operator="equal">
      <formula>"(空白)"</formula>
    </cfRule>
    <cfRule type="cellIs" dxfId="1668" priority="11792" stopIfTrue="1" operator="equal">
      <formula>"/"</formula>
    </cfRule>
    <cfRule type="cellIs" dxfId="1667" priority="11793" stopIfTrue="1" operator="equal">
      <formula>0</formula>
    </cfRule>
  </conditionalFormatting>
  <conditionalFormatting sqref="C501:C502 A501:A502 H501:H502 F501:F502">
    <cfRule type="cellIs" dxfId="1666" priority="11806" stopIfTrue="1" operator="equal">
      <formula>"(空白)"</formula>
    </cfRule>
    <cfRule type="cellIs" dxfId="1665" priority="11807" stopIfTrue="1" operator="equal">
      <formula>"/"</formula>
    </cfRule>
    <cfRule type="cellIs" dxfId="1664" priority="11808" stopIfTrue="1" operator="equal">
      <formula>0</formula>
    </cfRule>
  </conditionalFormatting>
  <conditionalFormatting sqref="B58 G58:H58">
    <cfRule type="cellIs" dxfId="1663" priority="11779" stopIfTrue="1" operator="equal">
      <formula>"(空白)"</formula>
    </cfRule>
    <cfRule type="cellIs" dxfId="1662" priority="11780" stopIfTrue="1" operator="equal">
      <formula>"/"</formula>
    </cfRule>
    <cfRule type="cellIs" dxfId="1661" priority="11781" stopIfTrue="1" operator="equal">
      <formula>0</formula>
    </cfRule>
  </conditionalFormatting>
  <conditionalFormatting sqref="A54:B54 G54:H54">
    <cfRule type="cellIs" dxfId="1660" priority="11776" stopIfTrue="1" operator="equal">
      <formula>"(空白)"</formula>
    </cfRule>
    <cfRule type="cellIs" dxfId="1659" priority="11777" stopIfTrue="1" operator="equal">
      <formula>"/"</formula>
    </cfRule>
    <cfRule type="cellIs" dxfId="1658" priority="11778" stopIfTrue="1" operator="equal">
      <formula>0</formula>
    </cfRule>
  </conditionalFormatting>
  <conditionalFormatting sqref="B56:B57 G56:H57">
    <cfRule type="cellIs" dxfId="1657" priority="11782" stopIfTrue="1" operator="equal">
      <formula>"(空白)"</formula>
    </cfRule>
    <cfRule type="cellIs" dxfId="1656" priority="11783" stopIfTrue="1" operator="equal">
      <formula>"/"</formula>
    </cfRule>
    <cfRule type="cellIs" dxfId="1655" priority="11784" stopIfTrue="1" operator="equal">
      <formula>0</formula>
    </cfRule>
  </conditionalFormatting>
  <conditionalFormatting sqref="A56:A57">
    <cfRule type="cellIs" dxfId="1654" priority="11770" stopIfTrue="1" operator="equal">
      <formula>"(空白)"</formula>
    </cfRule>
    <cfRule type="cellIs" dxfId="1653" priority="11771" stopIfTrue="1" operator="equal">
      <formula>"/"</formula>
    </cfRule>
    <cfRule type="cellIs" dxfId="1652" priority="11772" stopIfTrue="1" operator="equal">
      <formula>0</formula>
    </cfRule>
  </conditionalFormatting>
  <conditionalFormatting sqref="A58">
    <cfRule type="cellIs" dxfId="1651" priority="11767" stopIfTrue="1" operator="equal">
      <formula>"(空白)"</formula>
    </cfRule>
    <cfRule type="cellIs" dxfId="1650" priority="11768" stopIfTrue="1" operator="equal">
      <formula>"/"</formula>
    </cfRule>
    <cfRule type="cellIs" dxfId="1649" priority="11769" stopIfTrue="1" operator="equal">
      <formula>0</formula>
    </cfRule>
  </conditionalFormatting>
  <conditionalFormatting sqref="H513">
    <cfRule type="cellIs" dxfId="1648" priority="11626" stopIfTrue="1" operator="equal">
      <formula>"(空白)"</formula>
    </cfRule>
    <cfRule type="cellIs" dxfId="1647" priority="11627" stopIfTrue="1" operator="equal">
      <formula>"/"</formula>
    </cfRule>
    <cfRule type="cellIs" dxfId="1646" priority="11628" stopIfTrue="1" operator="equal">
      <formula>0</formula>
    </cfRule>
  </conditionalFormatting>
  <conditionalFormatting sqref="C513">
    <cfRule type="cellIs" dxfId="1645" priority="11632" stopIfTrue="1" operator="equal">
      <formula>"(空白)"</formula>
    </cfRule>
    <cfRule type="cellIs" dxfId="1644" priority="11633" stopIfTrue="1" operator="equal">
      <formula>"/"</formula>
    </cfRule>
    <cfRule type="cellIs" dxfId="1643" priority="11634" stopIfTrue="1" operator="equal">
      <formula>0</formula>
    </cfRule>
  </conditionalFormatting>
  <conditionalFormatting sqref="E513">
    <cfRule type="cellIs" dxfId="1642" priority="11605" stopIfTrue="1" operator="equal">
      <formula>"(空白)"</formula>
    </cfRule>
    <cfRule type="cellIs" dxfId="1641" priority="11606" stopIfTrue="1" operator="equal">
      <formula>"/"</formula>
    </cfRule>
    <cfRule type="cellIs" dxfId="1640" priority="11607" stopIfTrue="1" operator="equal">
      <formula>0</formula>
    </cfRule>
  </conditionalFormatting>
  <conditionalFormatting sqref="G513">
    <cfRule type="cellIs" dxfId="1639" priority="11620" stopIfTrue="1" operator="equal">
      <formula>"(空白)"</formula>
    </cfRule>
    <cfRule type="cellIs" dxfId="1638" priority="11621" stopIfTrue="1" operator="equal">
      <formula>"/"</formula>
    </cfRule>
    <cfRule type="cellIs" dxfId="1637" priority="11622" stopIfTrue="1" operator="equal">
      <formula>0</formula>
    </cfRule>
  </conditionalFormatting>
  <conditionalFormatting sqref="A513">
    <cfRule type="cellIs" dxfId="1636" priority="11611" stopIfTrue="1" operator="equal">
      <formula>"(空白)"</formula>
    </cfRule>
    <cfRule type="cellIs" dxfId="1635" priority="11612" stopIfTrue="1" operator="equal">
      <formula>"/"</formula>
    </cfRule>
    <cfRule type="cellIs" dxfId="1634" priority="11613" stopIfTrue="1" operator="equal">
      <formula>0</formula>
    </cfRule>
  </conditionalFormatting>
  <conditionalFormatting sqref="F513">
    <cfRule type="cellIs" dxfId="1633" priority="11602" stopIfTrue="1" operator="equal">
      <formula>"(空白)"</formula>
    </cfRule>
    <cfRule type="cellIs" dxfId="1632" priority="11603" stopIfTrue="1" operator="equal">
      <formula>"/"</formula>
    </cfRule>
    <cfRule type="cellIs" dxfId="1631" priority="11604" stopIfTrue="1" operator="equal">
      <formula>0</formula>
    </cfRule>
  </conditionalFormatting>
  <conditionalFormatting sqref="B81:B82">
    <cfRule type="cellIs" dxfId="1630" priority="11599" stopIfTrue="1" operator="equal">
      <formula>"(空白)"</formula>
    </cfRule>
    <cfRule type="cellIs" dxfId="1629" priority="11600" stopIfTrue="1" operator="equal">
      <formula>"/"</formula>
    </cfRule>
    <cfRule type="cellIs" dxfId="1628" priority="11601" stopIfTrue="1" operator="equal">
      <formula>0</formula>
    </cfRule>
  </conditionalFormatting>
  <conditionalFormatting sqref="A634 E634:F634 H634">
    <cfRule type="cellIs" dxfId="1627" priority="11491" stopIfTrue="1" operator="equal">
      <formula>"(空白)"</formula>
    </cfRule>
    <cfRule type="cellIs" dxfId="1626" priority="11492" stopIfTrue="1" operator="equal">
      <formula>"/"</formula>
    </cfRule>
    <cfRule type="cellIs" dxfId="1625" priority="11493" stopIfTrue="1" operator="equal">
      <formula>0</formula>
    </cfRule>
  </conditionalFormatting>
  <conditionalFormatting sqref="G634">
    <cfRule type="cellIs" dxfId="1624" priority="11485" stopIfTrue="1" operator="equal">
      <formula>"(空白)"</formula>
    </cfRule>
    <cfRule type="cellIs" dxfId="1623" priority="11486" stopIfTrue="1" operator="equal">
      <formula>"/"</formula>
    </cfRule>
    <cfRule type="cellIs" dxfId="1622" priority="11487" stopIfTrue="1" operator="equal">
      <formula>0</formula>
    </cfRule>
  </conditionalFormatting>
  <conditionalFormatting sqref="B81:B82">
    <cfRule type="cellIs" dxfId="1621" priority="11242" stopIfTrue="1" operator="equal">
      <formula>"(空白)"</formula>
    </cfRule>
    <cfRule type="cellIs" dxfId="1620" priority="11243" stopIfTrue="1" operator="equal">
      <formula>"/"</formula>
    </cfRule>
    <cfRule type="cellIs" dxfId="1619" priority="11244" stopIfTrue="1" operator="equal">
      <formula>0</formula>
    </cfRule>
  </conditionalFormatting>
  <conditionalFormatting sqref="B81:B82">
    <cfRule type="cellIs" dxfId="1618" priority="11239" stopIfTrue="1" operator="equal">
      <formula>"(空白)"</formula>
    </cfRule>
    <cfRule type="cellIs" dxfId="1617" priority="11240" stopIfTrue="1" operator="equal">
      <formula>"/"</formula>
    </cfRule>
    <cfRule type="cellIs" dxfId="1616" priority="11241" stopIfTrue="1" operator="equal">
      <formula>0</formula>
    </cfRule>
  </conditionalFormatting>
  <conditionalFormatting sqref="H174">
    <cfRule type="cellIs" dxfId="1615" priority="10528" stopIfTrue="1" operator="equal">
      <formula>"(空白)"</formula>
    </cfRule>
    <cfRule type="cellIs" dxfId="1614" priority="10529" stopIfTrue="1" operator="equal">
      <formula>"/"</formula>
    </cfRule>
    <cfRule type="cellIs" dxfId="1613" priority="10530" stopIfTrue="1" operator="equal">
      <formula>0</formula>
    </cfRule>
  </conditionalFormatting>
  <conditionalFormatting sqref="B288">
    <cfRule type="cellIs" dxfId="1612" priority="10591" stopIfTrue="1" operator="equal">
      <formula>"(空白)"</formula>
    </cfRule>
    <cfRule type="cellIs" dxfId="1611" priority="10592" stopIfTrue="1" operator="equal">
      <formula>"/"</formula>
    </cfRule>
    <cfRule type="cellIs" dxfId="1610" priority="10593" stopIfTrue="1" operator="equal">
      <formula>0</formula>
    </cfRule>
  </conditionalFormatting>
  <conditionalFormatting sqref="B81:B82">
    <cfRule type="cellIs" dxfId="1609" priority="11059" stopIfTrue="1" operator="equal">
      <formula>"(空白)"</formula>
    </cfRule>
    <cfRule type="cellIs" dxfId="1608" priority="11060" stopIfTrue="1" operator="equal">
      <formula>"/"</formula>
    </cfRule>
    <cfRule type="cellIs" dxfId="1607" priority="11061" stopIfTrue="1" operator="equal">
      <formula>0</formula>
    </cfRule>
  </conditionalFormatting>
  <conditionalFormatting sqref="H169">
    <cfRule type="cellIs" dxfId="1606" priority="11020" stopIfTrue="1" operator="equal">
      <formula>"(空白)"</formula>
    </cfRule>
    <cfRule type="cellIs" dxfId="1605" priority="11021" stopIfTrue="1" operator="equal">
      <formula>"/"</formula>
    </cfRule>
    <cfRule type="cellIs" dxfId="1604" priority="11022" stopIfTrue="1" operator="equal">
      <formula>0</formula>
    </cfRule>
  </conditionalFormatting>
  <conditionalFormatting sqref="H176">
    <cfRule type="cellIs" dxfId="1603" priority="11005" stopIfTrue="1" operator="equal">
      <formula>"(空白)"</formula>
    </cfRule>
    <cfRule type="cellIs" dxfId="1602" priority="11006" stopIfTrue="1" operator="equal">
      <formula>"/"</formula>
    </cfRule>
    <cfRule type="cellIs" dxfId="1601" priority="11007" stopIfTrue="1" operator="equal">
      <formula>0</formula>
    </cfRule>
  </conditionalFormatting>
  <conditionalFormatting sqref="H172">
    <cfRule type="cellIs" dxfId="1600" priority="11014" stopIfTrue="1" operator="equal">
      <formula>"(空白)"</formula>
    </cfRule>
    <cfRule type="cellIs" dxfId="1599" priority="11015" stopIfTrue="1" operator="equal">
      <formula>"/"</formula>
    </cfRule>
    <cfRule type="cellIs" dxfId="1598" priority="11016" stopIfTrue="1" operator="equal">
      <formula>0</formula>
    </cfRule>
  </conditionalFormatting>
  <conditionalFormatting sqref="H178">
    <cfRule type="cellIs" dxfId="1597" priority="10996" stopIfTrue="1" operator="equal">
      <formula>"(空白)"</formula>
    </cfRule>
    <cfRule type="cellIs" dxfId="1596" priority="10997" stopIfTrue="1" operator="equal">
      <formula>"/"</formula>
    </cfRule>
    <cfRule type="cellIs" dxfId="1595" priority="10998" stopIfTrue="1" operator="equal">
      <formula>0</formula>
    </cfRule>
  </conditionalFormatting>
  <conditionalFormatting sqref="H180">
    <cfRule type="cellIs" dxfId="1594" priority="10957" stopIfTrue="1" operator="equal">
      <formula>"(空白)"</formula>
    </cfRule>
    <cfRule type="cellIs" dxfId="1593" priority="10958" stopIfTrue="1" operator="equal">
      <formula>"/"</formula>
    </cfRule>
    <cfRule type="cellIs" dxfId="1592" priority="10959" stopIfTrue="1" operator="equal">
      <formula>0</formula>
    </cfRule>
  </conditionalFormatting>
  <conditionalFormatting sqref="A235 C235:E235 G235:H235">
    <cfRule type="cellIs" dxfId="1591" priority="10357" stopIfTrue="1" operator="equal">
      <formula>"(空白)"</formula>
    </cfRule>
    <cfRule type="cellIs" dxfId="1590" priority="10358" stopIfTrue="1" operator="equal">
      <formula>"/"</formula>
    </cfRule>
    <cfRule type="cellIs" dxfId="1589" priority="10359" stopIfTrue="1" operator="equal">
      <formula>0</formula>
    </cfRule>
  </conditionalFormatting>
  <conditionalFormatting sqref="B235">
    <cfRule type="cellIs" dxfId="1588" priority="10354" stopIfTrue="1" operator="equal">
      <formula>"(空白)"</formula>
    </cfRule>
    <cfRule type="cellIs" dxfId="1587" priority="10355" stopIfTrue="1" operator="equal">
      <formula>"/"</formula>
    </cfRule>
    <cfRule type="cellIs" dxfId="1586" priority="10356" stopIfTrue="1" operator="equal">
      <formula>0</formula>
    </cfRule>
  </conditionalFormatting>
  <conditionalFormatting sqref="A225:H225">
    <cfRule type="cellIs" dxfId="1585" priority="10216" stopIfTrue="1" operator="equal">
      <formula>"(空白)"</formula>
    </cfRule>
    <cfRule type="cellIs" dxfId="1584" priority="10217" stopIfTrue="1" operator="equal">
      <formula>"/"</formula>
    </cfRule>
    <cfRule type="cellIs" dxfId="1583" priority="10218" stopIfTrue="1" operator="equal">
      <formula>0</formula>
    </cfRule>
  </conditionalFormatting>
  <conditionalFormatting sqref="A33:H33">
    <cfRule type="cellIs" dxfId="1582" priority="10246" stopIfTrue="1" operator="equal">
      <formula>"(空白)"</formula>
    </cfRule>
    <cfRule type="cellIs" dxfId="1581" priority="10247" stopIfTrue="1" operator="equal">
      <formula>"/"</formula>
    </cfRule>
    <cfRule type="cellIs" dxfId="1580" priority="10248" stopIfTrue="1" operator="equal">
      <formula>0</formula>
    </cfRule>
  </conditionalFormatting>
  <conditionalFormatting sqref="A44:H44 M44:XFD44">
    <cfRule type="cellIs" dxfId="1579" priority="10237" stopIfTrue="1" operator="equal">
      <formula>"(空白)"</formula>
    </cfRule>
    <cfRule type="cellIs" dxfId="1578" priority="10238" stopIfTrue="1" operator="equal">
      <formula>"/"</formula>
    </cfRule>
    <cfRule type="cellIs" dxfId="1577" priority="10239" stopIfTrue="1" operator="equal">
      <formula>0</formula>
    </cfRule>
  </conditionalFormatting>
  <conditionalFormatting sqref="A67:H67 M67:XFD67">
    <cfRule type="cellIs" dxfId="1576" priority="10234" stopIfTrue="1" operator="equal">
      <formula>"(空白)"</formula>
    </cfRule>
    <cfRule type="cellIs" dxfId="1575" priority="10235" stopIfTrue="1" operator="equal">
      <formula>"/"</formula>
    </cfRule>
    <cfRule type="cellIs" dxfId="1574" priority="10236" stopIfTrue="1" operator="equal">
      <formula>0</formula>
    </cfRule>
  </conditionalFormatting>
  <conditionalFormatting sqref="A216:H217">
    <cfRule type="cellIs" dxfId="1573" priority="10222" stopIfTrue="1" operator="equal">
      <formula>"(空白)"</formula>
    </cfRule>
    <cfRule type="cellIs" dxfId="1572" priority="10223" stopIfTrue="1" operator="equal">
      <formula>"/"</formula>
    </cfRule>
    <cfRule type="cellIs" dxfId="1571" priority="10224" stopIfTrue="1" operator="equal">
      <formula>0</formula>
    </cfRule>
  </conditionalFormatting>
  <conditionalFormatting sqref="A133:H134">
    <cfRule type="cellIs" dxfId="1570" priority="10195" stopIfTrue="1" operator="equal">
      <formula>"(空白)"</formula>
    </cfRule>
    <cfRule type="cellIs" dxfId="1569" priority="10196" stopIfTrue="1" operator="equal">
      <formula>"/"</formula>
    </cfRule>
    <cfRule type="cellIs" dxfId="1568" priority="10197" stopIfTrue="1" operator="equal">
      <formula>0</formula>
    </cfRule>
  </conditionalFormatting>
  <conditionalFormatting sqref="A148:H148">
    <cfRule type="cellIs" dxfId="1567" priority="10192" stopIfTrue="1" operator="equal">
      <formula>"(空白)"</formula>
    </cfRule>
    <cfRule type="cellIs" dxfId="1566" priority="10193" stopIfTrue="1" operator="equal">
      <formula>"/"</formula>
    </cfRule>
    <cfRule type="cellIs" dxfId="1565" priority="10194" stopIfTrue="1" operator="equal">
      <formula>0</formula>
    </cfRule>
  </conditionalFormatting>
  <conditionalFormatting sqref="A161:H161">
    <cfRule type="cellIs" dxfId="1564" priority="10189" stopIfTrue="1" operator="equal">
      <formula>"(空白)"</formula>
    </cfRule>
    <cfRule type="cellIs" dxfId="1563" priority="10190" stopIfTrue="1" operator="equal">
      <formula>"/"</formula>
    </cfRule>
    <cfRule type="cellIs" dxfId="1562" priority="10191" stopIfTrue="1" operator="equal">
      <formula>0</formula>
    </cfRule>
  </conditionalFormatting>
  <conditionalFormatting sqref="A188:H188">
    <cfRule type="cellIs" dxfId="1561" priority="10186" stopIfTrue="1" operator="equal">
      <formula>"(空白)"</formula>
    </cfRule>
    <cfRule type="cellIs" dxfId="1560" priority="10187" stopIfTrue="1" operator="equal">
      <formula>"/"</formula>
    </cfRule>
    <cfRule type="cellIs" dxfId="1559" priority="10188" stopIfTrue="1" operator="equal">
      <formula>0</formula>
    </cfRule>
  </conditionalFormatting>
  <conditionalFormatting sqref="A332">
    <cfRule type="cellIs" dxfId="1558" priority="10165" stopIfTrue="1" operator="equal">
      <formula>"(空白)"</formula>
    </cfRule>
    <cfRule type="cellIs" dxfId="1557" priority="10166" stopIfTrue="1" operator="equal">
      <formula>"/"</formula>
    </cfRule>
    <cfRule type="cellIs" dxfId="1556" priority="10167" stopIfTrue="1" operator="equal">
      <formula>0</formula>
    </cfRule>
  </conditionalFormatting>
  <conditionalFormatting sqref="A246:H246">
    <cfRule type="cellIs" dxfId="1555" priority="10180" stopIfTrue="1" operator="equal">
      <formula>"(空白)"</formula>
    </cfRule>
    <cfRule type="cellIs" dxfId="1554" priority="10181" stopIfTrue="1" operator="equal">
      <formula>"/"</formula>
    </cfRule>
    <cfRule type="cellIs" dxfId="1553" priority="10182" stopIfTrue="1" operator="equal">
      <formula>0</formula>
    </cfRule>
  </conditionalFormatting>
  <conditionalFormatting sqref="A255:H255">
    <cfRule type="cellIs" dxfId="1552" priority="10174" stopIfTrue="1" operator="equal">
      <formula>"(空白)"</formula>
    </cfRule>
    <cfRule type="cellIs" dxfId="1551" priority="10175" stopIfTrue="1" operator="equal">
      <formula>"/"</formula>
    </cfRule>
    <cfRule type="cellIs" dxfId="1550" priority="10176" stopIfTrue="1" operator="equal">
      <formula>0</formula>
    </cfRule>
  </conditionalFormatting>
  <conditionalFormatting sqref="A264:H264">
    <cfRule type="cellIs" dxfId="1549" priority="10168" stopIfTrue="1" operator="equal">
      <formula>"(空白)"</formula>
    </cfRule>
    <cfRule type="cellIs" dxfId="1548" priority="10169" stopIfTrue="1" operator="equal">
      <formula>"/"</formula>
    </cfRule>
    <cfRule type="cellIs" dxfId="1547" priority="10170" stopIfTrue="1" operator="equal">
      <formula>0</formula>
    </cfRule>
  </conditionalFormatting>
  <conditionalFormatting sqref="A373">
    <cfRule type="cellIs" dxfId="1546" priority="10159" stopIfTrue="1" operator="equal">
      <formula>"(空白)"</formula>
    </cfRule>
    <cfRule type="cellIs" dxfId="1545" priority="10160" stopIfTrue="1" operator="equal">
      <formula>"/"</formula>
    </cfRule>
    <cfRule type="cellIs" dxfId="1544" priority="10161" stopIfTrue="1" operator="equal">
      <formula>0</formula>
    </cfRule>
  </conditionalFormatting>
  <conditionalFormatting sqref="A435:A436">
    <cfRule type="cellIs" dxfId="1543" priority="10153" stopIfTrue="1" operator="equal">
      <formula>"(空白)"</formula>
    </cfRule>
    <cfRule type="cellIs" dxfId="1542" priority="10154" stopIfTrue="1" operator="equal">
      <formula>"/"</formula>
    </cfRule>
    <cfRule type="cellIs" dxfId="1541" priority="10155" stopIfTrue="1" operator="equal">
      <formula>0</formula>
    </cfRule>
  </conditionalFormatting>
  <conditionalFormatting sqref="E501:E502">
    <cfRule type="cellIs" dxfId="1540" priority="10078" stopIfTrue="1" operator="equal">
      <formula>"(空白)"</formula>
    </cfRule>
    <cfRule type="cellIs" dxfId="1539" priority="10079" stopIfTrue="1" operator="equal">
      <formula>"/"</formula>
    </cfRule>
    <cfRule type="cellIs" dxfId="1538" priority="10080" stopIfTrue="1" operator="equal">
      <formula>0</formula>
    </cfRule>
  </conditionalFormatting>
  <conditionalFormatting sqref="A350:H350">
    <cfRule type="cellIs" dxfId="1537" priority="9991" stopIfTrue="1" operator="equal">
      <formula>"(空白)"</formula>
    </cfRule>
    <cfRule type="cellIs" dxfId="1536" priority="9992" stopIfTrue="1" operator="equal">
      <formula>"/"</formula>
    </cfRule>
    <cfRule type="cellIs" dxfId="1535" priority="9993" stopIfTrue="1" operator="equal">
      <formula>0</formula>
    </cfRule>
  </conditionalFormatting>
  <conditionalFormatting sqref="A126:H126">
    <cfRule type="cellIs" dxfId="1534" priority="9889" stopIfTrue="1" operator="equal">
      <formula>"(空白)"</formula>
    </cfRule>
    <cfRule type="cellIs" dxfId="1533" priority="9890" stopIfTrue="1" operator="equal">
      <formula>"/"</formula>
    </cfRule>
    <cfRule type="cellIs" dxfId="1532" priority="9891" stopIfTrue="1" operator="equal">
      <formula>0</formula>
    </cfRule>
  </conditionalFormatting>
  <conditionalFormatting sqref="F303:H304">
    <cfRule type="cellIs" dxfId="1531" priority="9874" stopIfTrue="1" operator="equal">
      <formula>"(空白)"</formula>
    </cfRule>
    <cfRule type="cellIs" dxfId="1530" priority="9875" stopIfTrue="1" operator="equal">
      <formula>"/"</formula>
    </cfRule>
    <cfRule type="cellIs" dxfId="1529" priority="9876" stopIfTrue="1" operator="equal">
      <formula>0</formula>
    </cfRule>
  </conditionalFormatting>
  <conditionalFormatting sqref="A387">
    <cfRule type="cellIs" dxfId="1528" priority="9859" stopIfTrue="1" operator="equal">
      <formula>"(空白)"</formula>
    </cfRule>
    <cfRule type="cellIs" dxfId="1527" priority="9860" stopIfTrue="1" operator="equal">
      <formula>"/"</formula>
    </cfRule>
    <cfRule type="cellIs" dxfId="1526" priority="9861" stopIfTrue="1" operator="equal">
      <formula>0</formula>
    </cfRule>
  </conditionalFormatting>
  <conditionalFormatting sqref="A636:A637">
    <cfRule type="cellIs" dxfId="1525" priority="9064" stopIfTrue="1" operator="equal">
      <formula>"(空白)"</formula>
    </cfRule>
    <cfRule type="cellIs" dxfId="1524" priority="9065" stopIfTrue="1" operator="equal">
      <formula>"/"</formula>
    </cfRule>
    <cfRule type="cellIs" dxfId="1523" priority="9066" stopIfTrue="1" operator="equal">
      <formula>0</formula>
    </cfRule>
  </conditionalFormatting>
  <conditionalFormatting sqref="A654">
    <cfRule type="cellIs" dxfId="1522" priority="9061" stopIfTrue="1" operator="equal">
      <formula>"(空白)"</formula>
    </cfRule>
    <cfRule type="cellIs" dxfId="1521" priority="9062" stopIfTrue="1" operator="equal">
      <formula>"/"</formula>
    </cfRule>
    <cfRule type="cellIs" dxfId="1520" priority="9063" stopIfTrue="1" operator="equal">
      <formula>0</formula>
    </cfRule>
  </conditionalFormatting>
  <conditionalFormatting sqref="B145:B146">
    <cfRule type="cellIs" dxfId="1519" priority="9655" stopIfTrue="1" operator="equal">
      <formula>"(空白)"</formula>
    </cfRule>
    <cfRule type="cellIs" dxfId="1518" priority="9656" stopIfTrue="1" operator="equal">
      <formula>"/"</formula>
    </cfRule>
    <cfRule type="cellIs" dxfId="1517" priority="9657" stopIfTrue="1" operator="equal">
      <formula>0</formula>
    </cfRule>
  </conditionalFormatting>
  <conditionalFormatting sqref="H182:H186">
    <cfRule type="cellIs" dxfId="1516" priority="9625" stopIfTrue="1" operator="equal">
      <formula>"(空白)"</formula>
    </cfRule>
    <cfRule type="cellIs" dxfId="1515" priority="9626" stopIfTrue="1" operator="equal">
      <formula>"/"</formula>
    </cfRule>
    <cfRule type="cellIs" dxfId="1514" priority="9627" stopIfTrue="1" operator="equal">
      <formula>0</formula>
    </cfRule>
  </conditionalFormatting>
  <conditionalFormatting sqref="B329">
    <cfRule type="cellIs" dxfId="1513" priority="9586" stopIfTrue="1" operator="equal">
      <formula>"(空白)"</formula>
    </cfRule>
    <cfRule type="cellIs" dxfId="1512" priority="9587" stopIfTrue="1" operator="equal">
      <formula>"/"</formula>
    </cfRule>
    <cfRule type="cellIs" dxfId="1511" priority="9588" stopIfTrue="1" operator="equal">
      <formula>0</formula>
    </cfRule>
  </conditionalFormatting>
  <conditionalFormatting sqref="A238:H238">
    <cfRule type="cellIs" dxfId="1510" priority="9106" stopIfTrue="1" operator="equal">
      <formula>"(空白)"</formula>
    </cfRule>
    <cfRule type="cellIs" dxfId="1509" priority="9107" stopIfTrue="1" operator="equal">
      <formula>"/"</formula>
    </cfRule>
    <cfRule type="cellIs" dxfId="1508" priority="9108" stopIfTrue="1" operator="equal">
      <formula>0</formula>
    </cfRule>
  </conditionalFormatting>
  <conditionalFormatting sqref="A237:H237">
    <cfRule type="cellIs" dxfId="1507" priority="9103" stopIfTrue="1" operator="equal">
      <formula>"(空白)"</formula>
    </cfRule>
    <cfRule type="cellIs" dxfId="1506" priority="9104" stopIfTrue="1" operator="equal">
      <formula>"/"</formula>
    </cfRule>
    <cfRule type="cellIs" dxfId="1505" priority="9105" stopIfTrue="1" operator="equal">
      <formula>0</formula>
    </cfRule>
  </conditionalFormatting>
  <conditionalFormatting sqref="F235">
    <cfRule type="cellIs" dxfId="1504" priority="8968" stopIfTrue="1" operator="equal">
      <formula>"(空白)"</formula>
    </cfRule>
    <cfRule type="cellIs" dxfId="1503" priority="8969" stopIfTrue="1" operator="equal">
      <formula>"/"</formula>
    </cfRule>
    <cfRule type="cellIs" dxfId="1502" priority="8970" stopIfTrue="1" operator="equal">
      <formula>0</formula>
    </cfRule>
  </conditionalFormatting>
  <conditionalFormatting sqref="A462 H462 C462">
    <cfRule type="cellIs" dxfId="1501" priority="8905" stopIfTrue="1" operator="equal">
      <formula>"(空白)"</formula>
    </cfRule>
    <cfRule type="cellIs" dxfId="1500" priority="8906" stopIfTrue="1" operator="equal">
      <formula>"/"</formula>
    </cfRule>
    <cfRule type="cellIs" dxfId="1499" priority="8907" stopIfTrue="1" operator="equal">
      <formula>0</formula>
    </cfRule>
  </conditionalFormatting>
  <conditionalFormatting sqref="G462">
    <cfRule type="cellIs" dxfId="1498" priority="8902" stopIfTrue="1" operator="equal">
      <formula>"(空白)"</formula>
    </cfRule>
    <cfRule type="cellIs" dxfId="1497" priority="8903" stopIfTrue="1" operator="equal">
      <formula>"/"</formula>
    </cfRule>
    <cfRule type="cellIs" dxfId="1496" priority="8904" stopIfTrue="1" operator="equal">
      <formula>0</formula>
    </cfRule>
  </conditionalFormatting>
  <conditionalFormatting sqref="A455">
    <cfRule type="cellIs" dxfId="1495" priority="8797" stopIfTrue="1" operator="equal">
      <formula>"(空白)"</formula>
    </cfRule>
    <cfRule type="cellIs" dxfId="1494" priority="8798" stopIfTrue="1" operator="equal">
      <formula>"/"</formula>
    </cfRule>
    <cfRule type="cellIs" dxfId="1493" priority="8799" stopIfTrue="1" operator="equal">
      <formula>0</formula>
    </cfRule>
  </conditionalFormatting>
  <conditionalFormatting sqref="G60">
    <cfRule type="cellIs" dxfId="1492" priority="7978" stopIfTrue="1" operator="equal">
      <formula>"(空白)"</formula>
    </cfRule>
    <cfRule type="cellIs" dxfId="1491" priority="7979" stopIfTrue="1" operator="equal">
      <formula>"/"</formula>
    </cfRule>
    <cfRule type="cellIs" dxfId="1490" priority="7980" stopIfTrue="1" operator="equal">
      <formula>0</formula>
    </cfRule>
  </conditionalFormatting>
  <conditionalFormatting sqref="F28">
    <cfRule type="cellIs" dxfId="1489" priority="8383" stopIfTrue="1" operator="equal">
      <formula>"(空白)"</formula>
    </cfRule>
    <cfRule type="cellIs" dxfId="1488" priority="8384" stopIfTrue="1" operator="equal">
      <formula>"/"</formula>
    </cfRule>
    <cfRule type="cellIs" dxfId="1487" priority="8385" stopIfTrue="1" operator="equal">
      <formula>0</formula>
    </cfRule>
  </conditionalFormatting>
  <conditionalFormatting sqref="H306">
    <cfRule type="cellIs" dxfId="1486" priority="8083" stopIfTrue="1" operator="equal">
      <formula>"(空白)"</formula>
    </cfRule>
    <cfRule type="cellIs" dxfId="1485" priority="8084" stopIfTrue="1" operator="equal">
      <formula>"/"</formula>
    </cfRule>
    <cfRule type="cellIs" dxfId="1484" priority="8085" stopIfTrue="1" operator="equal">
      <formula>0</formula>
    </cfRule>
  </conditionalFormatting>
  <conditionalFormatting sqref="B453">
    <cfRule type="cellIs" dxfId="1483" priority="7468" stopIfTrue="1" operator="equal">
      <formula>"(空白)"</formula>
    </cfRule>
    <cfRule type="cellIs" dxfId="1482" priority="7469" stopIfTrue="1" operator="equal">
      <formula>"/"</formula>
    </cfRule>
    <cfRule type="cellIs" dxfId="1481" priority="7470" stopIfTrue="1" operator="equal">
      <formula>0</formula>
    </cfRule>
  </conditionalFormatting>
  <conditionalFormatting sqref="B381">
    <cfRule type="cellIs" dxfId="1480" priority="7510" stopIfTrue="1" operator="equal">
      <formula>"(空白)"</formula>
    </cfRule>
    <cfRule type="cellIs" dxfId="1479" priority="7511" stopIfTrue="1" operator="equal">
      <formula>"/"</formula>
    </cfRule>
    <cfRule type="cellIs" dxfId="1478" priority="7512" stopIfTrue="1" operator="equal">
      <formula>0</formula>
    </cfRule>
  </conditionalFormatting>
  <conditionalFormatting sqref="B400:B401">
    <cfRule type="cellIs" dxfId="1477" priority="7498" stopIfTrue="1" operator="equal">
      <formula>"(空白)"</formula>
    </cfRule>
    <cfRule type="cellIs" dxfId="1476" priority="7499" stopIfTrue="1" operator="equal">
      <formula>"/"</formula>
    </cfRule>
    <cfRule type="cellIs" dxfId="1475" priority="7500" stopIfTrue="1" operator="equal">
      <formula>0</formula>
    </cfRule>
  </conditionalFormatting>
  <conditionalFormatting sqref="B461">
    <cfRule type="cellIs" dxfId="1474" priority="7378" stopIfTrue="1" operator="equal">
      <formula>"(空白)"</formula>
    </cfRule>
    <cfRule type="cellIs" dxfId="1473" priority="7379" stopIfTrue="1" operator="equal">
      <formula>"/"</formula>
    </cfRule>
    <cfRule type="cellIs" dxfId="1472" priority="7380" stopIfTrue="1" operator="equal">
      <formula>0</formula>
    </cfRule>
  </conditionalFormatting>
  <conditionalFormatting sqref="F31">
    <cfRule type="cellIs" dxfId="1471" priority="7798" stopIfTrue="1" operator="equal">
      <formula>"(空白)"</formula>
    </cfRule>
    <cfRule type="cellIs" dxfId="1470" priority="7799" stopIfTrue="1" operator="equal">
      <formula>"/"</formula>
    </cfRule>
    <cfRule type="cellIs" dxfId="1469" priority="7800" stopIfTrue="1" operator="equal">
      <formula>0</formula>
    </cfRule>
  </conditionalFormatting>
  <conditionalFormatting sqref="A167:A168 A183:A186 A170:A171 A173 A177 A179 A181 A175">
    <cfRule type="cellIs" dxfId="1468" priority="7822" stopIfTrue="1" operator="equal">
      <formula>"(空白)"</formula>
    </cfRule>
    <cfRule type="cellIs" dxfId="1467" priority="7823" stopIfTrue="1" operator="equal">
      <formula>"/"</formula>
    </cfRule>
    <cfRule type="cellIs" dxfId="1466" priority="7824" stopIfTrue="1" operator="equal">
      <formula>0</formula>
    </cfRule>
  </conditionalFormatting>
  <conditionalFormatting sqref="A169">
    <cfRule type="cellIs" dxfId="1465" priority="7819" stopIfTrue="1" operator="equal">
      <formula>"(空白)"</formula>
    </cfRule>
    <cfRule type="cellIs" dxfId="1464" priority="7820" stopIfTrue="1" operator="equal">
      <formula>"/"</formula>
    </cfRule>
    <cfRule type="cellIs" dxfId="1463" priority="7821" stopIfTrue="1" operator="equal">
      <formula>0</formula>
    </cfRule>
  </conditionalFormatting>
  <conditionalFormatting sqref="A176">
    <cfRule type="cellIs" dxfId="1462" priority="7813" stopIfTrue="1" operator="equal">
      <formula>"(空白)"</formula>
    </cfRule>
    <cfRule type="cellIs" dxfId="1461" priority="7814" stopIfTrue="1" operator="equal">
      <formula>"/"</formula>
    </cfRule>
    <cfRule type="cellIs" dxfId="1460" priority="7815" stopIfTrue="1" operator="equal">
      <formula>0</formula>
    </cfRule>
  </conditionalFormatting>
  <conditionalFormatting sqref="A172">
    <cfRule type="cellIs" dxfId="1459" priority="7816" stopIfTrue="1" operator="equal">
      <formula>"(空白)"</formula>
    </cfRule>
    <cfRule type="cellIs" dxfId="1458" priority="7817" stopIfTrue="1" operator="equal">
      <formula>"/"</formula>
    </cfRule>
    <cfRule type="cellIs" dxfId="1457" priority="7818" stopIfTrue="1" operator="equal">
      <formula>0</formula>
    </cfRule>
  </conditionalFormatting>
  <conditionalFormatting sqref="A178">
    <cfRule type="cellIs" dxfId="1456" priority="7810" stopIfTrue="1" operator="equal">
      <formula>"(空白)"</formula>
    </cfRule>
    <cfRule type="cellIs" dxfId="1455" priority="7811" stopIfTrue="1" operator="equal">
      <formula>"/"</formula>
    </cfRule>
    <cfRule type="cellIs" dxfId="1454" priority="7812" stopIfTrue="1" operator="equal">
      <formula>0</formula>
    </cfRule>
  </conditionalFormatting>
  <conditionalFormatting sqref="A180">
    <cfRule type="cellIs" dxfId="1453" priority="7807" stopIfTrue="1" operator="equal">
      <formula>"(空白)"</formula>
    </cfRule>
    <cfRule type="cellIs" dxfId="1452" priority="7808" stopIfTrue="1" operator="equal">
      <formula>"/"</formula>
    </cfRule>
    <cfRule type="cellIs" dxfId="1451" priority="7809" stopIfTrue="1" operator="equal">
      <formula>0</formula>
    </cfRule>
  </conditionalFormatting>
  <conditionalFormatting sqref="A174">
    <cfRule type="cellIs" dxfId="1450" priority="7804" stopIfTrue="1" operator="equal">
      <formula>"(空白)"</formula>
    </cfRule>
    <cfRule type="cellIs" dxfId="1449" priority="7805" stopIfTrue="1" operator="equal">
      <formula>"/"</formula>
    </cfRule>
    <cfRule type="cellIs" dxfId="1448" priority="7806" stopIfTrue="1" operator="equal">
      <formula>0</formula>
    </cfRule>
  </conditionalFormatting>
  <conditionalFormatting sqref="F16">
    <cfRule type="cellIs" dxfId="1447" priority="7801" stopIfTrue="1" operator="equal">
      <formula>"(空白)"</formula>
    </cfRule>
    <cfRule type="cellIs" dxfId="1446" priority="7802" stopIfTrue="1" operator="equal">
      <formula>"/"</formula>
    </cfRule>
    <cfRule type="cellIs" dxfId="1445" priority="7803" stopIfTrue="1" operator="equal">
      <formula>0</formula>
    </cfRule>
  </conditionalFormatting>
  <conditionalFormatting sqref="F61:F64">
    <cfRule type="cellIs" dxfId="1444" priority="7792" stopIfTrue="1" operator="equal">
      <formula>"(空白)"</formula>
    </cfRule>
    <cfRule type="cellIs" dxfId="1443" priority="7793" stopIfTrue="1" operator="equal">
      <formula>"/"</formula>
    </cfRule>
    <cfRule type="cellIs" dxfId="1442" priority="7794" stopIfTrue="1" operator="equal">
      <formula>0</formula>
    </cfRule>
  </conditionalFormatting>
  <conditionalFormatting sqref="B660">
    <cfRule type="cellIs" dxfId="1441" priority="7225" stopIfTrue="1" operator="equal">
      <formula>"(空白)"</formula>
    </cfRule>
    <cfRule type="cellIs" dxfId="1440" priority="7226" stopIfTrue="1" operator="equal">
      <formula>"/"</formula>
    </cfRule>
    <cfRule type="cellIs" dxfId="1439" priority="7227" stopIfTrue="1" operator="equal">
      <formula>0</formula>
    </cfRule>
  </conditionalFormatting>
  <conditionalFormatting sqref="B81:B82">
    <cfRule type="cellIs" dxfId="1438" priority="7753" stopIfTrue="1" operator="equal">
      <formula>"(空白)"</formula>
    </cfRule>
    <cfRule type="cellIs" dxfId="1437" priority="7754" stopIfTrue="1" operator="equal">
      <formula>"/"</formula>
    </cfRule>
    <cfRule type="cellIs" dxfId="1436" priority="7755" stopIfTrue="1" operator="equal">
      <formula>0</formula>
    </cfRule>
  </conditionalFormatting>
  <conditionalFormatting sqref="E461">
    <cfRule type="cellIs" dxfId="1435" priority="7735" stopIfTrue="1" operator="equal">
      <formula>"(空白)"</formula>
    </cfRule>
    <cfRule type="cellIs" dxfId="1434" priority="7736" stopIfTrue="1" operator="equal">
      <formula>"/"</formula>
    </cfRule>
    <cfRule type="cellIs" dxfId="1433" priority="7737" stopIfTrue="1" operator="equal">
      <formula>0</formula>
    </cfRule>
  </conditionalFormatting>
  <conditionalFormatting sqref="B81:B82">
    <cfRule type="cellIs" dxfId="1432" priority="7660" stopIfTrue="1" operator="equal">
      <formula>"(空白)"</formula>
    </cfRule>
    <cfRule type="cellIs" dxfId="1431" priority="7661" stopIfTrue="1" operator="equal">
      <formula>"/"</formula>
    </cfRule>
    <cfRule type="cellIs" dxfId="1430" priority="7662" stopIfTrue="1" operator="equal">
      <formula>0</formula>
    </cfRule>
  </conditionalFormatting>
  <conditionalFormatting sqref="H166">
    <cfRule type="cellIs" dxfId="1429" priority="7609" stopIfTrue="1" operator="equal">
      <formula>"(空白)"</formula>
    </cfRule>
    <cfRule type="cellIs" dxfId="1428" priority="7610" stopIfTrue="1" operator="equal">
      <formula>"/"</formula>
    </cfRule>
    <cfRule type="cellIs" dxfId="1427" priority="7611" stopIfTrue="1" operator="equal">
      <formula>0</formula>
    </cfRule>
  </conditionalFormatting>
  <conditionalFormatting sqref="F110:F112">
    <cfRule type="cellIs" dxfId="1426" priority="7645" stopIfTrue="1" operator="equal">
      <formula>"(空白)"</formula>
    </cfRule>
    <cfRule type="cellIs" dxfId="1425" priority="7646" stopIfTrue="1" operator="equal">
      <formula>"/"</formula>
    </cfRule>
    <cfRule type="cellIs" dxfId="1424" priority="7647" stopIfTrue="1" operator="equal">
      <formula>0</formula>
    </cfRule>
  </conditionalFormatting>
  <conditionalFormatting sqref="A166">
    <cfRule type="cellIs" dxfId="1423" priority="7603" stopIfTrue="1" operator="equal">
      <formula>"(空白)"</formula>
    </cfRule>
    <cfRule type="cellIs" dxfId="1422" priority="7604" stopIfTrue="1" operator="equal">
      <formula>"/"</formula>
    </cfRule>
    <cfRule type="cellIs" dxfId="1421" priority="7605" stopIfTrue="1" operator="equal">
      <formula>0</formula>
    </cfRule>
  </conditionalFormatting>
  <conditionalFormatting sqref="B338:B340">
    <cfRule type="cellIs" dxfId="1420" priority="7543" stopIfTrue="1" operator="equal">
      <formula>"(空白)"</formula>
    </cfRule>
    <cfRule type="cellIs" dxfId="1419" priority="7544" stopIfTrue="1" operator="equal">
      <formula>"/"</formula>
    </cfRule>
    <cfRule type="cellIs" dxfId="1418" priority="7545" stopIfTrue="1" operator="equal">
      <formula>0</formula>
    </cfRule>
  </conditionalFormatting>
  <conditionalFormatting sqref="B364:B367">
    <cfRule type="cellIs" dxfId="1417" priority="7525" stopIfTrue="1" operator="equal">
      <formula>"(空白)"</formula>
    </cfRule>
    <cfRule type="cellIs" dxfId="1416" priority="7526" stopIfTrue="1" operator="equal">
      <formula>"/"</formula>
    </cfRule>
    <cfRule type="cellIs" dxfId="1415" priority="7527" stopIfTrue="1" operator="equal">
      <formula>0</formula>
    </cfRule>
  </conditionalFormatting>
  <conditionalFormatting sqref="B368:B371">
    <cfRule type="cellIs" dxfId="1414" priority="7522" stopIfTrue="1" operator="equal">
      <formula>"(空白)"</formula>
    </cfRule>
    <cfRule type="cellIs" dxfId="1413" priority="7523" stopIfTrue="1" operator="equal">
      <formula>"/"</formula>
    </cfRule>
    <cfRule type="cellIs" dxfId="1412" priority="7524" stopIfTrue="1" operator="equal">
      <formula>0</formula>
    </cfRule>
  </conditionalFormatting>
  <conditionalFormatting sqref="B360:B363">
    <cfRule type="cellIs" dxfId="1411" priority="7528" stopIfTrue="1" operator="equal">
      <formula>"(空白)"</formula>
    </cfRule>
    <cfRule type="cellIs" dxfId="1410" priority="7529" stopIfTrue="1" operator="equal">
      <formula>"/"</formula>
    </cfRule>
    <cfRule type="cellIs" dxfId="1409" priority="7530" stopIfTrue="1" operator="equal">
      <formula>0</formula>
    </cfRule>
  </conditionalFormatting>
  <conditionalFormatting sqref="B379">
    <cfRule type="cellIs" dxfId="1408" priority="7513" stopIfTrue="1" operator="equal">
      <formula>"(空白)"</formula>
    </cfRule>
    <cfRule type="cellIs" dxfId="1407" priority="7514" stopIfTrue="1" operator="equal">
      <formula>"/"</formula>
    </cfRule>
    <cfRule type="cellIs" dxfId="1406" priority="7515" stopIfTrue="1" operator="equal">
      <formula>0</formula>
    </cfRule>
  </conditionalFormatting>
  <conditionalFormatting sqref="B402:B405 B414:B417 B426:B431 B391:B399">
    <cfRule type="cellIs" dxfId="1405" priority="7504" stopIfTrue="1" operator="equal">
      <formula>"(空白)"</formula>
    </cfRule>
    <cfRule type="cellIs" dxfId="1404" priority="7505" stopIfTrue="1" operator="equal">
      <formula>"/"</formula>
    </cfRule>
    <cfRule type="cellIs" dxfId="1403" priority="7506" stopIfTrue="1" operator="equal">
      <formula>0</formula>
    </cfRule>
  </conditionalFormatting>
  <conditionalFormatting sqref="B507:B509">
    <cfRule type="cellIs" dxfId="1402" priority="7444" stopIfTrue="1" operator="equal">
      <formula>"(空白)"</formula>
    </cfRule>
    <cfRule type="cellIs" dxfId="1401" priority="7445" stopIfTrue="1" operator="equal">
      <formula>"/"</formula>
    </cfRule>
    <cfRule type="cellIs" dxfId="1400" priority="7446" stopIfTrue="1" operator="equal">
      <formula>0</formula>
    </cfRule>
  </conditionalFormatting>
  <conditionalFormatting sqref="B497:B500">
    <cfRule type="cellIs" dxfId="1399" priority="7441" stopIfTrue="1" operator="equal">
      <formula>"(空白)"</formula>
    </cfRule>
    <cfRule type="cellIs" dxfId="1398" priority="7442" stopIfTrue="1" operator="equal">
      <formula>"/"</formula>
    </cfRule>
    <cfRule type="cellIs" dxfId="1397" priority="7443" stopIfTrue="1" operator="equal">
      <formula>0</formula>
    </cfRule>
  </conditionalFormatting>
  <conditionalFormatting sqref="B450">
    <cfRule type="cellIs" dxfId="1396" priority="7477" stopIfTrue="1" operator="equal">
      <formula>"(空白)"</formula>
    </cfRule>
    <cfRule type="cellIs" dxfId="1395" priority="7478" stopIfTrue="1" operator="equal">
      <formula>"/"</formula>
    </cfRule>
    <cfRule type="cellIs" dxfId="1394" priority="7479" stopIfTrue="1" operator="equal">
      <formula>0</formula>
    </cfRule>
  </conditionalFormatting>
  <conditionalFormatting sqref="B516 B468:B470">
    <cfRule type="cellIs" dxfId="1393" priority="7462" stopIfTrue="1" operator="equal">
      <formula>"(空白)"</formula>
    </cfRule>
    <cfRule type="cellIs" dxfId="1392" priority="7463" stopIfTrue="1" operator="equal">
      <formula>"/"</formula>
    </cfRule>
    <cfRule type="cellIs" dxfId="1391" priority="7464" stopIfTrue="1" operator="equal">
      <formula>0</formula>
    </cfRule>
  </conditionalFormatting>
  <conditionalFormatting sqref="B449">
    <cfRule type="cellIs" dxfId="1390" priority="7480" stopIfTrue="1" operator="equal">
      <formula>"(空白)"</formula>
    </cfRule>
    <cfRule type="cellIs" dxfId="1389" priority="7481" stopIfTrue="1" operator="equal">
      <formula>"/"</formula>
    </cfRule>
    <cfRule type="cellIs" dxfId="1388" priority="7482" stopIfTrue="1" operator="equal">
      <formula>0</formula>
    </cfRule>
  </conditionalFormatting>
  <conditionalFormatting sqref="B476:B478 B480">
    <cfRule type="cellIs" dxfId="1387" priority="7435" stopIfTrue="1" operator="equal">
      <formula>"(空白)"</formula>
    </cfRule>
    <cfRule type="cellIs" dxfId="1386" priority="7436" stopIfTrue="1" operator="equal">
      <formula>"/"</formula>
    </cfRule>
    <cfRule type="cellIs" dxfId="1385" priority="7437" stopIfTrue="1" operator="equal">
      <formula>0</formula>
    </cfRule>
  </conditionalFormatting>
  <conditionalFormatting sqref="B487:B488">
    <cfRule type="cellIs" dxfId="1384" priority="7459" stopIfTrue="1" operator="equal">
      <formula>"(空白)"</formula>
    </cfRule>
    <cfRule type="cellIs" dxfId="1383" priority="7460" stopIfTrue="1" operator="equal">
      <formula>"/"</formula>
    </cfRule>
    <cfRule type="cellIs" dxfId="1382" priority="7461" stopIfTrue="1" operator="equal">
      <formula>0</formula>
    </cfRule>
  </conditionalFormatting>
  <conditionalFormatting sqref="B448">
    <cfRule type="cellIs" dxfId="1381" priority="7483" stopIfTrue="1" operator="equal">
      <formula>"(空白)"</formula>
    </cfRule>
    <cfRule type="cellIs" dxfId="1380" priority="7484" stopIfTrue="1" operator="equal">
      <formula>"/"</formula>
    </cfRule>
    <cfRule type="cellIs" dxfId="1379" priority="7485" stopIfTrue="1" operator="equal">
      <formula>0</formula>
    </cfRule>
  </conditionalFormatting>
  <conditionalFormatting sqref="B514">
    <cfRule type="cellIs" dxfId="1378" priority="7420" stopIfTrue="1" operator="equal">
      <formula>"(空白)"</formula>
    </cfRule>
    <cfRule type="cellIs" dxfId="1377" priority="7421" stopIfTrue="1" operator="equal">
      <formula>"/"</formula>
    </cfRule>
    <cfRule type="cellIs" dxfId="1376" priority="7422" stopIfTrue="1" operator="equal">
      <formula>0</formula>
    </cfRule>
  </conditionalFormatting>
  <conditionalFormatting sqref="B513">
    <cfRule type="cellIs" dxfId="1375" priority="7414" stopIfTrue="1" operator="equal">
      <formula>"(空白)"</formula>
    </cfRule>
    <cfRule type="cellIs" dxfId="1374" priority="7415" stopIfTrue="1" operator="equal">
      <formula>"/"</formula>
    </cfRule>
    <cfRule type="cellIs" dxfId="1373" priority="7416" stopIfTrue="1" operator="equal">
      <formula>0</formula>
    </cfRule>
  </conditionalFormatting>
  <conditionalFormatting sqref="B471">
    <cfRule type="cellIs" dxfId="1372" priority="7426" stopIfTrue="1" operator="equal">
      <formula>"(空白)"</formula>
    </cfRule>
    <cfRule type="cellIs" dxfId="1371" priority="7427" stopIfTrue="1" operator="equal">
      <formula>"/"</formula>
    </cfRule>
    <cfRule type="cellIs" dxfId="1370" priority="7428" stopIfTrue="1" operator="equal">
      <formula>0</formula>
    </cfRule>
  </conditionalFormatting>
  <conditionalFormatting sqref="B503:B504 B506">
    <cfRule type="cellIs" dxfId="1369" priority="7447" stopIfTrue="1" operator="equal">
      <formula>"(空白)"</formula>
    </cfRule>
    <cfRule type="cellIs" dxfId="1368" priority="7448" stopIfTrue="1" operator="equal">
      <formula>"/"</formula>
    </cfRule>
    <cfRule type="cellIs" dxfId="1367" priority="7449" stopIfTrue="1" operator="equal">
      <formula>0</formula>
    </cfRule>
  </conditionalFormatting>
  <conditionalFormatting sqref="B501:B502">
    <cfRule type="cellIs" dxfId="1366" priority="7429" stopIfTrue="1" operator="equal">
      <formula>"(空白)"</formula>
    </cfRule>
    <cfRule type="cellIs" dxfId="1365" priority="7430" stopIfTrue="1" operator="equal">
      <formula>"/"</formula>
    </cfRule>
    <cfRule type="cellIs" dxfId="1364" priority="7431" stopIfTrue="1" operator="equal">
      <formula>0</formula>
    </cfRule>
  </conditionalFormatting>
  <conditionalFormatting sqref="B481:B482">
    <cfRule type="cellIs" dxfId="1363" priority="7408" stopIfTrue="1" operator="equal">
      <formula>"(空白)"</formula>
    </cfRule>
    <cfRule type="cellIs" dxfId="1362" priority="7409" stopIfTrue="1" operator="equal">
      <formula>"/"</formula>
    </cfRule>
    <cfRule type="cellIs" dxfId="1361" priority="7410" stopIfTrue="1" operator="equal">
      <formula>0</formula>
    </cfRule>
  </conditionalFormatting>
  <conditionalFormatting sqref="B572">
    <cfRule type="cellIs" dxfId="1360" priority="7288" stopIfTrue="1" operator="equal">
      <formula>"(空白)"</formula>
    </cfRule>
    <cfRule type="cellIs" dxfId="1359" priority="7289" stopIfTrue="1" operator="equal">
      <formula>"/"</formula>
    </cfRule>
    <cfRule type="cellIs" dxfId="1358" priority="7290" stopIfTrue="1" operator="equal">
      <formula>0</formula>
    </cfRule>
  </conditionalFormatting>
  <conditionalFormatting sqref="B573:B574">
    <cfRule type="cellIs" dxfId="1357" priority="7285" stopIfTrue="1" operator="equal">
      <formula>"(空白)"</formula>
    </cfRule>
    <cfRule type="cellIs" dxfId="1356" priority="7286" stopIfTrue="1" operator="equal">
      <formula>"/"</formula>
    </cfRule>
    <cfRule type="cellIs" dxfId="1355" priority="7287" stopIfTrue="1" operator="equal">
      <formula>0</formula>
    </cfRule>
  </conditionalFormatting>
  <conditionalFormatting sqref="B570">
    <cfRule type="cellIs" dxfId="1354" priority="7291" stopIfTrue="1" operator="equal">
      <formula>"(空白)"</formula>
    </cfRule>
    <cfRule type="cellIs" dxfId="1353" priority="7292" stopIfTrue="1" operator="equal">
      <formula>"/"</formula>
    </cfRule>
    <cfRule type="cellIs" dxfId="1352" priority="7293" stopIfTrue="1" operator="equal">
      <formula>0</formula>
    </cfRule>
  </conditionalFormatting>
  <conditionalFormatting sqref="B575">
    <cfRule type="cellIs" dxfId="1351" priority="7297" stopIfTrue="1" operator="equal">
      <formula>"(空白)"</formula>
    </cfRule>
    <cfRule type="cellIs" dxfId="1350" priority="7298" stopIfTrue="1" operator="equal">
      <formula>"/"</formula>
    </cfRule>
    <cfRule type="cellIs" dxfId="1349" priority="7299" stopIfTrue="1" operator="equal">
      <formula>0</formula>
    </cfRule>
  </conditionalFormatting>
  <conditionalFormatting sqref="B565">
    <cfRule type="cellIs" dxfId="1348" priority="7309" stopIfTrue="1" operator="equal">
      <formula>"(空白)"</formula>
    </cfRule>
    <cfRule type="cellIs" dxfId="1347" priority="7310" stopIfTrue="1" operator="equal">
      <formula>"/"</formula>
    </cfRule>
    <cfRule type="cellIs" dxfId="1346" priority="7311" stopIfTrue="1" operator="equal">
      <formula>0</formula>
    </cfRule>
  </conditionalFormatting>
  <conditionalFormatting sqref="B563">
    <cfRule type="cellIs" dxfId="1345" priority="7315" stopIfTrue="1" operator="equal">
      <formula>"(空白)"</formula>
    </cfRule>
    <cfRule type="cellIs" dxfId="1344" priority="7316" stopIfTrue="1" operator="equal">
      <formula>"/"</formula>
    </cfRule>
    <cfRule type="cellIs" dxfId="1343" priority="7317" stopIfTrue="1" operator="equal">
      <formula>0</formula>
    </cfRule>
  </conditionalFormatting>
  <conditionalFormatting sqref="B562">
    <cfRule type="cellIs" dxfId="1342" priority="7318" stopIfTrue="1" operator="equal">
      <formula>"(空白)"</formula>
    </cfRule>
    <cfRule type="cellIs" dxfId="1341" priority="7319" stopIfTrue="1" operator="equal">
      <formula>"/"</formula>
    </cfRule>
    <cfRule type="cellIs" dxfId="1340" priority="7320" stopIfTrue="1" operator="equal">
      <formula>0</formula>
    </cfRule>
  </conditionalFormatting>
  <conditionalFormatting sqref="B564">
    <cfRule type="cellIs" dxfId="1339" priority="7312" stopIfTrue="1" operator="equal">
      <formula>"(空白)"</formula>
    </cfRule>
    <cfRule type="cellIs" dxfId="1338" priority="7313" stopIfTrue="1" operator="equal">
      <formula>"/"</formula>
    </cfRule>
    <cfRule type="cellIs" dxfId="1337" priority="7314" stopIfTrue="1" operator="equal">
      <formula>0</formula>
    </cfRule>
  </conditionalFormatting>
  <conditionalFormatting sqref="B567:B568">
    <cfRule type="cellIs" dxfId="1336" priority="7306" stopIfTrue="1" operator="equal">
      <formula>"(空白)"</formula>
    </cfRule>
    <cfRule type="cellIs" dxfId="1335" priority="7307" stopIfTrue="1" operator="equal">
      <formula>"/"</formula>
    </cfRule>
    <cfRule type="cellIs" dxfId="1334" priority="7308" stopIfTrue="1" operator="equal">
      <formula>0</formula>
    </cfRule>
  </conditionalFormatting>
  <conditionalFormatting sqref="B576">
    <cfRule type="cellIs" dxfId="1333" priority="7300" stopIfTrue="1" operator="equal">
      <formula>"(空白)"</formula>
    </cfRule>
    <cfRule type="cellIs" dxfId="1332" priority="7301" stopIfTrue="1" operator="equal">
      <formula>"/"</formula>
    </cfRule>
    <cfRule type="cellIs" dxfId="1331" priority="7302" stopIfTrue="1" operator="equal">
      <formula>0</formula>
    </cfRule>
  </conditionalFormatting>
  <conditionalFormatting sqref="B569">
    <cfRule type="cellIs" dxfId="1330" priority="7294" stopIfTrue="1" operator="equal">
      <formula>"(空白)"</formula>
    </cfRule>
    <cfRule type="cellIs" dxfId="1329" priority="7295" stopIfTrue="1" operator="equal">
      <formula>"/"</formula>
    </cfRule>
    <cfRule type="cellIs" dxfId="1328" priority="7296" stopIfTrue="1" operator="equal">
      <formula>0</formula>
    </cfRule>
  </conditionalFormatting>
  <conditionalFormatting sqref="B625:B632">
    <cfRule type="cellIs" dxfId="1327" priority="7234" stopIfTrue="1" operator="equal">
      <formula>"(空白)"</formula>
    </cfRule>
    <cfRule type="cellIs" dxfId="1326" priority="7235" stopIfTrue="1" operator="equal">
      <formula>"/"</formula>
    </cfRule>
    <cfRule type="cellIs" dxfId="1325" priority="7236" stopIfTrue="1" operator="equal">
      <formula>0</formula>
    </cfRule>
  </conditionalFormatting>
  <conditionalFormatting sqref="B601:B602">
    <cfRule type="cellIs" dxfId="1324" priority="7267" stopIfTrue="1" operator="equal">
      <formula>"(空白)"</formula>
    </cfRule>
    <cfRule type="cellIs" dxfId="1323" priority="7268" stopIfTrue="1" operator="equal">
      <formula>"/"</formula>
    </cfRule>
    <cfRule type="cellIs" dxfId="1322" priority="7269" stopIfTrue="1" operator="equal">
      <formula>0</formula>
    </cfRule>
  </conditionalFormatting>
  <conditionalFormatting sqref="B613">
    <cfRule type="cellIs" dxfId="1321" priority="7258" stopIfTrue="1" operator="equal">
      <formula>"(空白)"</formula>
    </cfRule>
    <cfRule type="cellIs" dxfId="1320" priority="7259" stopIfTrue="1" operator="equal">
      <formula>"/"</formula>
    </cfRule>
    <cfRule type="cellIs" dxfId="1319" priority="7260" stopIfTrue="1" operator="equal">
      <formula>0</formula>
    </cfRule>
  </conditionalFormatting>
  <conditionalFormatting sqref="B615:B616">
    <cfRule type="cellIs" dxfId="1318" priority="7240" stopIfTrue="1" operator="equal">
      <formula>"(空白)"</formula>
    </cfRule>
    <cfRule type="cellIs" dxfId="1317" priority="7241" stopIfTrue="1" operator="equal">
      <formula>"/"</formula>
    </cfRule>
    <cfRule type="cellIs" dxfId="1316" priority="7242" stopIfTrue="1" operator="equal">
      <formula>0</formula>
    </cfRule>
  </conditionalFormatting>
  <conditionalFormatting sqref="B661">
    <cfRule type="cellIs" dxfId="1315" priority="7222" stopIfTrue="1" operator="equal">
      <formula>"(空白)"</formula>
    </cfRule>
    <cfRule type="cellIs" dxfId="1314" priority="7223" stopIfTrue="1" operator="equal">
      <formula>"/"</formula>
    </cfRule>
    <cfRule type="cellIs" dxfId="1313" priority="7224" stopIfTrue="1" operator="equal">
      <formula>0</formula>
    </cfRule>
  </conditionalFormatting>
  <conditionalFormatting sqref="B336">
    <cfRule type="cellIs" dxfId="1312" priority="6859" stopIfTrue="1" operator="equal">
      <formula>"(空白)"</formula>
    </cfRule>
    <cfRule type="cellIs" dxfId="1311" priority="6860" stopIfTrue="1" operator="equal">
      <formula>"/"</formula>
    </cfRule>
    <cfRule type="cellIs" dxfId="1310" priority="6861" stopIfTrue="1" operator="equal">
      <formula>0</formula>
    </cfRule>
  </conditionalFormatting>
  <conditionalFormatting sqref="A521">
    <cfRule type="cellIs" dxfId="1309" priority="6829" stopIfTrue="1" operator="equal">
      <formula>"(空白)"</formula>
    </cfRule>
    <cfRule type="cellIs" dxfId="1308" priority="6830" stopIfTrue="1" operator="equal">
      <formula>"/"</formula>
    </cfRule>
    <cfRule type="cellIs" dxfId="1307" priority="6831" stopIfTrue="1" operator="equal">
      <formula>0</formula>
    </cfRule>
  </conditionalFormatting>
  <conditionalFormatting sqref="B505">
    <cfRule type="cellIs" dxfId="1306" priority="6874" stopIfTrue="1" operator="equal">
      <formula>"(空白)"</formula>
    </cfRule>
    <cfRule type="cellIs" dxfId="1305" priority="6875" stopIfTrue="1" operator="equal">
      <formula>"/"</formula>
    </cfRule>
    <cfRule type="cellIs" dxfId="1304" priority="6876" stopIfTrue="1" operator="equal">
      <formula>0</formula>
    </cfRule>
  </conditionalFormatting>
  <conditionalFormatting sqref="A548">
    <cfRule type="cellIs" dxfId="1303" priority="6763" stopIfTrue="1" operator="equal">
      <formula>"(空白)"</formula>
    </cfRule>
    <cfRule type="cellIs" dxfId="1302" priority="6764" stopIfTrue="1" operator="equal">
      <formula>"/"</formula>
    </cfRule>
    <cfRule type="cellIs" dxfId="1301" priority="6765" stopIfTrue="1" operator="equal">
      <formula>0</formula>
    </cfRule>
  </conditionalFormatting>
  <conditionalFormatting sqref="B337">
    <cfRule type="cellIs" dxfId="1300" priority="6862" stopIfTrue="1" operator="equal">
      <formula>"(空白)"</formula>
    </cfRule>
    <cfRule type="cellIs" dxfId="1299" priority="6863" stopIfTrue="1" operator="equal">
      <formula>"/"</formula>
    </cfRule>
    <cfRule type="cellIs" dxfId="1298" priority="6864" stopIfTrue="1" operator="equal">
      <formula>0</formula>
    </cfRule>
  </conditionalFormatting>
  <conditionalFormatting sqref="A559">
    <cfRule type="cellIs" dxfId="1297" priority="6757" stopIfTrue="1" operator="equal">
      <formula>"(空白)"</formula>
    </cfRule>
    <cfRule type="cellIs" dxfId="1296" priority="6758" stopIfTrue="1" operator="equal">
      <formula>"/"</formula>
    </cfRule>
    <cfRule type="cellIs" dxfId="1295" priority="6759" stopIfTrue="1" operator="equal">
      <formula>0</formula>
    </cfRule>
  </conditionalFormatting>
  <conditionalFormatting sqref="A622">
    <cfRule type="cellIs" dxfId="1294" priority="6715" stopIfTrue="1" operator="equal">
      <formula>"(空白)"</formula>
    </cfRule>
    <cfRule type="cellIs" dxfId="1293" priority="6716" stopIfTrue="1" operator="equal">
      <formula>"/"</formula>
    </cfRule>
    <cfRule type="cellIs" dxfId="1292" priority="6717" stopIfTrue="1" operator="equal">
      <formula>0</formula>
    </cfRule>
  </conditionalFormatting>
  <conditionalFormatting sqref="A583">
    <cfRule type="cellIs" dxfId="1291" priority="6748" stopIfTrue="1" operator="equal">
      <formula>"(空白)"</formula>
    </cfRule>
    <cfRule type="cellIs" dxfId="1290" priority="6749" stopIfTrue="1" operator="equal">
      <formula>"/"</formula>
    </cfRule>
    <cfRule type="cellIs" dxfId="1289" priority="6750" stopIfTrue="1" operator="equal">
      <formula>0</formula>
    </cfRule>
  </conditionalFormatting>
  <conditionalFormatting sqref="A437:A439">
    <cfRule type="cellIs" dxfId="1288" priority="6292" stopIfTrue="1" operator="equal">
      <formula>"(空白)"</formula>
    </cfRule>
    <cfRule type="cellIs" dxfId="1287" priority="6293" stopIfTrue="1" operator="equal">
      <formula>"/"</formula>
    </cfRule>
    <cfRule type="cellIs" dxfId="1286" priority="6294" stopIfTrue="1" operator="equal">
      <formula>0</formula>
    </cfRule>
  </conditionalFormatting>
  <conditionalFormatting sqref="H456">
    <cfRule type="cellIs" dxfId="1285" priority="6289" stopIfTrue="1" operator="equal">
      <formula>"(空白)"</formula>
    </cfRule>
    <cfRule type="cellIs" dxfId="1284" priority="6290" stopIfTrue="1" operator="equal">
      <formula>"/"</formula>
    </cfRule>
    <cfRule type="cellIs" dxfId="1283" priority="6291" stopIfTrue="1" operator="equal">
      <formula>0</formula>
    </cfRule>
  </conditionalFormatting>
  <conditionalFormatting sqref="B110">
    <cfRule type="cellIs" dxfId="1282" priority="6286" stopIfTrue="1" operator="equal">
      <formula>"(空白)"</formula>
    </cfRule>
    <cfRule type="cellIs" dxfId="1281" priority="6287" stopIfTrue="1" operator="equal">
      <formula>"/"</formula>
    </cfRule>
    <cfRule type="cellIs" dxfId="1280" priority="6288" stopIfTrue="1" operator="equal">
      <formula>0</formula>
    </cfRule>
  </conditionalFormatting>
  <conditionalFormatting sqref="B432">
    <cfRule type="cellIs" dxfId="1279" priority="5905" stopIfTrue="1" operator="equal">
      <formula>"(空白)"</formula>
    </cfRule>
    <cfRule type="cellIs" dxfId="1278" priority="5906" stopIfTrue="1" operator="equal">
      <formula>"/"</formula>
    </cfRule>
    <cfRule type="cellIs" dxfId="1277" priority="5907" stopIfTrue="1" operator="equal">
      <formula>0</formula>
    </cfRule>
  </conditionalFormatting>
  <conditionalFormatting sqref="C418:C421">
    <cfRule type="cellIs" dxfId="1276" priority="5896" stopIfTrue="1" operator="equal">
      <formula>"(空白)"</formula>
    </cfRule>
    <cfRule type="cellIs" dxfId="1275" priority="5897" stopIfTrue="1" operator="equal">
      <formula>"/"</formula>
    </cfRule>
    <cfRule type="cellIs" dxfId="1274" priority="5898" stopIfTrue="1" operator="equal">
      <formula>0</formula>
    </cfRule>
  </conditionalFormatting>
  <conditionalFormatting sqref="C422:C425">
    <cfRule type="cellIs" dxfId="1273" priority="5887" stopIfTrue="1" operator="equal">
      <formula>"(空白)"</formula>
    </cfRule>
    <cfRule type="cellIs" dxfId="1272" priority="5888" stopIfTrue="1" operator="equal">
      <formula>"/"</formula>
    </cfRule>
    <cfRule type="cellIs" dxfId="1271" priority="5889" stopIfTrue="1" operator="equal">
      <formula>0</formula>
    </cfRule>
  </conditionalFormatting>
  <conditionalFormatting sqref="G418:G425">
    <cfRule type="cellIs" dxfId="1270" priority="5878" stopIfTrue="1" operator="equal">
      <formula>"(空白)"</formula>
    </cfRule>
    <cfRule type="cellIs" dxfId="1269" priority="5879" stopIfTrue="1" operator="equal">
      <formula>"/"</formula>
    </cfRule>
    <cfRule type="cellIs" dxfId="1268" priority="5880" stopIfTrue="1" operator="equal">
      <formula>0</formula>
    </cfRule>
  </conditionalFormatting>
  <conditionalFormatting sqref="A463">
    <cfRule type="cellIs" dxfId="1267" priority="5869" stopIfTrue="1" operator="equal">
      <formula>"(空白)"</formula>
    </cfRule>
    <cfRule type="cellIs" dxfId="1266" priority="5870" stopIfTrue="1" operator="equal">
      <formula>"/"</formula>
    </cfRule>
    <cfRule type="cellIs" dxfId="1265" priority="5871" stopIfTrue="1" operator="equal">
      <formula>0</formula>
    </cfRule>
  </conditionalFormatting>
  <conditionalFormatting sqref="C463">
    <cfRule type="cellIs" dxfId="1264" priority="5866" stopIfTrue="1" operator="equal">
      <formula>"(空白)"</formula>
    </cfRule>
    <cfRule type="cellIs" dxfId="1263" priority="5867" stopIfTrue="1" operator="equal">
      <formula>"/"</formula>
    </cfRule>
    <cfRule type="cellIs" dxfId="1262" priority="5868" stopIfTrue="1" operator="equal">
      <formula>0</formula>
    </cfRule>
  </conditionalFormatting>
  <conditionalFormatting sqref="G463">
    <cfRule type="cellIs" dxfId="1261" priority="5863" stopIfTrue="1" operator="equal">
      <formula>"(空白)"</formula>
    </cfRule>
    <cfRule type="cellIs" dxfId="1260" priority="5864" stopIfTrue="1" operator="equal">
      <formula>"/"</formula>
    </cfRule>
    <cfRule type="cellIs" dxfId="1259" priority="5865" stopIfTrue="1" operator="equal">
      <formula>0</formula>
    </cfRule>
  </conditionalFormatting>
  <conditionalFormatting sqref="B614">
    <cfRule type="cellIs" dxfId="1258" priority="5794" stopIfTrue="1" operator="equal">
      <formula>"(空白)"</formula>
    </cfRule>
    <cfRule type="cellIs" dxfId="1257" priority="5795" stopIfTrue="1" operator="equal">
      <formula>"/"</formula>
    </cfRule>
    <cfRule type="cellIs" dxfId="1256" priority="5796" stopIfTrue="1" operator="equal">
      <formula>0</formula>
    </cfRule>
  </conditionalFormatting>
  <conditionalFormatting sqref="B605:B606">
    <cfRule type="cellIs" dxfId="1255" priority="5698" stopIfTrue="1" operator="equal">
      <formula>"(空白)"</formula>
    </cfRule>
    <cfRule type="cellIs" dxfId="1254" priority="5699" stopIfTrue="1" operator="equal">
      <formula>"/"</formula>
    </cfRule>
    <cfRule type="cellIs" dxfId="1253" priority="5700" stopIfTrue="1" operator="equal">
      <formula>0</formula>
    </cfRule>
  </conditionalFormatting>
  <conditionalFormatting sqref="B538:B539">
    <cfRule type="cellIs" dxfId="1252" priority="5635" stopIfTrue="1" operator="equal">
      <formula>"(空白)"</formula>
    </cfRule>
    <cfRule type="cellIs" dxfId="1251" priority="5636" stopIfTrue="1" operator="equal">
      <formula>"/"</formula>
    </cfRule>
    <cfRule type="cellIs" dxfId="1250" priority="5637" stopIfTrue="1" operator="equal">
      <formula>0</formula>
    </cfRule>
  </conditionalFormatting>
  <conditionalFormatting sqref="B464:B467">
    <cfRule type="cellIs" dxfId="1249" priority="5593" stopIfTrue="1" operator="equal">
      <formula>"(空白)"</formula>
    </cfRule>
    <cfRule type="cellIs" dxfId="1248" priority="5594" stopIfTrue="1" operator="equal">
      <formula>"/"</formula>
    </cfRule>
    <cfRule type="cellIs" dxfId="1247" priority="5595" stopIfTrue="1" operator="equal">
      <formula>0</formula>
    </cfRule>
  </conditionalFormatting>
  <conditionalFormatting sqref="F277">
    <cfRule type="cellIs" dxfId="1246" priority="5509" stopIfTrue="1" operator="equal">
      <formula>"(空白)"</formula>
    </cfRule>
    <cfRule type="cellIs" dxfId="1245" priority="5510" stopIfTrue="1" operator="equal">
      <formula>"/"</formula>
    </cfRule>
    <cfRule type="cellIs" dxfId="1244" priority="5511" stopIfTrue="1" operator="equal">
      <formula>0</formula>
    </cfRule>
  </conditionalFormatting>
  <conditionalFormatting sqref="F275">
    <cfRule type="cellIs" dxfId="1243" priority="5506" stopIfTrue="1" operator="equal">
      <formula>"(空白)"</formula>
    </cfRule>
    <cfRule type="cellIs" dxfId="1242" priority="5507" stopIfTrue="1" operator="equal">
      <formula>"/"</formula>
    </cfRule>
    <cfRule type="cellIs" dxfId="1241" priority="5508" stopIfTrue="1" operator="equal">
      <formula>0</formula>
    </cfRule>
  </conditionalFormatting>
  <conditionalFormatting sqref="F276">
    <cfRule type="cellIs" dxfId="1240" priority="5503" stopIfTrue="1" operator="equal">
      <formula>"(空白)"</formula>
    </cfRule>
    <cfRule type="cellIs" dxfId="1239" priority="5504" stopIfTrue="1" operator="equal">
      <formula>"/"</formula>
    </cfRule>
    <cfRule type="cellIs" dxfId="1238" priority="5505" stopIfTrue="1" operator="equal">
      <formula>0</formula>
    </cfRule>
  </conditionalFormatting>
  <conditionalFormatting sqref="F295:F297">
    <cfRule type="cellIs" dxfId="1237" priority="5488" stopIfTrue="1" operator="equal">
      <formula>"(空白)"</formula>
    </cfRule>
    <cfRule type="cellIs" dxfId="1236" priority="5489" stopIfTrue="1" operator="equal">
      <formula>"/"</formula>
    </cfRule>
    <cfRule type="cellIs" dxfId="1235" priority="5490" stopIfTrue="1" operator="equal">
      <formula>0</formula>
    </cfRule>
  </conditionalFormatting>
  <conditionalFormatting sqref="F280">
    <cfRule type="cellIs" dxfId="1234" priority="5491" stopIfTrue="1" operator="equal">
      <formula>"(空白)"</formula>
    </cfRule>
    <cfRule type="cellIs" dxfId="1233" priority="5492" stopIfTrue="1" operator="equal">
      <formula>"/"</formula>
    </cfRule>
    <cfRule type="cellIs" dxfId="1232" priority="5493" stopIfTrue="1" operator="equal">
      <formula>0</formula>
    </cfRule>
  </conditionalFormatting>
  <conditionalFormatting sqref="C295:E297">
    <cfRule type="cellIs" dxfId="1231" priority="5485" stopIfTrue="1" operator="equal">
      <formula>"(空白)"</formula>
    </cfRule>
    <cfRule type="cellIs" dxfId="1230" priority="5486" stopIfTrue="1" operator="equal">
      <formula>"/"</formula>
    </cfRule>
    <cfRule type="cellIs" dxfId="1229" priority="5487" stopIfTrue="1" operator="equal">
      <formula>0</formula>
    </cfRule>
  </conditionalFormatting>
  <conditionalFormatting sqref="F480">
    <cfRule type="cellIs" dxfId="1228" priority="5425" stopIfTrue="1" operator="equal">
      <formula>"(空白)"</formula>
    </cfRule>
    <cfRule type="cellIs" dxfId="1227" priority="5426" stopIfTrue="1" operator="equal">
      <formula>"/"</formula>
    </cfRule>
    <cfRule type="cellIs" dxfId="1226" priority="5427" stopIfTrue="1" operator="equal">
      <formula>0</formula>
    </cfRule>
  </conditionalFormatting>
  <conditionalFormatting sqref="E480">
    <cfRule type="cellIs" dxfId="1225" priority="5422" stopIfTrue="1" operator="equal">
      <formula>"(空白)"</formula>
    </cfRule>
    <cfRule type="cellIs" dxfId="1224" priority="5423" stopIfTrue="1" operator="equal">
      <formula>"/"</formula>
    </cfRule>
    <cfRule type="cellIs" dxfId="1223" priority="5424" stopIfTrue="1" operator="equal">
      <formula>0</formula>
    </cfRule>
  </conditionalFormatting>
  <conditionalFormatting sqref="B152">
    <cfRule type="cellIs" dxfId="1222" priority="5344" stopIfTrue="1" operator="equal">
      <formula>"(空白)"</formula>
    </cfRule>
    <cfRule type="cellIs" dxfId="1221" priority="5345" stopIfTrue="1" operator="equal">
      <formula>"/"</formula>
    </cfRule>
    <cfRule type="cellIs" dxfId="1220" priority="5346" stopIfTrue="1" operator="equal">
      <formula>0</formula>
    </cfRule>
  </conditionalFormatting>
  <conditionalFormatting sqref="F517">
    <cfRule type="cellIs" dxfId="1219" priority="5404" stopIfTrue="1" operator="equal">
      <formula>"(空白)"</formula>
    </cfRule>
    <cfRule type="cellIs" dxfId="1218" priority="5405" stopIfTrue="1" operator="equal">
      <formula>"/"</formula>
    </cfRule>
    <cfRule type="cellIs" dxfId="1217" priority="5406" stopIfTrue="1" operator="equal">
      <formula>0</formula>
    </cfRule>
  </conditionalFormatting>
  <conditionalFormatting sqref="F517">
    <cfRule type="cellIs" dxfId="1216" priority="5401" stopIfTrue="1" operator="equal">
      <formula>"(空白)"</formula>
    </cfRule>
    <cfRule type="cellIs" dxfId="1215" priority="5402" stopIfTrue="1" operator="equal">
      <formula>"/"</formula>
    </cfRule>
    <cfRule type="cellIs" dxfId="1214" priority="5403" stopIfTrue="1" operator="equal">
      <formula>0</formula>
    </cfRule>
  </conditionalFormatting>
  <conditionalFormatting sqref="E574:E576">
    <cfRule type="cellIs" dxfId="1213" priority="5389" stopIfTrue="1" operator="equal">
      <formula>"(空白)"</formula>
    </cfRule>
    <cfRule type="cellIs" dxfId="1212" priority="5390" stopIfTrue="1" operator="equal">
      <formula>"/"</formula>
    </cfRule>
    <cfRule type="cellIs" dxfId="1211" priority="5391" stopIfTrue="1" operator="equal">
      <formula>0</formula>
    </cfRule>
  </conditionalFormatting>
  <conditionalFormatting sqref="A212:B212 G212:H212">
    <cfRule type="cellIs" dxfId="1210" priority="5380" stopIfTrue="1" operator="equal">
      <formula>"(空白)"</formula>
    </cfRule>
    <cfRule type="cellIs" dxfId="1209" priority="5381" stopIfTrue="1" operator="equal">
      <formula>"/"</formula>
    </cfRule>
    <cfRule type="cellIs" dxfId="1208" priority="5382" stopIfTrue="1" operator="equal">
      <formula>0</formula>
    </cfRule>
  </conditionalFormatting>
  <conditionalFormatting sqref="B130:B131">
    <cfRule type="cellIs" dxfId="1207" priority="5374" stopIfTrue="1" operator="equal">
      <formula>"(空白)"</formula>
    </cfRule>
    <cfRule type="cellIs" dxfId="1206" priority="5375" stopIfTrue="1" operator="equal">
      <formula>"/"</formula>
    </cfRule>
    <cfRule type="cellIs" dxfId="1205" priority="5376" stopIfTrue="1" operator="equal">
      <formula>0</formula>
    </cfRule>
  </conditionalFormatting>
  <conditionalFormatting sqref="B122:B124">
    <cfRule type="cellIs" dxfId="1204" priority="5371" stopIfTrue="1" operator="equal">
      <formula>"(空白)"</formula>
    </cfRule>
    <cfRule type="cellIs" dxfId="1203" priority="5372" stopIfTrue="1" operator="equal">
      <formula>"/"</formula>
    </cfRule>
    <cfRule type="cellIs" dxfId="1202" priority="5373" stopIfTrue="1" operator="equal">
      <formula>0</formula>
    </cfRule>
  </conditionalFormatting>
  <conditionalFormatting sqref="B153">
    <cfRule type="cellIs" dxfId="1201" priority="5341" stopIfTrue="1" operator="equal">
      <formula>"(空白)"</formula>
    </cfRule>
    <cfRule type="cellIs" dxfId="1200" priority="5342" stopIfTrue="1" operator="equal">
      <formula>"/"</formula>
    </cfRule>
    <cfRule type="cellIs" dxfId="1199" priority="5343" stopIfTrue="1" operator="equal">
      <formula>0</formula>
    </cfRule>
  </conditionalFormatting>
  <conditionalFormatting sqref="B176">
    <cfRule type="cellIs" dxfId="1198" priority="5221" stopIfTrue="1" operator="equal">
      <formula>"(空白)"</formula>
    </cfRule>
    <cfRule type="cellIs" dxfId="1197" priority="5222" stopIfTrue="1" operator="equal">
      <formula>"/"</formula>
    </cfRule>
    <cfRule type="cellIs" dxfId="1196" priority="5223" stopIfTrue="1" operator="equal">
      <formula>0</formula>
    </cfRule>
  </conditionalFormatting>
  <conditionalFormatting sqref="B168">
    <cfRule type="cellIs" dxfId="1195" priority="5257" stopIfTrue="1" operator="equal">
      <formula>"(空白)"</formula>
    </cfRule>
    <cfRule type="cellIs" dxfId="1194" priority="5258" stopIfTrue="1" operator="equal">
      <formula>"/"</formula>
    </cfRule>
    <cfRule type="cellIs" dxfId="1193" priority="5259" stopIfTrue="1" operator="equal">
      <formula>0</formula>
    </cfRule>
  </conditionalFormatting>
  <conditionalFormatting sqref="B166">
    <cfRule type="cellIs" dxfId="1192" priority="5263" stopIfTrue="1" operator="equal">
      <formula>"(空白)"</formula>
    </cfRule>
    <cfRule type="cellIs" dxfId="1191" priority="5264" stopIfTrue="1" operator="equal">
      <formula>"/"</formula>
    </cfRule>
    <cfRule type="cellIs" dxfId="1190" priority="5265" stopIfTrue="1" operator="equal">
      <formula>0</formula>
    </cfRule>
  </conditionalFormatting>
  <conditionalFormatting sqref="B167">
    <cfRule type="cellIs" dxfId="1189" priority="5260" stopIfTrue="1" operator="equal">
      <formula>"(空白)"</formula>
    </cfRule>
    <cfRule type="cellIs" dxfId="1188" priority="5261" stopIfTrue="1" operator="equal">
      <formula>"/"</formula>
    </cfRule>
    <cfRule type="cellIs" dxfId="1187" priority="5262" stopIfTrue="1" operator="equal">
      <formula>0</formula>
    </cfRule>
  </conditionalFormatting>
  <conditionalFormatting sqref="B170">
    <cfRule type="cellIs" dxfId="1186" priority="5251" stopIfTrue="1" operator="equal">
      <formula>"(空白)"</formula>
    </cfRule>
    <cfRule type="cellIs" dxfId="1185" priority="5252" stopIfTrue="1" operator="equal">
      <formula>"/"</formula>
    </cfRule>
    <cfRule type="cellIs" dxfId="1184" priority="5253" stopIfTrue="1" operator="equal">
      <formula>0</formula>
    </cfRule>
  </conditionalFormatting>
  <conditionalFormatting sqref="B173">
    <cfRule type="cellIs" dxfId="1183" priority="5248" stopIfTrue="1" operator="equal">
      <formula>"(空白)"</formula>
    </cfRule>
    <cfRule type="cellIs" dxfId="1182" priority="5249" stopIfTrue="1" operator="equal">
      <formula>"/"</formula>
    </cfRule>
    <cfRule type="cellIs" dxfId="1181" priority="5250" stopIfTrue="1" operator="equal">
      <formula>0</formula>
    </cfRule>
  </conditionalFormatting>
  <conditionalFormatting sqref="B174">
    <cfRule type="cellIs" dxfId="1180" priority="5245" stopIfTrue="1" operator="equal">
      <formula>"(空白)"</formula>
    </cfRule>
    <cfRule type="cellIs" dxfId="1179" priority="5246" stopIfTrue="1" operator="equal">
      <formula>"/"</formula>
    </cfRule>
    <cfRule type="cellIs" dxfId="1178" priority="5247" stopIfTrue="1" operator="equal">
      <formula>0</formula>
    </cfRule>
  </conditionalFormatting>
  <conditionalFormatting sqref="B181">
    <cfRule type="cellIs" dxfId="1177" priority="5242" stopIfTrue="1" operator="equal">
      <formula>"(空白)"</formula>
    </cfRule>
    <cfRule type="cellIs" dxfId="1176" priority="5243" stopIfTrue="1" operator="equal">
      <formula>"/"</formula>
    </cfRule>
    <cfRule type="cellIs" dxfId="1175" priority="5244" stopIfTrue="1" operator="equal">
      <formula>0</formula>
    </cfRule>
  </conditionalFormatting>
  <conditionalFormatting sqref="B182">
    <cfRule type="cellIs" dxfId="1174" priority="5239" stopIfTrue="1" operator="equal">
      <formula>"(空白)"</formula>
    </cfRule>
    <cfRule type="cellIs" dxfId="1173" priority="5240" stopIfTrue="1" operator="equal">
      <formula>"/"</formula>
    </cfRule>
    <cfRule type="cellIs" dxfId="1172" priority="5241" stopIfTrue="1" operator="equal">
      <formula>0</formula>
    </cfRule>
  </conditionalFormatting>
  <conditionalFormatting sqref="B183">
    <cfRule type="cellIs" dxfId="1171" priority="5236" stopIfTrue="1" operator="equal">
      <formula>"(空白)"</formula>
    </cfRule>
    <cfRule type="cellIs" dxfId="1170" priority="5237" stopIfTrue="1" operator="equal">
      <formula>"/"</formula>
    </cfRule>
    <cfRule type="cellIs" dxfId="1169" priority="5238" stopIfTrue="1" operator="equal">
      <formula>0</formula>
    </cfRule>
  </conditionalFormatting>
  <conditionalFormatting sqref="B184">
    <cfRule type="cellIs" dxfId="1168" priority="5233" stopIfTrue="1" operator="equal">
      <formula>"(空白)"</formula>
    </cfRule>
    <cfRule type="cellIs" dxfId="1167" priority="5234" stopIfTrue="1" operator="equal">
      <formula>"/"</formula>
    </cfRule>
    <cfRule type="cellIs" dxfId="1166" priority="5235" stopIfTrue="1" operator="equal">
      <formula>0</formula>
    </cfRule>
  </conditionalFormatting>
  <conditionalFormatting sqref="B185">
    <cfRule type="cellIs" dxfId="1165" priority="5230" stopIfTrue="1" operator="equal">
      <formula>"(空白)"</formula>
    </cfRule>
    <cfRule type="cellIs" dxfId="1164" priority="5231" stopIfTrue="1" operator="equal">
      <formula>"/"</formula>
    </cfRule>
    <cfRule type="cellIs" dxfId="1163" priority="5232" stopIfTrue="1" operator="equal">
      <formula>0</formula>
    </cfRule>
  </conditionalFormatting>
  <conditionalFormatting sqref="B186">
    <cfRule type="cellIs" dxfId="1162" priority="5227" stopIfTrue="1" operator="equal">
      <formula>"(空白)"</formula>
    </cfRule>
    <cfRule type="cellIs" dxfId="1161" priority="5228" stopIfTrue="1" operator="equal">
      <formula>"/"</formula>
    </cfRule>
    <cfRule type="cellIs" dxfId="1160" priority="5229" stopIfTrue="1" operator="equal">
      <formula>0</formula>
    </cfRule>
  </conditionalFormatting>
  <conditionalFormatting sqref="B177:B178">
    <cfRule type="cellIs" dxfId="1159" priority="5218" stopIfTrue="1" operator="equal">
      <formula>"(空白)"</formula>
    </cfRule>
    <cfRule type="cellIs" dxfId="1158" priority="5219" stopIfTrue="1" operator="equal">
      <formula>"/"</formula>
    </cfRule>
    <cfRule type="cellIs" dxfId="1157" priority="5220" stopIfTrue="1" operator="equal">
      <formula>0</formula>
    </cfRule>
  </conditionalFormatting>
  <conditionalFormatting sqref="B179:B180">
    <cfRule type="cellIs" dxfId="1156" priority="5215" stopIfTrue="1" operator="equal">
      <formula>"(空白)"</formula>
    </cfRule>
    <cfRule type="cellIs" dxfId="1155" priority="5216" stopIfTrue="1" operator="equal">
      <formula>"/"</formula>
    </cfRule>
    <cfRule type="cellIs" dxfId="1154" priority="5217" stopIfTrue="1" operator="equal">
      <formula>0</formula>
    </cfRule>
  </conditionalFormatting>
  <conditionalFormatting sqref="B313:B314 F313:H314">
    <cfRule type="cellIs" dxfId="1153" priority="5206" stopIfTrue="1" operator="equal">
      <formula>"(空白)"</formula>
    </cfRule>
    <cfRule type="cellIs" dxfId="1152" priority="5207" stopIfTrue="1" operator="equal">
      <formula>"/"</formula>
    </cfRule>
    <cfRule type="cellIs" dxfId="1151" priority="5208" stopIfTrue="1" operator="equal">
      <formula>0</formula>
    </cfRule>
  </conditionalFormatting>
  <conditionalFormatting sqref="A313:A314">
    <cfRule type="cellIs" dxfId="1150" priority="5203" stopIfTrue="1" operator="equal">
      <formula>"(空白)"</formula>
    </cfRule>
    <cfRule type="cellIs" dxfId="1149" priority="5204" stopIfTrue="1" operator="equal">
      <formula>"/"</formula>
    </cfRule>
    <cfRule type="cellIs" dxfId="1148" priority="5205" stopIfTrue="1" operator="equal">
      <formula>0</formula>
    </cfRule>
  </conditionalFormatting>
  <conditionalFormatting sqref="B349">
    <cfRule type="cellIs" dxfId="1147" priority="5188" stopIfTrue="1" operator="equal">
      <formula>"(空白)"</formula>
    </cfRule>
    <cfRule type="cellIs" dxfId="1146" priority="5189" stopIfTrue="1" operator="equal">
      <formula>"/"</formula>
    </cfRule>
    <cfRule type="cellIs" dxfId="1145" priority="5190" stopIfTrue="1" operator="equal">
      <formula>0</formula>
    </cfRule>
  </conditionalFormatting>
  <conditionalFormatting sqref="E349:H349">
    <cfRule type="cellIs" dxfId="1144" priority="5194" stopIfTrue="1" operator="equal">
      <formula>"(空白)"</formula>
    </cfRule>
    <cfRule type="cellIs" dxfId="1143" priority="5195" stopIfTrue="1" operator="equal">
      <formula>"/"</formula>
    </cfRule>
    <cfRule type="cellIs" dxfId="1142" priority="5196" stopIfTrue="1" operator="equal">
      <formula>0</formula>
    </cfRule>
  </conditionalFormatting>
  <conditionalFormatting sqref="C349">
    <cfRule type="cellIs" dxfId="1141" priority="5191" stopIfTrue="1" operator="equal">
      <formula>"(空白)"</formula>
    </cfRule>
    <cfRule type="cellIs" dxfId="1140" priority="5192" stopIfTrue="1" operator="equal">
      <formula>"/"</formula>
    </cfRule>
    <cfRule type="cellIs" dxfId="1139" priority="5193" stopIfTrue="1" operator="equal">
      <formula>0</formula>
    </cfRule>
  </conditionalFormatting>
  <conditionalFormatting sqref="A43">
    <cfRule type="cellIs" dxfId="1138" priority="5143" stopIfTrue="1" operator="equal">
      <formula>"(空白)"</formula>
    </cfRule>
    <cfRule type="cellIs" dxfId="1137" priority="5144" stopIfTrue="1" operator="equal">
      <formula>"/"</formula>
    </cfRule>
    <cfRule type="cellIs" dxfId="1136" priority="5145" stopIfTrue="1" operator="equal">
      <formula>0</formula>
    </cfRule>
  </conditionalFormatting>
  <conditionalFormatting sqref="A32">
    <cfRule type="cellIs" dxfId="1135" priority="5146" stopIfTrue="1" operator="equal">
      <formula>"(空白)"</formula>
    </cfRule>
    <cfRule type="cellIs" dxfId="1134" priority="5147" stopIfTrue="1" operator="equal">
      <formula>"/"</formula>
    </cfRule>
    <cfRule type="cellIs" dxfId="1133" priority="5148" stopIfTrue="1" operator="equal">
      <formula>0</formula>
    </cfRule>
  </conditionalFormatting>
  <conditionalFormatting sqref="A215">
    <cfRule type="cellIs" dxfId="1132" priority="5137" stopIfTrue="1" operator="equal">
      <formula>"(空白)"</formula>
    </cfRule>
    <cfRule type="cellIs" dxfId="1131" priority="5138" stopIfTrue="1" operator="equal">
      <formula>"/"</formula>
    </cfRule>
    <cfRule type="cellIs" dxfId="1130" priority="5139" stopIfTrue="1" operator="equal">
      <formula>0</formula>
    </cfRule>
  </conditionalFormatting>
  <conditionalFormatting sqref="A66">
    <cfRule type="cellIs" dxfId="1129" priority="5140" stopIfTrue="1" operator="equal">
      <formula>"(空白)"</formula>
    </cfRule>
    <cfRule type="cellIs" dxfId="1128" priority="5141" stopIfTrue="1" operator="equal">
      <formula>"/"</formula>
    </cfRule>
    <cfRule type="cellIs" dxfId="1127" priority="5142" stopIfTrue="1" operator="equal">
      <formula>0</formula>
    </cfRule>
  </conditionalFormatting>
  <conditionalFormatting sqref="A224">
    <cfRule type="cellIs" dxfId="1126" priority="5134" stopIfTrue="1" operator="equal">
      <formula>"(空白)"</formula>
    </cfRule>
    <cfRule type="cellIs" dxfId="1125" priority="5135" stopIfTrue="1" operator="equal">
      <formula>"/"</formula>
    </cfRule>
    <cfRule type="cellIs" dxfId="1124" priority="5136" stopIfTrue="1" operator="equal">
      <formula>0</formula>
    </cfRule>
  </conditionalFormatting>
  <conditionalFormatting sqref="A236">
    <cfRule type="cellIs" dxfId="1123" priority="5131" stopIfTrue="1" operator="equal">
      <formula>"(空白)"</formula>
    </cfRule>
    <cfRule type="cellIs" dxfId="1122" priority="5132" stopIfTrue="1" operator="equal">
      <formula>"/"</formula>
    </cfRule>
    <cfRule type="cellIs" dxfId="1121" priority="5133" stopIfTrue="1" operator="equal">
      <formula>0</formula>
    </cfRule>
  </conditionalFormatting>
  <conditionalFormatting sqref="A245">
    <cfRule type="cellIs" dxfId="1120" priority="5128" stopIfTrue="1" operator="equal">
      <formula>"(空白)"</formula>
    </cfRule>
    <cfRule type="cellIs" dxfId="1119" priority="5129" stopIfTrue="1" operator="equal">
      <formula>"/"</formula>
    </cfRule>
    <cfRule type="cellIs" dxfId="1118" priority="5130" stopIfTrue="1" operator="equal">
      <formula>0</formula>
    </cfRule>
  </conditionalFormatting>
  <conditionalFormatting sqref="A254">
    <cfRule type="cellIs" dxfId="1117" priority="5125" stopIfTrue="1" operator="equal">
      <formula>"(空白)"</formula>
    </cfRule>
    <cfRule type="cellIs" dxfId="1116" priority="5126" stopIfTrue="1" operator="equal">
      <formula>"/"</formula>
    </cfRule>
    <cfRule type="cellIs" dxfId="1115" priority="5127" stopIfTrue="1" operator="equal">
      <formula>0</formula>
    </cfRule>
  </conditionalFormatting>
  <conditionalFormatting sqref="A263">
    <cfRule type="cellIs" dxfId="1114" priority="5122" stopIfTrue="1" operator="equal">
      <formula>"(空白)"</formula>
    </cfRule>
    <cfRule type="cellIs" dxfId="1113" priority="5123" stopIfTrue="1" operator="equal">
      <formula>"/"</formula>
    </cfRule>
    <cfRule type="cellIs" dxfId="1112" priority="5124" stopIfTrue="1" operator="equal">
      <formula>0</formula>
    </cfRule>
  </conditionalFormatting>
  <conditionalFormatting sqref="E407 E409">
    <cfRule type="cellIs" dxfId="1111" priority="5101" stopIfTrue="1" operator="equal">
      <formula>"(空白)"</formula>
    </cfRule>
    <cfRule type="cellIs" dxfId="1110" priority="5102" stopIfTrue="1" operator="equal">
      <formula>"/"</formula>
    </cfRule>
    <cfRule type="cellIs" dxfId="1109" priority="5103" stopIfTrue="1" operator="equal">
      <formula>0</formula>
    </cfRule>
  </conditionalFormatting>
  <conditionalFormatting sqref="A85">
    <cfRule type="cellIs" dxfId="1108" priority="4996" stopIfTrue="1" operator="equal">
      <formula>"(空白)"</formula>
    </cfRule>
    <cfRule type="cellIs" dxfId="1107" priority="4997" stopIfTrue="1" operator="equal">
      <formula>"/"</formula>
    </cfRule>
    <cfRule type="cellIs" dxfId="1106" priority="4998" stopIfTrue="1" operator="equal">
      <formula>0</formula>
    </cfRule>
  </conditionalFormatting>
  <conditionalFormatting sqref="A95:H95 A94">
    <cfRule type="cellIs" dxfId="1105" priority="4993" stopIfTrue="1" operator="equal">
      <formula>"(空白)"</formula>
    </cfRule>
    <cfRule type="cellIs" dxfId="1104" priority="4994" stopIfTrue="1" operator="equal">
      <formula>"/"</formula>
    </cfRule>
    <cfRule type="cellIs" dxfId="1103" priority="4995" stopIfTrue="1" operator="equal">
      <formula>0</formula>
    </cfRule>
  </conditionalFormatting>
  <conditionalFormatting sqref="A289">
    <cfRule type="cellIs" dxfId="1102" priority="4981" stopIfTrue="1" operator="equal">
      <formula>"(空白)"</formula>
    </cfRule>
    <cfRule type="cellIs" dxfId="1101" priority="4982" stopIfTrue="1" operator="equal">
      <formula>"/"</formula>
    </cfRule>
    <cfRule type="cellIs" dxfId="1100" priority="4983" stopIfTrue="1" operator="equal">
      <formula>0</formula>
    </cfRule>
  </conditionalFormatting>
  <conditionalFormatting sqref="B578">
    <cfRule type="cellIs" dxfId="1099" priority="4765" stopIfTrue="1" operator="equal">
      <formula>"(空白)"</formula>
    </cfRule>
    <cfRule type="cellIs" dxfId="1098" priority="4766" stopIfTrue="1" operator="equal">
      <formula>"/"</formula>
    </cfRule>
    <cfRule type="cellIs" dxfId="1097" priority="4767" stopIfTrue="1" operator="equal">
      <formula>0</formula>
    </cfRule>
  </conditionalFormatting>
  <conditionalFormatting sqref="B577">
    <cfRule type="cellIs" dxfId="1096" priority="4768" stopIfTrue="1" operator="equal">
      <formula>"(空白)"</formula>
    </cfRule>
    <cfRule type="cellIs" dxfId="1095" priority="4769" stopIfTrue="1" operator="equal">
      <formula>"/"</formula>
    </cfRule>
    <cfRule type="cellIs" dxfId="1094" priority="4770" stopIfTrue="1" operator="equal">
      <formula>0</formula>
    </cfRule>
  </conditionalFormatting>
  <conditionalFormatting sqref="G61">
    <cfRule type="cellIs" dxfId="1093" priority="4735" stopIfTrue="1" operator="equal">
      <formula>"(空白)"</formula>
    </cfRule>
    <cfRule type="cellIs" dxfId="1092" priority="4736" stopIfTrue="1" operator="equal">
      <formula>"/"</formula>
    </cfRule>
    <cfRule type="cellIs" dxfId="1091" priority="4737" stopIfTrue="1" operator="equal">
      <formula>0</formula>
    </cfRule>
  </conditionalFormatting>
  <conditionalFormatting sqref="B571">
    <cfRule type="cellIs" dxfId="1090" priority="4771" stopIfTrue="1" operator="equal">
      <formula>"(空白)"</formula>
    </cfRule>
    <cfRule type="cellIs" dxfId="1089" priority="4772" stopIfTrue="1" operator="equal">
      <formula>"/"</formula>
    </cfRule>
    <cfRule type="cellIs" dxfId="1088" priority="4773" stopIfTrue="1" operator="equal">
      <formula>0</formula>
    </cfRule>
  </conditionalFormatting>
  <conditionalFormatting sqref="B380">
    <cfRule type="cellIs" dxfId="1087" priority="4696" stopIfTrue="1" operator="equal">
      <formula>"(空白)"</formula>
    </cfRule>
    <cfRule type="cellIs" dxfId="1086" priority="4697" stopIfTrue="1" operator="equal">
      <formula>"/"</formula>
    </cfRule>
    <cfRule type="cellIs" dxfId="1085" priority="4698" stopIfTrue="1" operator="equal">
      <formula>0</formula>
    </cfRule>
  </conditionalFormatting>
  <conditionalFormatting sqref="C380">
    <cfRule type="cellIs" dxfId="1084" priority="4699" stopIfTrue="1" operator="equal">
      <formula>"(空白)"</formula>
    </cfRule>
    <cfRule type="cellIs" dxfId="1083" priority="4700" stopIfTrue="1" operator="equal">
      <formula>"/"</formula>
    </cfRule>
    <cfRule type="cellIs" dxfId="1082" priority="4701" stopIfTrue="1" operator="equal">
      <formula>0</formula>
    </cfRule>
  </conditionalFormatting>
  <conditionalFormatting sqref="C592">
    <cfRule type="cellIs" dxfId="1081" priority="4558" stopIfTrue="1" operator="equal">
      <formula>"(空白)"</formula>
    </cfRule>
    <cfRule type="cellIs" dxfId="1080" priority="4559" stopIfTrue="1" operator="equal">
      <formula>"/"</formula>
    </cfRule>
    <cfRule type="cellIs" dxfId="1079" priority="4560" stopIfTrue="1" operator="equal">
      <formula>0</formula>
    </cfRule>
  </conditionalFormatting>
  <conditionalFormatting sqref="A597:A598">
    <cfRule type="cellIs" dxfId="1078" priority="4564" stopIfTrue="1" operator="equal">
      <formula>"(空白)"</formula>
    </cfRule>
    <cfRule type="cellIs" dxfId="1077" priority="4565" stopIfTrue="1" operator="equal">
      <formula>"/"</formula>
    </cfRule>
    <cfRule type="cellIs" dxfId="1076" priority="4566" stopIfTrue="1" operator="equal">
      <formula>0</formula>
    </cfRule>
  </conditionalFormatting>
  <conditionalFormatting sqref="G597:H597 E597">
    <cfRule type="cellIs" dxfId="1075" priority="4540" stopIfTrue="1" operator="equal">
      <formula>"(空白)"</formula>
    </cfRule>
    <cfRule type="cellIs" dxfId="1074" priority="4541" stopIfTrue="1" operator="equal">
      <formula>"/"</formula>
    </cfRule>
    <cfRule type="cellIs" dxfId="1073" priority="4542" stopIfTrue="1" operator="equal">
      <formula>0</formula>
    </cfRule>
  </conditionalFormatting>
  <conditionalFormatting sqref="G591:H591 E591">
    <cfRule type="cellIs" dxfId="1072" priority="4552" stopIfTrue="1" operator="equal">
      <formula>"(空白)"</formula>
    </cfRule>
    <cfRule type="cellIs" dxfId="1071" priority="4553" stopIfTrue="1" operator="equal">
      <formula>"/"</formula>
    </cfRule>
    <cfRule type="cellIs" dxfId="1070" priority="4554" stopIfTrue="1" operator="equal">
      <formula>0</formula>
    </cfRule>
  </conditionalFormatting>
  <conditionalFormatting sqref="G592:H592 E592">
    <cfRule type="cellIs" dxfId="1069" priority="4546" stopIfTrue="1" operator="equal">
      <formula>"(空白)"</formula>
    </cfRule>
    <cfRule type="cellIs" dxfId="1068" priority="4547" stopIfTrue="1" operator="equal">
      <formula>"/"</formula>
    </cfRule>
    <cfRule type="cellIs" dxfId="1067" priority="4548" stopIfTrue="1" operator="equal">
      <formula>0</formula>
    </cfRule>
  </conditionalFormatting>
  <conditionalFormatting sqref="G598:H598 E598">
    <cfRule type="cellIs" dxfId="1066" priority="4534" stopIfTrue="1" operator="equal">
      <formula>"(空白)"</formula>
    </cfRule>
    <cfRule type="cellIs" dxfId="1065" priority="4535" stopIfTrue="1" operator="equal">
      <formula>"/"</formula>
    </cfRule>
    <cfRule type="cellIs" dxfId="1064" priority="4536" stopIfTrue="1" operator="equal">
      <formula>0</formula>
    </cfRule>
  </conditionalFormatting>
  <conditionalFormatting sqref="C589">
    <cfRule type="cellIs" dxfId="1063" priority="4528" stopIfTrue="1" operator="equal">
      <formula>"(空白)"</formula>
    </cfRule>
    <cfRule type="cellIs" dxfId="1062" priority="4529" stopIfTrue="1" operator="equal">
      <formula>"/"</formula>
    </cfRule>
    <cfRule type="cellIs" dxfId="1061" priority="4530" stopIfTrue="1" operator="equal">
      <formula>0</formula>
    </cfRule>
  </conditionalFormatting>
  <conditionalFormatting sqref="F597">
    <cfRule type="cellIs" dxfId="1060" priority="4537" stopIfTrue="1" operator="equal">
      <formula>"(空白)"</formula>
    </cfRule>
    <cfRule type="cellIs" dxfId="1059" priority="4538" stopIfTrue="1" operator="equal">
      <formula>"/"</formula>
    </cfRule>
    <cfRule type="cellIs" dxfId="1058" priority="4539" stopIfTrue="1" operator="equal">
      <formula>0</formula>
    </cfRule>
  </conditionalFormatting>
  <conditionalFormatting sqref="B587:B588 B591:B592">
    <cfRule type="cellIs" dxfId="1057" priority="4567" stopIfTrue="1" operator="equal">
      <formula>"(空白)"</formula>
    </cfRule>
    <cfRule type="cellIs" dxfId="1056" priority="4568" stopIfTrue="1" operator="equal">
      <formula>"/"</formula>
    </cfRule>
    <cfRule type="cellIs" dxfId="1055" priority="4569" stopIfTrue="1" operator="equal">
      <formula>0</formula>
    </cfRule>
  </conditionalFormatting>
  <conditionalFormatting sqref="A595:A596">
    <cfRule type="cellIs" dxfId="1054" priority="4513" stopIfTrue="1" operator="equal">
      <formula>"(空白)"</formula>
    </cfRule>
    <cfRule type="cellIs" dxfId="1053" priority="4514" stopIfTrue="1" operator="equal">
      <formula>"/"</formula>
    </cfRule>
    <cfRule type="cellIs" dxfId="1052" priority="4515" stopIfTrue="1" operator="equal">
      <formula>0</formula>
    </cfRule>
  </conditionalFormatting>
  <conditionalFormatting sqref="F598">
    <cfRule type="cellIs" dxfId="1051" priority="4531" stopIfTrue="1" operator="equal">
      <formula>"(空白)"</formula>
    </cfRule>
    <cfRule type="cellIs" dxfId="1050" priority="4532" stopIfTrue="1" operator="equal">
      <formula>"/"</formula>
    </cfRule>
    <cfRule type="cellIs" dxfId="1049" priority="4533" stopIfTrue="1" operator="equal">
      <formula>0</formula>
    </cfRule>
  </conditionalFormatting>
  <conditionalFormatting sqref="C598">
    <cfRule type="cellIs" dxfId="1048" priority="4555" stopIfTrue="1" operator="equal">
      <formula>"(空白)"</formula>
    </cfRule>
    <cfRule type="cellIs" dxfId="1047" priority="4556" stopIfTrue="1" operator="equal">
      <formula>"/"</formula>
    </cfRule>
    <cfRule type="cellIs" dxfId="1046" priority="4557" stopIfTrue="1" operator="equal">
      <formula>0</formula>
    </cfRule>
  </conditionalFormatting>
  <conditionalFormatting sqref="F591">
    <cfRule type="cellIs" dxfId="1045" priority="4549" stopIfTrue="1" operator="equal">
      <formula>"(空白)"</formula>
    </cfRule>
    <cfRule type="cellIs" dxfId="1044" priority="4550" stopIfTrue="1" operator="equal">
      <formula>"/"</formula>
    </cfRule>
    <cfRule type="cellIs" dxfId="1043" priority="4551" stopIfTrue="1" operator="equal">
      <formula>0</formula>
    </cfRule>
  </conditionalFormatting>
  <conditionalFormatting sqref="F589:F590">
    <cfRule type="cellIs" dxfId="1042" priority="4516" stopIfTrue="1" operator="equal">
      <formula>"(空白)"</formula>
    </cfRule>
    <cfRule type="cellIs" dxfId="1041" priority="4517" stopIfTrue="1" operator="equal">
      <formula>"/"</formula>
    </cfRule>
    <cfRule type="cellIs" dxfId="1040" priority="4518" stopIfTrue="1" operator="equal">
      <formula>0</formula>
    </cfRule>
  </conditionalFormatting>
  <conditionalFormatting sqref="F592">
    <cfRule type="cellIs" dxfId="1039" priority="4543" stopIfTrue="1" operator="equal">
      <formula>"(空白)"</formula>
    </cfRule>
    <cfRule type="cellIs" dxfId="1038" priority="4544" stopIfTrue="1" operator="equal">
      <formula>"/"</formula>
    </cfRule>
    <cfRule type="cellIs" dxfId="1037" priority="4545" stopIfTrue="1" operator="equal">
      <formula>0</formula>
    </cfRule>
  </conditionalFormatting>
  <conditionalFormatting sqref="B589:B590">
    <cfRule type="cellIs" dxfId="1036" priority="4525" stopIfTrue="1" operator="equal">
      <formula>"(空白)"</formula>
    </cfRule>
    <cfRule type="cellIs" dxfId="1035" priority="4526" stopIfTrue="1" operator="equal">
      <formula>"/"</formula>
    </cfRule>
    <cfRule type="cellIs" dxfId="1034" priority="4527" stopIfTrue="1" operator="equal">
      <formula>0</formula>
    </cfRule>
  </conditionalFormatting>
  <conditionalFormatting sqref="C590">
    <cfRule type="cellIs" dxfId="1033" priority="4522" stopIfTrue="1" operator="equal">
      <formula>"(空白)"</formula>
    </cfRule>
    <cfRule type="cellIs" dxfId="1032" priority="4523" stopIfTrue="1" operator="equal">
      <formula>"/"</formula>
    </cfRule>
    <cfRule type="cellIs" dxfId="1031" priority="4524" stopIfTrue="1" operator="equal">
      <formula>0</formula>
    </cfRule>
  </conditionalFormatting>
  <conditionalFormatting sqref="G589:H590 E589:E590">
    <cfRule type="cellIs" dxfId="1030" priority="4519" stopIfTrue="1" operator="equal">
      <formula>"(空白)"</formula>
    </cfRule>
    <cfRule type="cellIs" dxfId="1029" priority="4520" stopIfTrue="1" operator="equal">
      <formula>"/"</formula>
    </cfRule>
    <cfRule type="cellIs" dxfId="1028" priority="4521" stopIfTrue="1" operator="equal">
      <formula>0</formula>
    </cfRule>
  </conditionalFormatting>
  <conditionalFormatting sqref="C596">
    <cfRule type="cellIs" dxfId="1027" priority="4504" stopIfTrue="1" operator="equal">
      <formula>"(空白)"</formula>
    </cfRule>
    <cfRule type="cellIs" dxfId="1026" priority="4505" stopIfTrue="1" operator="equal">
      <formula>"/"</formula>
    </cfRule>
    <cfRule type="cellIs" dxfId="1025" priority="4506" stopIfTrue="1" operator="equal">
      <formula>0</formula>
    </cfRule>
  </conditionalFormatting>
  <conditionalFormatting sqref="C595">
    <cfRule type="cellIs" dxfId="1024" priority="4510" stopIfTrue="1" operator="equal">
      <formula>"(空白)"</formula>
    </cfRule>
    <cfRule type="cellIs" dxfId="1023" priority="4511" stopIfTrue="1" operator="equal">
      <formula>"/"</formula>
    </cfRule>
    <cfRule type="cellIs" dxfId="1022" priority="4512" stopIfTrue="1" operator="equal">
      <formula>0</formula>
    </cfRule>
  </conditionalFormatting>
  <conditionalFormatting sqref="G595:H596 E595:E596">
    <cfRule type="cellIs" dxfId="1021" priority="4501" stopIfTrue="1" operator="equal">
      <formula>"(空白)"</formula>
    </cfRule>
    <cfRule type="cellIs" dxfId="1020" priority="4502" stopIfTrue="1" operator="equal">
      <formula>"/"</formula>
    </cfRule>
    <cfRule type="cellIs" dxfId="1019" priority="4503" stopIfTrue="1" operator="equal">
      <formula>0</formula>
    </cfRule>
  </conditionalFormatting>
  <conditionalFormatting sqref="F595:F596">
    <cfRule type="cellIs" dxfId="1018" priority="4498" stopIfTrue="1" operator="equal">
      <formula>"(空白)"</formula>
    </cfRule>
    <cfRule type="cellIs" dxfId="1017" priority="4499" stopIfTrue="1" operator="equal">
      <formula>"/"</formula>
    </cfRule>
    <cfRule type="cellIs" dxfId="1016" priority="4500" stopIfTrue="1" operator="equal">
      <formula>0</formula>
    </cfRule>
  </conditionalFormatting>
  <conditionalFormatting sqref="H374:H376">
    <cfRule type="cellIs" dxfId="1015" priority="4459" stopIfTrue="1" operator="equal">
      <formula>"(空白)"</formula>
    </cfRule>
    <cfRule type="cellIs" dxfId="1014" priority="4460" stopIfTrue="1" operator="equal">
      <formula>"/"</formula>
    </cfRule>
    <cfRule type="cellIs" dxfId="1013" priority="4461" stopIfTrue="1" operator="equal">
      <formula>0</formula>
    </cfRule>
  </conditionalFormatting>
  <conditionalFormatting sqref="A386">
    <cfRule type="cellIs" dxfId="1012" priority="4453" stopIfTrue="1" operator="equal">
      <formula>"(空白)"</formula>
    </cfRule>
    <cfRule type="cellIs" dxfId="1011" priority="4454" stopIfTrue="1" operator="equal">
      <formula>"/"</formula>
    </cfRule>
    <cfRule type="cellIs" dxfId="1010" priority="4455" stopIfTrue="1" operator="equal">
      <formula>0</formula>
    </cfRule>
  </conditionalFormatting>
  <conditionalFormatting sqref="A547">
    <cfRule type="cellIs" dxfId="1009" priority="4363" stopIfTrue="1" operator="equal">
      <formula>"(空白)"</formula>
    </cfRule>
    <cfRule type="cellIs" dxfId="1008" priority="4364" stopIfTrue="1" operator="equal">
      <formula>"/"</formula>
    </cfRule>
    <cfRule type="cellIs" dxfId="1007" priority="4365" stopIfTrue="1" operator="equal">
      <formula>0</formula>
    </cfRule>
  </conditionalFormatting>
  <conditionalFormatting sqref="A558">
    <cfRule type="cellIs" dxfId="1006" priority="4360" stopIfTrue="1" operator="equal">
      <formula>"(空白)"</formula>
    </cfRule>
    <cfRule type="cellIs" dxfId="1005" priority="4361" stopIfTrue="1" operator="equal">
      <formula>"/"</formula>
    </cfRule>
    <cfRule type="cellIs" dxfId="1004" priority="4362" stopIfTrue="1" operator="equal">
      <formula>0</formula>
    </cfRule>
  </conditionalFormatting>
  <conditionalFormatting sqref="A620">
    <cfRule type="cellIs" dxfId="1003" priority="4339" stopIfTrue="1" operator="equal">
      <formula>"(空白)"</formula>
    </cfRule>
    <cfRule type="cellIs" dxfId="1002" priority="4340" stopIfTrue="1" operator="equal">
      <formula>"/"</formula>
    </cfRule>
    <cfRule type="cellIs" dxfId="1001" priority="4341" stopIfTrue="1" operator="equal">
      <formula>0</formula>
    </cfRule>
  </conditionalFormatting>
  <conditionalFormatting sqref="F80">
    <cfRule type="cellIs" dxfId="1000" priority="4198" stopIfTrue="1" operator="equal">
      <formula>"(空白)"</formula>
    </cfRule>
    <cfRule type="cellIs" dxfId="999" priority="4199" stopIfTrue="1" operator="equal">
      <formula>"/"</formula>
    </cfRule>
    <cfRule type="cellIs" dxfId="998" priority="4200" stopIfTrue="1" operator="equal">
      <formula>0</formula>
    </cfRule>
  </conditionalFormatting>
  <conditionalFormatting sqref="F279">
    <cfRule type="cellIs" dxfId="997" priority="4183" stopIfTrue="1" operator="equal">
      <formula>"(空白)"</formula>
    </cfRule>
    <cfRule type="cellIs" dxfId="996" priority="4184" stopIfTrue="1" operator="equal">
      <formula>"/"</formula>
    </cfRule>
    <cfRule type="cellIs" dxfId="995" priority="4185" stopIfTrue="1" operator="equal">
      <formula>0</formula>
    </cfRule>
  </conditionalFormatting>
  <conditionalFormatting sqref="F80">
    <cfRule type="cellIs" dxfId="994" priority="4195" stopIfTrue="1" operator="equal">
      <formula>"(空白)"</formula>
    </cfRule>
    <cfRule type="cellIs" dxfId="993" priority="4196" stopIfTrue="1" operator="equal">
      <formula>"/"</formula>
    </cfRule>
    <cfRule type="cellIs" dxfId="992" priority="4197" stopIfTrue="1" operator="equal">
      <formula>0</formula>
    </cfRule>
  </conditionalFormatting>
  <conditionalFormatting sqref="H279">
    <cfRule type="cellIs" dxfId="991" priority="4189" stopIfTrue="1" operator="equal">
      <formula>"(空白)"</formula>
    </cfRule>
    <cfRule type="cellIs" dxfId="990" priority="4190" stopIfTrue="1" operator="equal">
      <formula>"/"</formula>
    </cfRule>
    <cfRule type="cellIs" dxfId="989" priority="4191" stopIfTrue="1" operator="equal">
      <formula>0</formula>
    </cfRule>
  </conditionalFormatting>
  <conditionalFormatting sqref="G279">
    <cfRule type="cellIs" dxfId="988" priority="4180" stopIfTrue="1" operator="equal">
      <formula>"(空白)"</formula>
    </cfRule>
    <cfRule type="cellIs" dxfId="987" priority="4181" stopIfTrue="1" operator="equal">
      <formula>"/"</formula>
    </cfRule>
    <cfRule type="cellIs" dxfId="986" priority="4182" stopIfTrue="1" operator="equal">
      <formula>0</formula>
    </cfRule>
  </conditionalFormatting>
  <conditionalFormatting sqref="B356:B357">
    <cfRule type="cellIs" dxfId="985" priority="4135" stopIfTrue="1" operator="equal">
      <formula>"(空白)"</formula>
    </cfRule>
    <cfRule type="cellIs" dxfId="984" priority="4136" stopIfTrue="1" operator="equal">
      <formula>"/"</formula>
    </cfRule>
    <cfRule type="cellIs" dxfId="983" priority="4137" stopIfTrue="1" operator="equal">
      <formula>0</formula>
    </cfRule>
  </conditionalFormatting>
  <conditionalFormatting sqref="A113:B113">
    <cfRule type="cellIs" dxfId="982" priority="4132" stopIfTrue="1" operator="equal">
      <formula>"(空白)"</formula>
    </cfRule>
    <cfRule type="cellIs" dxfId="981" priority="4133" stopIfTrue="1" operator="equal">
      <formula>"/"</formula>
    </cfRule>
    <cfRule type="cellIs" dxfId="980" priority="4134" stopIfTrue="1" operator="equal">
      <formula>0</formula>
    </cfRule>
  </conditionalFormatting>
  <conditionalFormatting sqref="H113">
    <cfRule type="cellIs" dxfId="979" priority="4129" stopIfTrue="1" operator="equal">
      <formula>"(空白)"</formula>
    </cfRule>
    <cfRule type="cellIs" dxfId="978" priority="4130" stopIfTrue="1" operator="equal">
      <formula>"/"</formula>
    </cfRule>
    <cfRule type="cellIs" dxfId="977" priority="4131" stopIfTrue="1" operator="equal">
      <formula>0</formula>
    </cfRule>
  </conditionalFormatting>
  <conditionalFormatting sqref="F113">
    <cfRule type="cellIs" dxfId="976" priority="4126" stopIfTrue="1" operator="equal">
      <formula>"(空白)"</formula>
    </cfRule>
    <cfRule type="cellIs" dxfId="975" priority="4127" stopIfTrue="1" operator="equal">
      <formula>"/"</formula>
    </cfRule>
    <cfRule type="cellIs" dxfId="974" priority="4128" stopIfTrue="1" operator="equal">
      <formula>0</formula>
    </cfRule>
  </conditionalFormatting>
  <conditionalFormatting sqref="G113">
    <cfRule type="cellIs" dxfId="973" priority="4123" stopIfTrue="1" operator="equal">
      <formula>"(空白)"</formula>
    </cfRule>
    <cfRule type="cellIs" dxfId="972" priority="4124" stopIfTrue="1" operator="equal">
      <formula>"/"</formula>
    </cfRule>
    <cfRule type="cellIs" dxfId="971" priority="4125" stopIfTrue="1" operator="equal">
      <formula>0</formula>
    </cfRule>
  </conditionalFormatting>
  <conditionalFormatting sqref="A114:B114 G114:H114">
    <cfRule type="cellIs" dxfId="970" priority="4120" stopIfTrue="1" operator="equal">
      <formula>"(空白)"</formula>
    </cfRule>
    <cfRule type="cellIs" dxfId="969" priority="4121" stopIfTrue="1" operator="equal">
      <formula>"/"</formula>
    </cfRule>
    <cfRule type="cellIs" dxfId="968" priority="4122" stopIfTrue="1" operator="equal">
      <formula>0</formula>
    </cfRule>
  </conditionalFormatting>
  <conditionalFormatting sqref="C114">
    <cfRule type="cellIs" dxfId="967" priority="4117" stopIfTrue="1" operator="equal">
      <formula>"(空白)"</formula>
    </cfRule>
    <cfRule type="cellIs" dxfId="966" priority="4118" stopIfTrue="1" operator="equal">
      <formula>"/"</formula>
    </cfRule>
    <cfRule type="cellIs" dxfId="965" priority="4119" stopIfTrue="1" operator="equal">
      <formula>0</formula>
    </cfRule>
  </conditionalFormatting>
  <conditionalFormatting sqref="F114">
    <cfRule type="cellIs" dxfId="964" priority="4114" stopIfTrue="1" operator="equal">
      <formula>"(空白)"</formula>
    </cfRule>
    <cfRule type="cellIs" dxfId="963" priority="4115" stopIfTrue="1" operator="equal">
      <formula>"/"</formula>
    </cfRule>
    <cfRule type="cellIs" dxfId="962" priority="4116" stopIfTrue="1" operator="equal">
      <formula>0</formula>
    </cfRule>
  </conditionalFormatting>
  <conditionalFormatting sqref="H115 A115:B115 A116">
    <cfRule type="cellIs" dxfId="961" priority="4111" stopIfTrue="1" operator="equal">
      <formula>"(空白)"</formula>
    </cfRule>
    <cfRule type="cellIs" dxfId="960" priority="4112" stopIfTrue="1" operator="equal">
      <formula>"/"</formula>
    </cfRule>
    <cfRule type="cellIs" dxfId="959" priority="4113" stopIfTrue="1" operator="equal">
      <formula>0</formula>
    </cfRule>
  </conditionalFormatting>
  <conditionalFormatting sqref="G115">
    <cfRule type="cellIs" dxfId="958" priority="4102" stopIfTrue="1" operator="equal">
      <formula>"(空白)"</formula>
    </cfRule>
    <cfRule type="cellIs" dxfId="957" priority="4103" stopIfTrue="1" operator="equal">
      <formula>"/"</formula>
    </cfRule>
    <cfRule type="cellIs" dxfId="956" priority="4104" stopIfTrue="1" operator="equal">
      <formula>0</formula>
    </cfRule>
  </conditionalFormatting>
  <conditionalFormatting sqref="F115">
    <cfRule type="cellIs" dxfId="955" priority="4105" stopIfTrue="1" operator="equal">
      <formula>"(空白)"</formula>
    </cfRule>
    <cfRule type="cellIs" dxfId="954" priority="4106" stopIfTrue="1" operator="equal">
      <formula>"/"</formula>
    </cfRule>
    <cfRule type="cellIs" dxfId="953" priority="4107" stopIfTrue="1" operator="equal">
      <formula>0</formula>
    </cfRule>
  </conditionalFormatting>
  <conditionalFormatting sqref="B116">
    <cfRule type="cellIs" dxfId="952" priority="4099" stopIfTrue="1" operator="equal">
      <formula>"(空白)"</formula>
    </cfRule>
    <cfRule type="cellIs" dxfId="951" priority="4100" stopIfTrue="1" operator="equal">
      <formula>"/"</formula>
    </cfRule>
    <cfRule type="cellIs" dxfId="950" priority="4101" stopIfTrue="1" operator="equal">
      <formula>0</formula>
    </cfRule>
  </conditionalFormatting>
  <conditionalFormatting sqref="H116">
    <cfRule type="cellIs" dxfId="949" priority="4096" stopIfTrue="1" operator="equal">
      <formula>"(空白)"</formula>
    </cfRule>
    <cfRule type="cellIs" dxfId="948" priority="4097" stopIfTrue="1" operator="equal">
      <formula>"/"</formula>
    </cfRule>
    <cfRule type="cellIs" dxfId="947" priority="4098" stopIfTrue="1" operator="equal">
      <formula>0</formula>
    </cfRule>
  </conditionalFormatting>
  <conditionalFormatting sqref="G116">
    <cfRule type="cellIs" dxfId="946" priority="4090" stopIfTrue="1" operator="equal">
      <formula>"(空白)"</formula>
    </cfRule>
    <cfRule type="cellIs" dxfId="945" priority="4091" stopIfTrue="1" operator="equal">
      <formula>"/"</formula>
    </cfRule>
    <cfRule type="cellIs" dxfId="944" priority="4092" stopIfTrue="1" operator="equal">
      <formula>0</formula>
    </cfRule>
  </conditionalFormatting>
  <conditionalFormatting sqref="F116">
    <cfRule type="cellIs" dxfId="943" priority="4093" stopIfTrue="1" operator="equal">
      <formula>"(空白)"</formula>
    </cfRule>
    <cfRule type="cellIs" dxfId="942" priority="4094" stopIfTrue="1" operator="equal">
      <formula>"/"</formula>
    </cfRule>
    <cfRule type="cellIs" dxfId="941" priority="4095" stopIfTrue="1" operator="equal">
      <formula>0</formula>
    </cfRule>
  </conditionalFormatting>
  <conditionalFormatting sqref="B81:B82">
    <cfRule type="cellIs" dxfId="940" priority="3940" stopIfTrue="1" operator="equal">
      <formula>"(空白)"</formula>
    </cfRule>
    <cfRule type="cellIs" dxfId="939" priority="3941" stopIfTrue="1" operator="equal">
      <formula>"/"</formula>
    </cfRule>
    <cfRule type="cellIs" dxfId="938" priority="3942" stopIfTrue="1" operator="equal">
      <formula>0</formula>
    </cfRule>
  </conditionalFormatting>
  <conditionalFormatting sqref="B89">
    <cfRule type="cellIs" dxfId="937" priority="3451" stopIfTrue="1" operator="equal">
      <formula>"(空白)"</formula>
    </cfRule>
    <cfRule type="cellIs" dxfId="936" priority="3452" stopIfTrue="1" operator="equal">
      <formula>"/"</formula>
    </cfRule>
    <cfRule type="cellIs" dxfId="935" priority="3453" stopIfTrue="1" operator="equal">
      <formula>0</formula>
    </cfRule>
  </conditionalFormatting>
  <conditionalFormatting sqref="B89">
    <cfRule type="cellIs" dxfId="934" priority="3454" stopIfTrue="1" operator="equal">
      <formula>"(空白)"</formula>
    </cfRule>
    <cfRule type="cellIs" dxfId="933" priority="3455" stopIfTrue="1" operator="equal">
      <formula>"/"</formula>
    </cfRule>
    <cfRule type="cellIs" dxfId="932" priority="3456" stopIfTrue="1" operator="equal">
      <formula>0</formula>
    </cfRule>
  </conditionalFormatting>
  <conditionalFormatting sqref="C634:D634">
    <cfRule type="cellIs" dxfId="931" priority="3457" stopIfTrue="1" operator="equal">
      <formula>"(空白)"</formula>
    </cfRule>
    <cfRule type="cellIs" dxfId="930" priority="3458" stopIfTrue="1" operator="equal">
      <formula>"/"</formula>
    </cfRule>
    <cfRule type="cellIs" dxfId="929" priority="3459" stopIfTrue="1" operator="equal">
      <formula>0</formula>
    </cfRule>
  </conditionalFormatting>
  <conditionalFormatting sqref="B89">
    <cfRule type="cellIs" dxfId="928" priority="3448" stopIfTrue="1" operator="equal">
      <formula>"(空白)"</formula>
    </cfRule>
    <cfRule type="cellIs" dxfId="927" priority="3449" stopIfTrue="1" operator="equal">
      <formula>"/"</formula>
    </cfRule>
    <cfRule type="cellIs" dxfId="926" priority="3450" stopIfTrue="1" operator="equal">
      <formula>0</formula>
    </cfRule>
  </conditionalFormatting>
  <conditionalFormatting sqref="B89">
    <cfRule type="cellIs" dxfId="925" priority="3445" stopIfTrue="1" operator="equal">
      <formula>"(空白)"</formula>
    </cfRule>
    <cfRule type="cellIs" dxfId="924" priority="3446" stopIfTrue="1" operator="equal">
      <formula>"/"</formula>
    </cfRule>
    <cfRule type="cellIs" dxfId="923" priority="3447" stopIfTrue="1" operator="equal">
      <formula>0</formula>
    </cfRule>
  </conditionalFormatting>
  <conditionalFormatting sqref="B89">
    <cfRule type="cellIs" dxfId="922" priority="3442" stopIfTrue="1" operator="equal">
      <formula>"(空白)"</formula>
    </cfRule>
    <cfRule type="cellIs" dxfId="921" priority="3443" stopIfTrue="1" operator="equal">
      <formula>"/"</formula>
    </cfRule>
    <cfRule type="cellIs" dxfId="920" priority="3444" stopIfTrue="1" operator="equal">
      <formula>0</formula>
    </cfRule>
  </conditionalFormatting>
  <conditionalFormatting sqref="B89">
    <cfRule type="cellIs" dxfId="919" priority="3439" stopIfTrue="1" operator="equal">
      <formula>"(空白)"</formula>
    </cfRule>
    <cfRule type="cellIs" dxfId="918" priority="3440" stopIfTrue="1" operator="equal">
      <formula>"/"</formula>
    </cfRule>
    <cfRule type="cellIs" dxfId="917" priority="3441" stopIfTrue="1" operator="equal">
      <formula>0</formula>
    </cfRule>
  </conditionalFormatting>
  <conditionalFormatting sqref="B89">
    <cfRule type="cellIs" dxfId="916" priority="3436" stopIfTrue="1" operator="equal">
      <formula>"(空白)"</formula>
    </cfRule>
    <cfRule type="cellIs" dxfId="915" priority="3437" stopIfTrue="1" operator="equal">
      <formula>"/"</formula>
    </cfRule>
    <cfRule type="cellIs" dxfId="914" priority="3438" stopIfTrue="1" operator="equal">
      <formula>0</formula>
    </cfRule>
  </conditionalFormatting>
  <conditionalFormatting sqref="B89">
    <cfRule type="cellIs" dxfId="913" priority="3433" stopIfTrue="1" operator="equal">
      <formula>"(空白)"</formula>
    </cfRule>
    <cfRule type="cellIs" dxfId="912" priority="3434" stopIfTrue="1" operator="equal">
      <formula>"/"</formula>
    </cfRule>
    <cfRule type="cellIs" dxfId="911" priority="3435" stopIfTrue="1" operator="equal">
      <formula>0</formula>
    </cfRule>
  </conditionalFormatting>
  <conditionalFormatting sqref="B89">
    <cfRule type="cellIs" dxfId="910" priority="3430" stopIfTrue="1" operator="equal">
      <formula>"(空白)"</formula>
    </cfRule>
    <cfRule type="cellIs" dxfId="909" priority="3431" stopIfTrue="1" operator="equal">
      <formula>"/"</formula>
    </cfRule>
    <cfRule type="cellIs" dxfId="908" priority="3432" stopIfTrue="1" operator="equal">
      <formula>0</formula>
    </cfRule>
  </conditionalFormatting>
  <conditionalFormatting sqref="B89">
    <cfRule type="cellIs" dxfId="907" priority="3427" stopIfTrue="1" operator="equal">
      <formula>"(空白)"</formula>
    </cfRule>
    <cfRule type="cellIs" dxfId="906" priority="3428" stopIfTrue="1" operator="equal">
      <formula>"/"</formula>
    </cfRule>
    <cfRule type="cellIs" dxfId="905" priority="3429" stopIfTrue="1" operator="equal">
      <formula>0</formula>
    </cfRule>
  </conditionalFormatting>
  <conditionalFormatting sqref="B89">
    <cfRule type="cellIs" dxfId="904" priority="3424" stopIfTrue="1" operator="equal">
      <formula>"(空白)"</formula>
    </cfRule>
    <cfRule type="cellIs" dxfId="903" priority="3425" stopIfTrue="1" operator="equal">
      <formula>"/"</formula>
    </cfRule>
    <cfRule type="cellIs" dxfId="902" priority="3426" stopIfTrue="1" operator="equal">
      <formula>0</formula>
    </cfRule>
  </conditionalFormatting>
  <conditionalFormatting sqref="B518">
    <cfRule type="cellIs" dxfId="901" priority="3016" stopIfTrue="1" operator="equal">
      <formula>"(空白)"</formula>
    </cfRule>
    <cfRule type="cellIs" dxfId="900" priority="3017" stopIfTrue="1" operator="equal">
      <formula>"/"</formula>
    </cfRule>
    <cfRule type="cellIs" dxfId="899" priority="3018" stopIfTrue="1" operator="equal">
      <formula>0</formula>
    </cfRule>
  </conditionalFormatting>
  <conditionalFormatting sqref="B341">
    <cfRule type="cellIs" dxfId="898" priority="2941" stopIfTrue="1" operator="equal">
      <formula>"(空白)"</formula>
    </cfRule>
    <cfRule type="cellIs" dxfId="897" priority="2942" stopIfTrue="1" operator="equal">
      <formula>"/"</formula>
    </cfRule>
    <cfRule type="cellIs" dxfId="896" priority="2943" stopIfTrue="1" operator="equal">
      <formula>0</formula>
    </cfRule>
  </conditionalFormatting>
  <conditionalFormatting sqref="B342">
    <cfRule type="cellIs" dxfId="895" priority="2944" stopIfTrue="1" operator="equal">
      <formula>"(空白)"</formula>
    </cfRule>
    <cfRule type="cellIs" dxfId="894" priority="2945" stopIfTrue="1" operator="equal">
      <formula>"/"</formula>
    </cfRule>
    <cfRule type="cellIs" dxfId="893" priority="2946" stopIfTrue="1" operator="equal">
      <formula>0</formula>
    </cfRule>
  </conditionalFormatting>
  <conditionalFormatting sqref="C382 E382:H382">
    <cfRule type="cellIs" dxfId="892" priority="2914" stopIfTrue="1" operator="equal">
      <formula>"(空白)"</formula>
    </cfRule>
    <cfRule type="cellIs" dxfId="891" priority="2915" stopIfTrue="1" operator="equal">
      <formula>"/"</formula>
    </cfRule>
    <cfRule type="cellIs" dxfId="890" priority="2916" stopIfTrue="1" operator="equal">
      <formula>0</formula>
    </cfRule>
  </conditionalFormatting>
  <conditionalFormatting sqref="B382">
    <cfRule type="cellIs" dxfId="889" priority="2917" stopIfTrue="1" operator="equal">
      <formula>"(空白)"</formula>
    </cfRule>
    <cfRule type="cellIs" dxfId="888" priority="2918" stopIfTrue="1" operator="equal">
      <formula>"/"</formula>
    </cfRule>
    <cfRule type="cellIs" dxfId="887" priority="2919" stopIfTrue="1" operator="equal">
      <formula>0</formula>
    </cfRule>
  </conditionalFormatting>
  <conditionalFormatting sqref="F380">
    <cfRule type="cellIs" dxfId="886" priority="2746" stopIfTrue="1" operator="equal">
      <formula>"(空白)"</formula>
    </cfRule>
    <cfRule type="cellIs" dxfId="885" priority="2747" stopIfTrue="1" operator="equal">
      <formula>"/"</formula>
    </cfRule>
    <cfRule type="cellIs" dxfId="884" priority="2748" stopIfTrue="1" operator="equal">
      <formula>0</formula>
    </cfRule>
  </conditionalFormatting>
  <conditionalFormatting sqref="B81:B82">
    <cfRule type="cellIs" dxfId="883" priority="2743" stopIfTrue="1" operator="equal">
      <formula>"(空白)"</formula>
    </cfRule>
    <cfRule type="cellIs" dxfId="882" priority="2744" stopIfTrue="1" operator="equal">
      <formula>"/"</formula>
    </cfRule>
    <cfRule type="cellIs" dxfId="881" priority="2745" stopIfTrue="1" operator="equal">
      <formula>0</formula>
    </cfRule>
  </conditionalFormatting>
  <conditionalFormatting sqref="A349">
    <cfRule type="cellIs" dxfId="880" priority="2545" stopIfTrue="1" operator="equal">
      <formula>"(空白)"</formula>
    </cfRule>
    <cfRule type="cellIs" dxfId="879" priority="2546" stopIfTrue="1" operator="equal">
      <formula>"/"</formula>
    </cfRule>
    <cfRule type="cellIs" dxfId="878" priority="2547" stopIfTrue="1" operator="equal">
      <formula>0</formula>
    </cfRule>
  </conditionalFormatting>
  <conditionalFormatting sqref="B515">
    <cfRule type="cellIs" dxfId="877" priority="2440" stopIfTrue="1" operator="equal">
      <formula>"(空白)"</formula>
    </cfRule>
    <cfRule type="cellIs" dxfId="876" priority="2441" stopIfTrue="1" operator="equal">
      <formula>"/"</formula>
    </cfRule>
    <cfRule type="cellIs" dxfId="875" priority="2442" stopIfTrue="1" operator="equal">
      <formula>0</formula>
    </cfRule>
  </conditionalFormatting>
  <conditionalFormatting sqref="B111">
    <cfRule type="cellIs" dxfId="874" priority="2410" stopIfTrue="1" operator="equal">
      <formula>"(空白)"</formula>
    </cfRule>
    <cfRule type="cellIs" dxfId="873" priority="2411" stopIfTrue="1" operator="equal">
      <formula>"/"</formula>
    </cfRule>
    <cfRule type="cellIs" dxfId="872" priority="2412" stopIfTrue="1" operator="equal">
      <formula>0</formula>
    </cfRule>
  </conditionalFormatting>
  <conditionalFormatting sqref="B112">
    <cfRule type="cellIs" dxfId="871" priority="2407" stopIfTrue="1" operator="equal">
      <formula>"(空白)"</formula>
    </cfRule>
    <cfRule type="cellIs" dxfId="870" priority="2408" stopIfTrue="1" operator="equal">
      <formula>"/"</formula>
    </cfRule>
    <cfRule type="cellIs" dxfId="869" priority="2409" stopIfTrue="1" operator="equal">
      <formula>0</formula>
    </cfRule>
  </conditionalFormatting>
  <conditionalFormatting sqref="B283">
    <cfRule type="cellIs" dxfId="868" priority="2320" stopIfTrue="1" operator="equal">
      <formula>"(空白)"</formula>
    </cfRule>
    <cfRule type="cellIs" dxfId="867" priority="2321" stopIfTrue="1" operator="equal">
      <formula>"/"</formula>
    </cfRule>
    <cfRule type="cellIs" dxfId="866" priority="2322" stopIfTrue="1" operator="equal">
      <formula>0</formula>
    </cfRule>
  </conditionalFormatting>
  <conditionalFormatting sqref="B280">
    <cfRule type="cellIs" dxfId="865" priority="2326" stopIfTrue="1" operator="equal">
      <formula>"(空白)"</formula>
    </cfRule>
    <cfRule type="cellIs" dxfId="864" priority="2327" stopIfTrue="1" operator="equal">
      <formula>"/"</formula>
    </cfRule>
    <cfRule type="cellIs" dxfId="863" priority="2328" stopIfTrue="1" operator="equal">
      <formula>0</formula>
    </cfRule>
  </conditionalFormatting>
  <conditionalFormatting sqref="B81:B82">
    <cfRule type="cellIs" dxfId="862" priority="2257" stopIfTrue="1" operator="equal">
      <formula>"(空白)"</formula>
    </cfRule>
    <cfRule type="cellIs" dxfId="861" priority="2258" stopIfTrue="1" operator="equal">
      <formula>"/"</formula>
    </cfRule>
    <cfRule type="cellIs" dxfId="860" priority="2259" stopIfTrue="1" operator="equal">
      <formula>0</formula>
    </cfRule>
  </conditionalFormatting>
  <conditionalFormatting sqref="B512">
    <cfRule type="cellIs" dxfId="859" priority="2230" stopIfTrue="1" operator="equal">
      <formula>"(空白)"</formula>
    </cfRule>
    <cfRule type="cellIs" dxfId="858" priority="2231" stopIfTrue="1" operator="equal">
      <formula>"/"</formula>
    </cfRule>
    <cfRule type="cellIs" dxfId="857" priority="2232" stopIfTrue="1" operator="equal">
      <formula>0</formula>
    </cfRule>
  </conditionalFormatting>
  <conditionalFormatting sqref="B634">
    <cfRule type="cellIs" dxfId="856" priority="2194" stopIfTrue="1" operator="equal">
      <formula>"(空白)"</formula>
    </cfRule>
    <cfRule type="cellIs" dxfId="855" priority="2195" stopIfTrue="1" operator="equal">
      <formula>"/"</formula>
    </cfRule>
    <cfRule type="cellIs" dxfId="854" priority="2196" stopIfTrue="1" operator="equal">
      <formula>0</formula>
    </cfRule>
  </conditionalFormatting>
  <conditionalFormatting sqref="B286">
    <cfRule type="cellIs" dxfId="853" priority="2158" stopIfTrue="1" operator="equal">
      <formula>"(空白)"</formula>
    </cfRule>
    <cfRule type="cellIs" dxfId="852" priority="2159" stopIfTrue="1" operator="equal">
      <formula>"/"</formula>
    </cfRule>
    <cfRule type="cellIs" dxfId="851" priority="2160" stopIfTrue="1" operator="equal">
      <formula>0</formula>
    </cfRule>
  </conditionalFormatting>
  <conditionalFormatting sqref="B281">
    <cfRule type="cellIs" dxfId="850" priority="2161" stopIfTrue="1" operator="equal">
      <formula>"(空白)"</formula>
    </cfRule>
    <cfRule type="cellIs" dxfId="849" priority="2162" stopIfTrue="1" operator="equal">
      <formula>"/"</formula>
    </cfRule>
    <cfRule type="cellIs" dxfId="848" priority="2163" stopIfTrue="1" operator="equal">
      <formula>0</formula>
    </cfRule>
  </conditionalFormatting>
  <conditionalFormatting sqref="A376">
    <cfRule type="cellIs" dxfId="847" priority="2155" stopIfTrue="1" operator="equal">
      <formula>"(空白)"</formula>
    </cfRule>
    <cfRule type="cellIs" dxfId="846" priority="2156" stopIfTrue="1" operator="equal">
      <formula>"/"</formula>
    </cfRule>
    <cfRule type="cellIs" dxfId="845" priority="2157" stopIfTrue="1" operator="equal">
      <formula>0</formula>
    </cfRule>
  </conditionalFormatting>
  <conditionalFormatting sqref="A375">
    <cfRule type="cellIs" dxfId="844" priority="2152" stopIfTrue="1" operator="equal">
      <formula>"(空白)"</formula>
    </cfRule>
    <cfRule type="cellIs" dxfId="843" priority="2153" stopIfTrue="1" operator="equal">
      <formula>"/"</formula>
    </cfRule>
    <cfRule type="cellIs" dxfId="842" priority="2154" stopIfTrue="1" operator="equal">
      <formula>0</formula>
    </cfRule>
  </conditionalFormatting>
  <conditionalFormatting sqref="F194">
    <cfRule type="cellIs" dxfId="841" priority="2149" stopIfTrue="1" operator="equal">
      <formula>"(空白)"</formula>
    </cfRule>
    <cfRule type="cellIs" dxfId="840" priority="2150" stopIfTrue="1" operator="equal">
      <formula>"/"</formula>
    </cfRule>
    <cfRule type="cellIs" dxfId="839" priority="2151" stopIfTrue="1" operator="equal">
      <formula>0</formula>
    </cfRule>
  </conditionalFormatting>
  <conditionalFormatting sqref="F195">
    <cfRule type="cellIs" dxfId="838" priority="2146" stopIfTrue="1" operator="equal">
      <formula>"(空白)"</formula>
    </cfRule>
    <cfRule type="cellIs" dxfId="837" priority="2147" stopIfTrue="1" operator="equal">
      <formula>"/"</formula>
    </cfRule>
    <cfRule type="cellIs" dxfId="836" priority="2148" stopIfTrue="1" operator="equal">
      <formula>0</formula>
    </cfRule>
  </conditionalFormatting>
  <conditionalFormatting sqref="F197">
    <cfRule type="cellIs" dxfId="835" priority="2143" stopIfTrue="1" operator="equal">
      <formula>"(空白)"</formula>
    </cfRule>
    <cfRule type="cellIs" dxfId="834" priority="2144" stopIfTrue="1" operator="equal">
      <formula>"/"</formula>
    </cfRule>
    <cfRule type="cellIs" dxfId="833" priority="2145" stopIfTrue="1" operator="equal">
      <formula>0</formula>
    </cfRule>
  </conditionalFormatting>
  <conditionalFormatting sqref="F198">
    <cfRule type="cellIs" dxfId="832" priority="2140" stopIfTrue="1" operator="equal">
      <formula>"(空白)"</formula>
    </cfRule>
    <cfRule type="cellIs" dxfId="831" priority="2141" stopIfTrue="1" operator="equal">
      <formula>"/"</formula>
    </cfRule>
    <cfRule type="cellIs" dxfId="830" priority="2142" stopIfTrue="1" operator="equal">
      <formula>0</formula>
    </cfRule>
  </conditionalFormatting>
  <conditionalFormatting sqref="F199:F207">
    <cfRule type="cellIs" dxfId="829" priority="2137" stopIfTrue="1" operator="equal">
      <formula>"(空白)"</formula>
    </cfRule>
    <cfRule type="cellIs" dxfId="828" priority="2138" stopIfTrue="1" operator="equal">
      <formula>"/"</formula>
    </cfRule>
    <cfRule type="cellIs" dxfId="827" priority="2139" stopIfTrue="1" operator="equal">
      <formula>0</formula>
    </cfRule>
  </conditionalFormatting>
  <conditionalFormatting sqref="F208">
    <cfRule type="cellIs" dxfId="826" priority="2134" stopIfTrue="1" operator="equal">
      <formula>"(空白)"</formula>
    </cfRule>
    <cfRule type="cellIs" dxfId="825" priority="2135" stopIfTrue="1" operator="equal">
      <formula>"/"</formula>
    </cfRule>
    <cfRule type="cellIs" dxfId="824" priority="2136" stopIfTrue="1" operator="equal">
      <formula>0</formula>
    </cfRule>
  </conditionalFormatting>
  <conditionalFormatting sqref="F212:F214">
    <cfRule type="cellIs" dxfId="823" priority="2131" stopIfTrue="1" operator="equal">
      <formula>"(空白)"</formula>
    </cfRule>
    <cfRule type="cellIs" dxfId="822" priority="2132" stopIfTrue="1" operator="equal">
      <formula>"/"</formula>
    </cfRule>
    <cfRule type="cellIs" dxfId="821" priority="2133" stopIfTrue="1" operator="equal">
      <formula>0</formula>
    </cfRule>
  </conditionalFormatting>
  <conditionalFormatting sqref="A301:A302">
    <cfRule type="cellIs" dxfId="820" priority="2128" stopIfTrue="1" operator="equal">
      <formula>"(空白)"</formula>
    </cfRule>
    <cfRule type="cellIs" dxfId="819" priority="2129" stopIfTrue="1" operator="equal">
      <formula>"/"</formula>
    </cfRule>
    <cfRule type="cellIs" dxfId="818" priority="2130" stopIfTrue="1" operator="equal">
      <formula>0</formula>
    </cfRule>
  </conditionalFormatting>
  <conditionalFormatting sqref="B302">
    <cfRule type="cellIs" dxfId="817" priority="2125" stopIfTrue="1" operator="equal">
      <formula>"(空白)"</formula>
    </cfRule>
    <cfRule type="cellIs" dxfId="816" priority="2126" stopIfTrue="1" operator="equal">
      <formula>"/"</formula>
    </cfRule>
    <cfRule type="cellIs" dxfId="815" priority="2127" stopIfTrue="1" operator="equal">
      <formula>0</formula>
    </cfRule>
  </conditionalFormatting>
  <conditionalFormatting sqref="F652">
    <cfRule type="cellIs" dxfId="814" priority="1966" stopIfTrue="1" operator="equal">
      <formula>"(空白)"</formula>
    </cfRule>
    <cfRule type="cellIs" dxfId="813" priority="1967" stopIfTrue="1" operator="equal">
      <formula>"/"</formula>
    </cfRule>
    <cfRule type="cellIs" dxfId="812" priority="1968" stopIfTrue="1" operator="equal">
      <formula>0</formula>
    </cfRule>
  </conditionalFormatting>
  <conditionalFormatting sqref="E646:E647">
    <cfRule type="cellIs" dxfId="811" priority="1996" stopIfTrue="1" operator="equal">
      <formula>"(空白)"</formula>
    </cfRule>
    <cfRule type="cellIs" dxfId="810" priority="1997" stopIfTrue="1" operator="equal">
      <formula>"/"</formula>
    </cfRule>
    <cfRule type="cellIs" dxfId="809" priority="1998" stopIfTrue="1" operator="equal">
      <formula>0</formula>
    </cfRule>
  </conditionalFormatting>
  <conditionalFormatting sqref="F651">
    <cfRule type="cellIs" dxfId="808" priority="1981" stopIfTrue="1" operator="equal">
      <formula>"(空白)"</formula>
    </cfRule>
    <cfRule type="cellIs" dxfId="807" priority="1982" stopIfTrue="1" operator="equal">
      <formula>"/"</formula>
    </cfRule>
    <cfRule type="cellIs" dxfId="806" priority="1983" stopIfTrue="1" operator="equal">
      <formula>0</formula>
    </cfRule>
  </conditionalFormatting>
  <conditionalFormatting sqref="F646:F647">
    <cfRule type="cellIs" dxfId="805" priority="1993" stopIfTrue="1" operator="equal">
      <formula>"(空白)"</formula>
    </cfRule>
    <cfRule type="cellIs" dxfId="804" priority="1994" stopIfTrue="1" operator="equal">
      <formula>"/"</formula>
    </cfRule>
    <cfRule type="cellIs" dxfId="803" priority="1995" stopIfTrue="1" operator="equal">
      <formula>0</formula>
    </cfRule>
  </conditionalFormatting>
  <conditionalFormatting sqref="F651">
    <cfRule type="cellIs" dxfId="802" priority="1984" stopIfTrue="1" operator="equal">
      <formula>"(空白)"</formula>
    </cfRule>
    <cfRule type="cellIs" dxfId="801" priority="1985" stopIfTrue="1" operator="equal">
      <formula>"/"</formula>
    </cfRule>
    <cfRule type="cellIs" dxfId="800" priority="1986" stopIfTrue="1" operator="equal">
      <formula>0</formula>
    </cfRule>
  </conditionalFormatting>
  <conditionalFormatting sqref="F652">
    <cfRule type="cellIs" dxfId="799" priority="1963" stopIfTrue="1" operator="equal">
      <formula>"(空白)"</formula>
    </cfRule>
    <cfRule type="cellIs" dxfId="798" priority="1964" stopIfTrue="1" operator="equal">
      <formula>"/"</formula>
    </cfRule>
    <cfRule type="cellIs" dxfId="797" priority="1965" stopIfTrue="1" operator="equal">
      <formula>0</formula>
    </cfRule>
  </conditionalFormatting>
  <conditionalFormatting sqref="A621">
    <cfRule type="cellIs" dxfId="796" priority="1954" stopIfTrue="1" operator="equal">
      <formula>"(空白)"</formula>
    </cfRule>
    <cfRule type="cellIs" dxfId="795" priority="1955" stopIfTrue="1" operator="equal">
      <formula>"/"</formula>
    </cfRule>
    <cfRule type="cellIs" dxfId="794" priority="1956" stopIfTrue="1" operator="equal">
      <formula>0</formula>
    </cfRule>
  </conditionalFormatting>
  <conditionalFormatting sqref="B451">
    <cfRule type="cellIs" dxfId="793" priority="1939" stopIfTrue="1" operator="equal">
      <formula>"(空白)"</formula>
    </cfRule>
    <cfRule type="cellIs" dxfId="792" priority="1940" stopIfTrue="1" operator="equal">
      <formula>"/"</formula>
    </cfRule>
    <cfRule type="cellIs" dxfId="791" priority="1941" stopIfTrue="1" operator="equal">
      <formula>0</formula>
    </cfRule>
  </conditionalFormatting>
  <conditionalFormatting sqref="B410">
    <cfRule type="cellIs" dxfId="790" priority="1894" stopIfTrue="1" operator="equal">
      <formula>"(空白)"</formula>
    </cfRule>
    <cfRule type="cellIs" dxfId="789" priority="1895" stopIfTrue="1" operator="equal">
      <formula>"/"</formula>
    </cfRule>
    <cfRule type="cellIs" dxfId="788" priority="1896" stopIfTrue="1" operator="equal">
      <formula>0</formula>
    </cfRule>
  </conditionalFormatting>
  <conditionalFormatting sqref="B475">
    <cfRule type="cellIs" dxfId="787" priority="1903" stopIfTrue="1" operator="equal">
      <formula>"(空白)"</formula>
    </cfRule>
    <cfRule type="cellIs" dxfId="786" priority="1904" stopIfTrue="1" operator="equal">
      <formula>"/"</formula>
    </cfRule>
    <cfRule type="cellIs" dxfId="785" priority="1905" stopIfTrue="1" operator="equal">
      <formula>0</formula>
    </cfRule>
  </conditionalFormatting>
  <conditionalFormatting sqref="B452">
    <cfRule type="cellIs" dxfId="784" priority="1795" stopIfTrue="1" operator="equal">
      <formula>"(空白)"</formula>
    </cfRule>
    <cfRule type="cellIs" dxfId="783" priority="1796" stopIfTrue="1" operator="equal">
      <formula>"/"</formula>
    </cfRule>
    <cfRule type="cellIs" dxfId="782" priority="1797" stopIfTrue="1" operator="equal">
      <formula>0</formula>
    </cfRule>
  </conditionalFormatting>
  <conditionalFormatting sqref="B312">
    <cfRule type="cellIs" dxfId="781" priority="1885" stopIfTrue="1" operator="equal">
      <formula>"(空白)"</formula>
    </cfRule>
    <cfRule type="cellIs" dxfId="780" priority="1886" stopIfTrue="1" operator="equal">
      <formula>"/"</formula>
    </cfRule>
    <cfRule type="cellIs" dxfId="779" priority="1887" stopIfTrue="1" operator="equal">
      <formula>0</formula>
    </cfRule>
  </conditionalFormatting>
  <conditionalFormatting sqref="B580">
    <cfRule type="cellIs" dxfId="778" priority="1735" stopIfTrue="1" operator="equal">
      <formula>"(空白)"</formula>
    </cfRule>
    <cfRule type="cellIs" dxfId="777" priority="1736" stopIfTrue="1" operator="equal">
      <formula>"/"</formula>
    </cfRule>
    <cfRule type="cellIs" dxfId="776" priority="1737" stopIfTrue="1" operator="equal">
      <formula>0</formula>
    </cfRule>
  </conditionalFormatting>
  <conditionalFormatting sqref="B579">
    <cfRule type="cellIs" dxfId="775" priority="1738" stopIfTrue="1" operator="equal">
      <formula>"(空白)"</formula>
    </cfRule>
    <cfRule type="cellIs" dxfId="774" priority="1739" stopIfTrue="1" operator="equal">
      <formula>"/"</formula>
    </cfRule>
    <cfRule type="cellIs" dxfId="773" priority="1740" stopIfTrue="1" operator="equal">
      <formula>0</formula>
    </cfRule>
  </conditionalFormatting>
  <conditionalFormatting sqref="F196">
    <cfRule type="cellIs" dxfId="772" priority="1681" stopIfTrue="1" operator="equal">
      <formula>"(空白)"</formula>
    </cfRule>
    <cfRule type="cellIs" dxfId="771" priority="1682" stopIfTrue="1" operator="equal">
      <formula>"/"</formula>
    </cfRule>
    <cfRule type="cellIs" dxfId="770" priority="1683" stopIfTrue="1" operator="equal">
      <formula>0</formula>
    </cfRule>
  </conditionalFormatting>
  <conditionalFormatting sqref="E661">
    <cfRule type="cellIs" dxfId="769" priority="1618" stopIfTrue="1" operator="equal">
      <formula>"(空白)"</formula>
    </cfRule>
    <cfRule type="cellIs" dxfId="768" priority="1619" stopIfTrue="1" operator="equal">
      <formula>"/"</formula>
    </cfRule>
    <cfRule type="cellIs" dxfId="767" priority="1620" stopIfTrue="1" operator="equal">
      <formula>0</formula>
    </cfRule>
  </conditionalFormatting>
  <conditionalFormatting sqref="E661">
    <cfRule type="cellIs" dxfId="766" priority="1615" stopIfTrue="1" operator="equal">
      <formula>"(空白)"</formula>
    </cfRule>
    <cfRule type="cellIs" dxfId="765" priority="1616" stopIfTrue="1" operator="equal">
      <formula>"/"</formula>
    </cfRule>
    <cfRule type="cellIs" dxfId="764" priority="1617" stopIfTrue="1" operator="equal">
      <formula>0</formula>
    </cfRule>
  </conditionalFormatting>
  <conditionalFormatting sqref="E662">
    <cfRule type="cellIs" dxfId="763" priority="1612" stopIfTrue="1" operator="equal">
      <formula>"(空白)"</formula>
    </cfRule>
    <cfRule type="cellIs" dxfId="762" priority="1613" stopIfTrue="1" operator="equal">
      <formula>"/"</formula>
    </cfRule>
    <cfRule type="cellIs" dxfId="761" priority="1614" stopIfTrue="1" operator="equal">
      <formula>0</formula>
    </cfRule>
  </conditionalFormatting>
  <conditionalFormatting sqref="E662">
    <cfRule type="cellIs" dxfId="760" priority="1609" stopIfTrue="1" operator="equal">
      <formula>"(空白)"</formula>
    </cfRule>
    <cfRule type="cellIs" dxfId="759" priority="1610" stopIfTrue="1" operator="equal">
      <formula>"/"</formula>
    </cfRule>
    <cfRule type="cellIs" dxfId="758" priority="1611" stopIfTrue="1" operator="equal">
      <formula>0</formula>
    </cfRule>
  </conditionalFormatting>
  <conditionalFormatting sqref="B358:B359">
    <cfRule type="cellIs" dxfId="757" priority="1528" stopIfTrue="1" operator="equal">
      <formula>"(空白)"</formula>
    </cfRule>
    <cfRule type="cellIs" dxfId="756" priority="1529" stopIfTrue="1" operator="equal">
      <formula>"/"</formula>
    </cfRule>
    <cfRule type="cellIs" dxfId="755" priority="1530" stopIfTrue="1" operator="equal">
      <formula>0</formula>
    </cfRule>
  </conditionalFormatting>
  <conditionalFormatting sqref="B411">
    <cfRule type="cellIs" dxfId="754" priority="1519" stopIfTrue="1" operator="equal">
      <formula>"(空白)"</formula>
    </cfRule>
    <cfRule type="cellIs" dxfId="753" priority="1520" stopIfTrue="1" operator="equal">
      <formula>"/"</formula>
    </cfRule>
    <cfRule type="cellIs" dxfId="752" priority="1521" stopIfTrue="1" operator="equal">
      <formula>0</formula>
    </cfRule>
  </conditionalFormatting>
  <conditionalFormatting sqref="B530:B531">
    <cfRule type="cellIs" dxfId="751" priority="1465" stopIfTrue="1" operator="equal">
      <formula>"(空白)"</formula>
    </cfRule>
    <cfRule type="cellIs" dxfId="750" priority="1466" stopIfTrue="1" operator="equal">
      <formula>"/"</formula>
    </cfRule>
    <cfRule type="cellIs" dxfId="749" priority="1467" stopIfTrue="1" operator="equal">
      <formula>0</formula>
    </cfRule>
  </conditionalFormatting>
  <conditionalFormatting sqref="B532:B533">
    <cfRule type="cellIs" dxfId="748" priority="1462" stopIfTrue="1" operator="equal">
      <formula>"(空白)"</formula>
    </cfRule>
    <cfRule type="cellIs" dxfId="747" priority="1463" stopIfTrue="1" operator="equal">
      <formula>"/"</formula>
    </cfRule>
    <cfRule type="cellIs" dxfId="746" priority="1464" stopIfTrue="1" operator="equal">
      <formula>0</formula>
    </cfRule>
  </conditionalFormatting>
  <conditionalFormatting sqref="B534:B535">
    <cfRule type="cellIs" dxfId="745" priority="1459" stopIfTrue="1" operator="equal">
      <formula>"(空白)"</formula>
    </cfRule>
    <cfRule type="cellIs" dxfId="744" priority="1460" stopIfTrue="1" operator="equal">
      <formula>"/"</formula>
    </cfRule>
    <cfRule type="cellIs" dxfId="743" priority="1461" stopIfTrue="1" operator="equal">
      <formula>0</formula>
    </cfRule>
  </conditionalFormatting>
  <conditionalFormatting sqref="B536:B537">
    <cfRule type="cellIs" dxfId="742" priority="1456" stopIfTrue="1" operator="equal">
      <formula>"(空白)"</formula>
    </cfRule>
    <cfRule type="cellIs" dxfId="741" priority="1457" stopIfTrue="1" operator="equal">
      <formula>"/"</formula>
    </cfRule>
    <cfRule type="cellIs" dxfId="740" priority="1458" stopIfTrue="1" operator="equal">
      <formula>0</formula>
    </cfRule>
  </conditionalFormatting>
  <conditionalFormatting sqref="B540:B541">
    <cfRule type="cellIs" dxfId="739" priority="1453" stopIfTrue="1" operator="equal">
      <formula>"(空白)"</formula>
    </cfRule>
    <cfRule type="cellIs" dxfId="738" priority="1454" stopIfTrue="1" operator="equal">
      <formula>"/"</formula>
    </cfRule>
    <cfRule type="cellIs" dxfId="737" priority="1455" stopIfTrue="1" operator="equal">
      <formula>0</formula>
    </cfRule>
  </conditionalFormatting>
  <conditionalFormatting sqref="B542:B543">
    <cfRule type="cellIs" dxfId="736" priority="1450" stopIfTrue="1" operator="equal">
      <formula>"(空白)"</formula>
    </cfRule>
    <cfRule type="cellIs" dxfId="735" priority="1451" stopIfTrue="1" operator="equal">
      <formula>"/"</formula>
    </cfRule>
    <cfRule type="cellIs" dxfId="734" priority="1452" stopIfTrue="1" operator="equal">
      <formula>0</formula>
    </cfRule>
  </conditionalFormatting>
  <conditionalFormatting sqref="B544:B545">
    <cfRule type="cellIs" dxfId="733" priority="1447" stopIfTrue="1" operator="equal">
      <formula>"(空白)"</formula>
    </cfRule>
    <cfRule type="cellIs" dxfId="732" priority="1448" stopIfTrue="1" operator="equal">
      <formula>"/"</formula>
    </cfRule>
    <cfRule type="cellIs" dxfId="731" priority="1449" stopIfTrue="1" operator="equal">
      <formula>0</formula>
    </cfRule>
  </conditionalFormatting>
  <conditionalFormatting sqref="B528:B529">
    <cfRule type="cellIs" dxfId="730" priority="1444" stopIfTrue="1" operator="equal">
      <formula>"(空白)"</formula>
    </cfRule>
    <cfRule type="cellIs" dxfId="729" priority="1445" stopIfTrue="1" operator="equal">
      <formula>"/"</formula>
    </cfRule>
    <cfRule type="cellIs" dxfId="728" priority="1446" stopIfTrue="1" operator="equal">
      <formula>0</formula>
    </cfRule>
  </conditionalFormatting>
  <conditionalFormatting sqref="B603:B604">
    <cfRule type="cellIs" dxfId="727" priority="1426" stopIfTrue="1" operator="equal">
      <formula>"(空白)"</formula>
    </cfRule>
    <cfRule type="cellIs" dxfId="726" priority="1427" stopIfTrue="1" operator="equal">
      <formula>"/"</formula>
    </cfRule>
    <cfRule type="cellIs" dxfId="725" priority="1428" stopIfTrue="1" operator="equal">
      <formula>0</formula>
    </cfRule>
  </conditionalFormatting>
  <conditionalFormatting sqref="B607:B608">
    <cfRule type="cellIs" dxfId="724" priority="1423" stopIfTrue="1" operator="equal">
      <formula>"(空白)"</formula>
    </cfRule>
    <cfRule type="cellIs" dxfId="723" priority="1424" stopIfTrue="1" operator="equal">
      <formula>"/"</formula>
    </cfRule>
    <cfRule type="cellIs" dxfId="722" priority="1425" stopIfTrue="1" operator="equal">
      <formula>0</formula>
    </cfRule>
  </conditionalFormatting>
  <conditionalFormatting sqref="B599:B600">
    <cfRule type="cellIs" dxfId="721" priority="1429" stopIfTrue="1" operator="equal">
      <formula>"(空白)"</formula>
    </cfRule>
    <cfRule type="cellIs" dxfId="720" priority="1430" stopIfTrue="1" operator="equal">
      <formula>"/"</formula>
    </cfRule>
    <cfRule type="cellIs" dxfId="719" priority="1431" stopIfTrue="1" operator="equal">
      <formula>0</formula>
    </cfRule>
  </conditionalFormatting>
  <conditionalFormatting sqref="B609:B610">
    <cfRule type="cellIs" dxfId="718" priority="1420" stopIfTrue="1" operator="equal">
      <formula>"(空白)"</formula>
    </cfRule>
    <cfRule type="cellIs" dxfId="717" priority="1421" stopIfTrue="1" operator="equal">
      <formula>"/"</formula>
    </cfRule>
    <cfRule type="cellIs" dxfId="716" priority="1422" stopIfTrue="1" operator="equal">
      <formula>0</formula>
    </cfRule>
  </conditionalFormatting>
  <conditionalFormatting sqref="E671:F671">
    <cfRule type="cellIs" dxfId="715" priority="1390" stopIfTrue="1" operator="equal">
      <formula>"(空白)"</formula>
    </cfRule>
    <cfRule type="cellIs" dxfId="714" priority="1391" stopIfTrue="1" operator="equal">
      <formula>"/"</formula>
    </cfRule>
    <cfRule type="cellIs" dxfId="713" priority="1392" stopIfTrue="1" operator="equal">
      <formula>0</formula>
    </cfRule>
  </conditionalFormatting>
  <conditionalFormatting sqref="C714">
    <cfRule type="cellIs" dxfId="712" priority="1393" stopIfTrue="1" operator="equal">
      <formula>"(空白)"</formula>
    </cfRule>
    <cfRule type="cellIs" dxfId="711" priority="1394" stopIfTrue="1" operator="equal">
      <formula>"/"</formula>
    </cfRule>
    <cfRule type="cellIs" dxfId="710" priority="1395" stopIfTrue="1" operator="equal">
      <formula>0</formula>
    </cfRule>
  </conditionalFormatting>
  <conditionalFormatting sqref="C671">
    <cfRule type="cellIs" dxfId="709" priority="1384" stopIfTrue="1" operator="equal">
      <formula>"(空白)"</formula>
    </cfRule>
    <cfRule type="cellIs" dxfId="708" priority="1385" stopIfTrue="1" operator="equal">
      <formula>"/"</formula>
    </cfRule>
    <cfRule type="cellIs" dxfId="707" priority="1386" stopIfTrue="1" operator="equal">
      <formula>0</formula>
    </cfRule>
  </conditionalFormatting>
  <conditionalFormatting sqref="F671">
    <cfRule type="cellIs" dxfId="706" priority="1387" stopIfTrue="1" operator="equal">
      <formula>"(空白)"</formula>
    </cfRule>
    <cfRule type="cellIs" dxfId="705" priority="1388" stopIfTrue="1" operator="equal">
      <formula>"/"</formula>
    </cfRule>
    <cfRule type="cellIs" dxfId="704" priority="1389" stopIfTrue="1" operator="equal">
      <formula>0</formula>
    </cfRule>
  </conditionalFormatting>
  <conditionalFormatting sqref="C687">
    <cfRule type="cellIs" dxfId="703" priority="1375" stopIfTrue="1" operator="equal">
      <formula>"(空白)"</formula>
    </cfRule>
    <cfRule type="cellIs" dxfId="702" priority="1376" stopIfTrue="1" operator="equal">
      <formula>"/"</formula>
    </cfRule>
    <cfRule type="cellIs" dxfId="701" priority="1377" stopIfTrue="1" operator="equal">
      <formula>0</formula>
    </cfRule>
  </conditionalFormatting>
  <conditionalFormatting sqref="E687:F687">
    <cfRule type="cellIs" dxfId="700" priority="1381" stopIfTrue="1" operator="equal">
      <formula>"(空白)"</formula>
    </cfRule>
    <cfRule type="cellIs" dxfId="699" priority="1382" stopIfTrue="1" operator="equal">
      <formula>"/"</formula>
    </cfRule>
    <cfRule type="cellIs" dxfId="698" priority="1383" stopIfTrue="1" operator="equal">
      <formula>0</formula>
    </cfRule>
  </conditionalFormatting>
  <conditionalFormatting sqref="F687">
    <cfRule type="cellIs" dxfId="697" priority="1378" stopIfTrue="1" operator="equal">
      <formula>"(空白)"</formula>
    </cfRule>
    <cfRule type="cellIs" dxfId="696" priority="1379" stopIfTrue="1" operator="equal">
      <formula>"/"</formula>
    </cfRule>
    <cfRule type="cellIs" dxfId="695" priority="1380" stopIfTrue="1" operator="equal">
      <formula>0</formula>
    </cfRule>
  </conditionalFormatting>
  <conditionalFormatting sqref="C716">
    <cfRule type="cellIs" dxfId="694" priority="1363" stopIfTrue="1" operator="equal">
      <formula>"(空白)"</formula>
    </cfRule>
    <cfRule type="cellIs" dxfId="693" priority="1364" stopIfTrue="1" operator="equal">
      <formula>"/"</formula>
    </cfRule>
    <cfRule type="cellIs" dxfId="692" priority="1365" stopIfTrue="1" operator="equal">
      <formula>0</formula>
    </cfRule>
  </conditionalFormatting>
  <conditionalFormatting sqref="G716">
    <cfRule type="cellIs" dxfId="691" priority="1372" stopIfTrue="1" operator="equal">
      <formula>"(空白)"</formula>
    </cfRule>
    <cfRule type="cellIs" dxfId="690" priority="1373" stopIfTrue="1" operator="equal">
      <formula>"/"</formula>
    </cfRule>
    <cfRule type="cellIs" dxfId="689" priority="1374" stopIfTrue="1" operator="equal">
      <formula>0</formula>
    </cfRule>
  </conditionalFormatting>
  <conditionalFormatting sqref="C708">
    <cfRule type="cellIs" dxfId="688" priority="1348" stopIfTrue="1" operator="equal">
      <formula>"(空白)"</formula>
    </cfRule>
    <cfRule type="cellIs" dxfId="687" priority="1349" stopIfTrue="1" operator="equal">
      <formula>"/"</formula>
    </cfRule>
    <cfRule type="cellIs" dxfId="686" priority="1350" stopIfTrue="1" operator="equal">
      <formula>0</formula>
    </cfRule>
  </conditionalFormatting>
  <conditionalFormatting sqref="E716:F716">
    <cfRule type="cellIs" dxfId="685" priority="1369" stopIfTrue="1" operator="equal">
      <formula>"(空白)"</formula>
    </cfRule>
    <cfRule type="cellIs" dxfId="684" priority="1370" stopIfTrue="1" operator="equal">
      <formula>"/"</formula>
    </cfRule>
    <cfRule type="cellIs" dxfId="683" priority="1371" stopIfTrue="1" operator="equal">
      <formula>0</formula>
    </cfRule>
  </conditionalFormatting>
  <conditionalFormatting sqref="F716">
    <cfRule type="cellIs" dxfId="682" priority="1366" stopIfTrue="1" operator="equal">
      <formula>"(空白)"</formula>
    </cfRule>
    <cfRule type="cellIs" dxfId="681" priority="1367" stopIfTrue="1" operator="equal">
      <formula>"/"</formula>
    </cfRule>
    <cfRule type="cellIs" dxfId="680" priority="1368" stopIfTrue="1" operator="equal">
      <formula>0</formula>
    </cfRule>
  </conditionalFormatting>
  <conditionalFormatting sqref="A708">
    <cfRule type="cellIs" dxfId="679" priority="1360" stopIfTrue="1" operator="equal">
      <formula>"(空白)"</formula>
    </cfRule>
    <cfRule type="cellIs" dxfId="678" priority="1361" stopIfTrue="1" operator="equal">
      <formula>"/"</formula>
    </cfRule>
    <cfRule type="cellIs" dxfId="677" priority="1362" stopIfTrue="1" operator="equal">
      <formula>0</formula>
    </cfRule>
  </conditionalFormatting>
  <conditionalFormatting sqref="G708">
    <cfRule type="cellIs" dxfId="676" priority="1357" stopIfTrue="1" operator="equal">
      <formula>"(空白)"</formula>
    </cfRule>
    <cfRule type="cellIs" dxfId="675" priority="1358" stopIfTrue="1" operator="equal">
      <formula>"/"</formula>
    </cfRule>
    <cfRule type="cellIs" dxfId="674" priority="1359" stopIfTrue="1" operator="equal">
      <formula>0</formula>
    </cfRule>
  </conditionalFormatting>
  <conditionalFormatting sqref="C697">
    <cfRule type="cellIs" dxfId="673" priority="1336" stopIfTrue="1" operator="equal">
      <formula>"(空白)"</formula>
    </cfRule>
    <cfRule type="cellIs" dxfId="672" priority="1337" stopIfTrue="1" operator="equal">
      <formula>"/"</formula>
    </cfRule>
    <cfRule type="cellIs" dxfId="671" priority="1338" stopIfTrue="1" operator="equal">
      <formula>0</formula>
    </cfRule>
  </conditionalFormatting>
  <conditionalFormatting sqref="E708:F708">
    <cfRule type="cellIs" dxfId="670" priority="1354" stopIfTrue="1" operator="equal">
      <formula>"(空白)"</formula>
    </cfRule>
    <cfRule type="cellIs" dxfId="669" priority="1355" stopIfTrue="1" operator="equal">
      <formula>"/"</formula>
    </cfRule>
    <cfRule type="cellIs" dxfId="668" priority="1356" stopIfTrue="1" operator="equal">
      <formula>0</formula>
    </cfRule>
  </conditionalFormatting>
  <conditionalFormatting sqref="F708">
    <cfRule type="cellIs" dxfId="667" priority="1351" stopIfTrue="1" operator="equal">
      <formula>"(空白)"</formula>
    </cfRule>
    <cfRule type="cellIs" dxfId="666" priority="1352" stopIfTrue="1" operator="equal">
      <formula>"/"</formula>
    </cfRule>
    <cfRule type="cellIs" dxfId="665" priority="1353" stopIfTrue="1" operator="equal">
      <formula>0</formula>
    </cfRule>
  </conditionalFormatting>
  <conditionalFormatting sqref="C701">
    <cfRule type="cellIs" dxfId="664" priority="1321" stopIfTrue="1" operator="equal">
      <formula>"(空白)"</formula>
    </cfRule>
    <cfRule type="cellIs" dxfId="663" priority="1322" stopIfTrue="1" operator="equal">
      <formula>"/"</formula>
    </cfRule>
    <cfRule type="cellIs" dxfId="662" priority="1323" stopIfTrue="1" operator="equal">
      <formula>0</formula>
    </cfRule>
  </conditionalFormatting>
  <conditionalFormatting sqref="G697">
    <cfRule type="cellIs" dxfId="661" priority="1345" stopIfTrue="1" operator="equal">
      <formula>"(空白)"</formula>
    </cfRule>
    <cfRule type="cellIs" dxfId="660" priority="1346" stopIfTrue="1" operator="equal">
      <formula>"/"</formula>
    </cfRule>
    <cfRule type="cellIs" dxfId="659" priority="1347" stopIfTrue="1" operator="equal">
      <formula>0</formula>
    </cfRule>
  </conditionalFormatting>
  <conditionalFormatting sqref="E697:F697">
    <cfRule type="cellIs" dxfId="658" priority="1342" stopIfTrue="1" operator="equal">
      <formula>"(空白)"</formula>
    </cfRule>
    <cfRule type="cellIs" dxfId="657" priority="1343" stopIfTrue="1" operator="equal">
      <formula>"/"</formula>
    </cfRule>
    <cfRule type="cellIs" dxfId="656" priority="1344" stopIfTrue="1" operator="equal">
      <formula>0</formula>
    </cfRule>
  </conditionalFormatting>
  <conditionalFormatting sqref="F697">
    <cfRule type="cellIs" dxfId="655" priority="1339" stopIfTrue="1" operator="equal">
      <formula>"(空白)"</formula>
    </cfRule>
    <cfRule type="cellIs" dxfId="654" priority="1340" stopIfTrue="1" operator="equal">
      <formula>"/"</formula>
    </cfRule>
    <cfRule type="cellIs" dxfId="653" priority="1341" stopIfTrue="1" operator="equal">
      <formula>0</formula>
    </cfRule>
  </conditionalFormatting>
  <conditionalFormatting sqref="A701">
    <cfRule type="cellIs" dxfId="652" priority="1333" stopIfTrue="1" operator="equal">
      <formula>"(空白)"</formula>
    </cfRule>
    <cfRule type="cellIs" dxfId="651" priority="1334" stopIfTrue="1" operator="equal">
      <formula>"/"</formula>
    </cfRule>
    <cfRule type="cellIs" dxfId="650" priority="1335" stopIfTrue="1" operator="equal">
      <formula>0</formula>
    </cfRule>
  </conditionalFormatting>
  <conditionalFormatting sqref="C681">
    <cfRule type="cellIs" dxfId="649" priority="1306" stopIfTrue="1" operator="equal">
      <formula>"(空白)"</formula>
    </cfRule>
    <cfRule type="cellIs" dxfId="648" priority="1307" stopIfTrue="1" operator="equal">
      <formula>"/"</formula>
    </cfRule>
    <cfRule type="cellIs" dxfId="647" priority="1308" stopIfTrue="1" operator="equal">
      <formula>0</formula>
    </cfRule>
  </conditionalFormatting>
  <conditionalFormatting sqref="G701">
    <cfRule type="cellIs" dxfId="646" priority="1330" stopIfTrue="1" operator="equal">
      <formula>"(空白)"</formula>
    </cfRule>
    <cfRule type="cellIs" dxfId="645" priority="1331" stopIfTrue="1" operator="equal">
      <formula>"/"</formula>
    </cfRule>
    <cfRule type="cellIs" dxfId="644" priority="1332" stopIfTrue="1" operator="equal">
      <formula>0</formula>
    </cfRule>
  </conditionalFormatting>
  <conditionalFormatting sqref="E701:F701">
    <cfRule type="cellIs" dxfId="643" priority="1327" stopIfTrue="1" operator="equal">
      <formula>"(空白)"</formula>
    </cfRule>
    <cfRule type="cellIs" dxfId="642" priority="1328" stopIfTrue="1" operator="equal">
      <formula>"/"</formula>
    </cfRule>
    <cfRule type="cellIs" dxfId="641" priority="1329" stopIfTrue="1" operator="equal">
      <formula>0</formula>
    </cfRule>
  </conditionalFormatting>
  <conditionalFormatting sqref="F701">
    <cfRule type="cellIs" dxfId="640" priority="1324" stopIfTrue="1" operator="equal">
      <formula>"(空白)"</formula>
    </cfRule>
    <cfRule type="cellIs" dxfId="639" priority="1325" stopIfTrue="1" operator="equal">
      <formula>"/"</formula>
    </cfRule>
    <cfRule type="cellIs" dxfId="638" priority="1326" stopIfTrue="1" operator="equal">
      <formula>0</formula>
    </cfRule>
  </conditionalFormatting>
  <conditionalFormatting sqref="H681">
    <cfRule type="cellIs" dxfId="637" priority="1315" stopIfTrue="1" operator="equal">
      <formula>"(空白)"</formula>
    </cfRule>
    <cfRule type="cellIs" dxfId="636" priority="1316" stopIfTrue="1" operator="equal">
      <formula>"/"</formula>
    </cfRule>
    <cfRule type="cellIs" dxfId="635" priority="1317" stopIfTrue="1" operator="equal">
      <formula>0</formula>
    </cfRule>
  </conditionalFormatting>
  <conditionalFormatting sqref="G681">
    <cfRule type="cellIs" dxfId="634" priority="1318" stopIfTrue="1" operator="equal">
      <formula>"(空白)"</formula>
    </cfRule>
    <cfRule type="cellIs" dxfId="633" priority="1319" stopIfTrue="1" operator="equal">
      <formula>"/"</formula>
    </cfRule>
    <cfRule type="cellIs" dxfId="632" priority="1320" stopIfTrue="1" operator="equal">
      <formula>0</formula>
    </cfRule>
  </conditionalFormatting>
  <conditionalFormatting sqref="E681:F681">
    <cfRule type="cellIs" dxfId="631" priority="1312" stopIfTrue="1" operator="equal">
      <formula>"(空白)"</formula>
    </cfRule>
    <cfRule type="cellIs" dxfId="630" priority="1313" stopIfTrue="1" operator="equal">
      <formula>"/"</formula>
    </cfRule>
    <cfRule type="cellIs" dxfId="629" priority="1314" stopIfTrue="1" operator="equal">
      <formula>0</formula>
    </cfRule>
  </conditionalFormatting>
  <conditionalFormatting sqref="F681">
    <cfRule type="cellIs" dxfId="628" priority="1309" stopIfTrue="1" operator="equal">
      <formula>"(空白)"</formula>
    </cfRule>
    <cfRule type="cellIs" dxfId="627" priority="1310" stopIfTrue="1" operator="equal">
      <formula>"/"</formula>
    </cfRule>
    <cfRule type="cellIs" dxfId="626" priority="1311" stopIfTrue="1" operator="equal">
      <formula>0</formula>
    </cfRule>
  </conditionalFormatting>
  <conditionalFormatting sqref="H699">
    <cfRule type="cellIs" dxfId="625" priority="1303" stopIfTrue="1" operator="equal">
      <formula>"(空白)"</formula>
    </cfRule>
    <cfRule type="cellIs" dxfId="624" priority="1304" stopIfTrue="1" operator="equal">
      <formula>"/"</formula>
    </cfRule>
    <cfRule type="cellIs" dxfId="623" priority="1305" stopIfTrue="1" operator="equal">
      <formula>0</formula>
    </cfRule>
  </conditionalFormatting>
  <conditionalFormatting sqref="C699">
    <cfRule type="cellIs" dxfId="622" priority="1291" stopIfTrue="1" operator="equal">
      <formula>"(空白)"</formula>
    </cfRule>
    <cfRule type="cellIs" dxfId="621" priority="1292" stopIfTrue="1" operator="equal">
      <formula>"/"</formula>
    </cfRule>
    <cfRule type="cellIs" dxfId="620" priority="1293" stopIfTrue="1" operator="equal">
      <formula>0</formula>
    </cfRule>
  </conditionalFormatting>
  <conditionalFormatting sqref="G699">
    <cfRule type="cellIs" dxfId="619" priority="1300" stopIfTrue="1" operator="equal">
      <formula>"(空白)"</formula>
    </cfRule>
    <cfRule type="cellIs" dxfId="618" priority="1301" stopIfTrue="1" operator="equal">
      <formula>"/"</formula>
    </cfRule>
    <cfRule type="cellIs" dxfId="617" priority="1302" stopIfTrue="1" operator="equal">
      <formula>0</formula>
    </cfRule>
  </conditionalFormatting>
  <conditionalFormatting sqref="E699:F699">
    <cfRule type="cellIs" dxfId="616" priority="1297" stopIfTrue="1" operator="equal">
      <formula>"(空白)"</formula>
    </cfRule>
    <cfRule type="cellIs" dxfId="615" priority="1298" stopIfTrue="1" operator="equal">
      <formula>"/"</formula>
    </cfRule>
    <cfRule type="cellIs" dxfId="614" priority="1299" stopIfTrue="1" operator="equal">
      <formula>0</formula>
    </cfRule>
  </conditionalFormatting>
  <conditionalFormatting sqref="F699">
    <cfRule type="cellIs" dxfId="613" priority="1294" stopIfTrue="1" operator="equal">
      <formula>"(空白)"</formula>
    </cfRule>
    <cfRule type="cellIs" dxfId="612" priority="1295" stopIfTrue="1" operator="equal">
      <formula>"/"</formula>
    </cfRule>
    <cfRule type="cellIs" dxfId="611" priority="1296" stopIfTrue="1" operator="equal">
      <formula>0</formula>
    </cfRule>
  </conditionalFormatting>
  <conditionalFormatting sqref="B701">
    <cfRule type="cellIs" dxfId="610" priority="1276" stopIfTrue="1" operator="equal">
      <formula>"(空白)"</formula>
    </cfRule>
    <cfRule type="cellIs" dxfId="609" priority="1277" stopIfTrue="1" operator="equal">
      <formula>"/"</formula>
    </cfRule>
    <cfRule type="cellIs" dxfId="608" priority="1278" stopIfTrue="1" operator="equal">
      <formula>0</formula>
    </cfRule>
  </conditionalFormatting>
  <conditionalFormatting sqref="B708">
    <cfRule type="cellIs" dxfId="607" priority="1273" stopIfTrue="1" operator="equal">
      <formula>"(空白)"</formula>
    </cfRule>
    <cfRule type="cellIs" dxfId="606" priority="1274" stopIfTrue="1" operator="equal">
      <formula>"/"</formula>
    </cfRule>
    <cfRule type="cellIs" dxfId="605" priority="1275" stopIfTrue="1" operator="equal">
      <formula>0</formula>
    </cfRule>
  </conditionalFormatting>
  <conditionalFormatting sqref="G706">
    <cfRule type="cellIs" dxfId="604" priority="1228" stopIfTrue="1" operator="equal">
      <formula>"(空白)"</formula>
    </cfRule>
    <cfRule type="cellIs" dxfId="603" priority="1229" stopIfTrue="1" operator="equal">
      <formula>"/"</formula>
    </cfRule>
    <cfRule type="cellIs" dxfId="602" priority="1230" stopIfTrue="1" operator="equal">
      <formula>0</formula>
    </cfRule>
  </conditionalFormatting>
  <conditionalFormatting sqref="E706:F706">
    <cfRule type="cellIs" dxfId="601" priority="1225" stopIfTrue="1" operator="equal">
      <formula>"(空白)"</formula>
    </cfRule>
    <cfRule type="cellIs" dxfId="600" priority="1226" stopIfTrue="1" operator="equal">
      <formula>"/"</formula>
    </cfRule>
    <cfRule type="cellIs" dxfId="599" priority="1227" stopIfTrue="1" operator="equal">
      <formula>0</formula>
    </cfRule>
  </conditionalFormatting>
  <conditionalFormatting sqref="F706">
    <cfRule type="cellIs" dxfId="598" priority="1222" stopIfTrue="1" operator="equal">
      <formula>"(空白)"</formula>
    </cfRule>
    <cfRule type="cellIs" dxfId="597" priority="1223" stopIfTrue="1" operator="equal">
      <formula>"/"</formula>
    </cfRule>
    <cfRule type="cellIs" dxfId="596" priority="1224" stopIfTrue="1" operator="equal">
      <formula>0</formula>
    </cfRule>
  </conditionalFormatting>
  <conditionalFormatting sqref="C706">
    <cfRule type="cellIs" dxfId="595" priority="1219" stopIfTrue="1" operator="equal">
      <formula>"(空白)"</formula>
    </cfRule>
    <cfRule type="cellIs" dxfId="594" priority="1220" stopIfTrue="1" operator="equal">
      <formula>"/"</formula>
    </cfRule>
    <cfRule type="cellIs" dxfId="593" priority="1221" stopIfTrue="1" operator="equal">
      <formula>0</formula>
    </cfRule>
  </conditionalFormatting>
  <conditionalFormatting sqref="H706">
    <cfRule type="cellIs" dxfId="592" priority="1231" stopIfTrue="1" operator="equal">
      <formula>"(空白)"</formula>
    </cfRule>
    <cfRule type="cellIs" dxfId="591" priority="1232" stopIfTrue="1" operator="equal">
      <formula>"/"</formula>
    </cfRule>
    <cfRule type="cellIs" dxfId="590" priority="1233" stopIfTrue="1" operator="equal">
      <formula>0</formula>
    </cfRule>
  </conditionalFormatting>
  <conditionalFormatting sqref="B462">
    <cfRule type="cellIs" dxfId="589" priority="1198" stopIfTrue="1" operator="equal">
      <formula>"(空白)"</formula>
    </cfRule>
    <cfRule type="cellIs" dxfId="588" priority="1199" stopIfTrue="1" operator="equal">
      <formula>"/"</formula>
    </cfRule>
    <cfRule type="cellIs" dxfId="587" priority="1200" stopIfTrue="1" operator="equal">
      <formula>0</formula>
    </cfRule>
  </conditionalFormatting>
  <conditionalFormatting sqref="B328">
    <cfRule type="cellIs" dxfId="586" priority="1162" stopIfTrue="1" operator="equal">
      <formula>"(空白)"</formula>
    </cfRule>
    <cfRule type="cellIs" dxfId="585" priority="1163" stopIfTrue="1" operator="equal">
      <formula>"/"</formula>
    </cfRule>
    <cfRule type="cellIs" dxfId="584" priority="1164" stopIfTrue="1" operator="equal">
      <formula>0</formula>
    </cfRule>
  </conditionalFormatting>
  <conditionalFormatting sqref="B327">
    <cfRule type="cellIs" dxfId="583" priority="1159" stopIfTrue="1" operator="equal">
      <formula>"(空白)"</formula>
    </cfRule>
    <cfRule type="cellIs" dxfId="582" priority="1160" stopIfTrue="1" operator="equal">
      <formula>"/"</formula>
    </cfRule>
    <cfRule type="cellIs" dxfId="581" priority="1161" stopIfTrue="1" operator="equal">
      <formula>0</formula>
    </cfRule>
  </conditionalFormatting>
  <conditionalFormatting sqref="B479">
    <cfRule type="cellIs" dxfId="580" priority="1156" stopIfTrue="1" operator="equal">
      <formula>"(空白)"</formula>
    </cfRule>
    <cfRule type="cellIs" dxfId="579" priority="1157" stopIfTrue="1" operator="equal">
      <formula>"/"</formula>
    </cfRule>
    <cfRule type="cellIs" dxfId="578" priority="1158" stopIfTrue="1" operator="equal">
      <formula>0</formula>
    </cfRule>
  </conditionalFormatting>
  <conditionalFormatting sqref="B422:B425">
    <cfRule type="cellIs" dxfId="577" priority="1132" stopIfTrue="1" operator="equal">
      <formula>"(空白)"</formula>
    </cfRule>
    <cfRule type="cellIs" dxfId="576" priority="1133" stopIfTrue="1" operator="equal">
      <formula>"/"</formula>
    </cfRule>
    <cfRule type="cellIs" dxfId="575" priority="1134" stopIfTrue="1" operator="equal">
      <formula>0</formula>
    </cfRule>
  </conditionalFormatting>
  <conditionalFormatting sqref="G414:G417">
    <cfRule type="cellIs" dxfId="574" priority="1120" stopIfTrue="1" operator="equal">
      <formula>"(空白)"</formula>
    </cfRule>
    <cfRule type="cellIs" dxfId="573" priority="1121" stopIfTrue="1" operator="equal">
      <formula>"/"</formula>
    </cfRule>
    <cfRule type="cellIs" dxfId="572" priority="1122" stopIfTrue="1" operator="equal">
      <formula>0</formula>
    </cfRule>
  </conditionalFormatting>
  <conditionalFormatting sqref="B617:B618">
    <cfRule type="cellIs" dxfId="571" priority="1075" stopIfTrue="1" operator="equal">
      <formula>"(空白)"</formula>
    </cfRule>
    <cfRule type="cellIs" dxfId="570" priority="1076" stopIfTrue="1" operator="equal">
      <formula>"/"</formula>
    </cfRule>
    <cfRule type="cellIs" dxfId="569" priority="1077" stopIfTrue="1" operator="equal">
      <formula>0</formula>
    </cfRule>
  </conditionalFormatting>
  <conditionalFormatting sqref="B593:B594 B597:B598">
    <cfRule type="cellIs" dxfId="568" priority="1081" stopIfTrue="1" operator="equal">
      <formula>"(空白)"</formula>
    </cfRule>
    <cfRule type="cellIs" dxfId="567" priority="1082" stopIfTrue="1" operator="equal">
      <formula>"/"</formula>
    </cfRule>
    <cfRule type="cellIs" dxfId="566" priority="1083" stopIfTrue="1" operator="equal">
      <formula>0</formula>
    </cfRule>
  </conditionalFormatting>
  <conditionalFormatting sqref="B595:B596">
    <cfRule type="cellIs" dxfId="565" priority="1078" stopIfTrue="1" operator="equal">
      <formula>"(空白)"</formula>
    </cfRule>
    <cfRule type="cellIs" dxfId="564" priority="1079" stopIfTrue="1" operator="equal">
      <formula>"/"</formula>
    </cfRule>
    <cfRule type="cellIs" dxfId="563" priority="1080" stopIfTrue="1" operator="equal">
      <formula>0</formula>
    </cfRule>
  </conditionalFormatting>
  <conditionalFormatting sqref="B517">
    <cfRule type="cellIs" dxfId="562" priority="1069" stopIfTrue="1" operator="equal">
      <formula>"(空白)"</formula>
    </cfRule>
    <cfRule type="cellIs" dxfId="561" priority="1070" stopIfTrue="1" operator="equal">
      <formula>"/"</formula>
    </cfRule>
    <cfRule type="cellIs" dxfId="560" priority="1071" stopIfTrue="1" operator="equal">
      <formula>0</formula>
    </cfRule>
  </conditionalFormatting>
  <conditionalFormatting sqref="B611:B612">
    <cfRule type="cellIs" dxfId="559" priority="982" stopIfTrue="1" operator="equal">
      <formula>"(空白)"</formula>
    </cfRule>
    <cfRule type="cellIs" dxfId="558" priority="983" stopIfTrue="1" operator="equal">
      <formula>"/"</formula>
    </cfRule>
    <cfRule type="cellIs" dxfId="557" priority="984" stopIfTrue="1" operator="equal">
      <formula>0</formula>
    </cfRule>
  </conditionalFormatting>
  <conditionalFormatting sqref="B279">
    <cfRule type="cellIs" dxfId="556" priority="979" stopIfTrue="1" operator="equal">
      <formula>"(空白)"</formula>
    </cfRule>
    <cfRule type="cellIs" dxfId="555" priority="980" stopIfTrue="1" operator="equal">
      <formula>"/"</formula>
    </cfRule>
    <cfRule type="cellIs" dxfId="554" priority="981" stopIfTrue="1" operator="equal">
      <formula>0</formula>
    </cfRule>
  </conditionalFormatting>
  <conditionalFormatting sqref="B154:B159">
    <cfRule type="cellIs" dxfId="553" priority="970" stopIfTrue="1" operator="equal">
      <formula>"(空白)"</formula>
    </cfRule>
    <cfRule type="cellIs" dxfId="552" priority="971" stopIfTrue="1" operator="equal">
      <formula>"/"</formula>
    </cfRule>
    <cfRule type="cellIs" dxfId="551" priority="972" stopIfTrue="1" operator="equal">
      <formula>0</formula>
    </cfRule>
  </conditionalFormatting>
  <conditionalFormatting sqref="B169">
    <cfRule type="cellIs" dxfId="550" priority="964" stopIfTrue="1" operator="equal">
      <formula>"(空白)"</formula>
    </cfRule>
    <cfRule type="cellIs" dxfId="549" priority="965" stopIfTrue="1" operator="equal">
      <formula>"/"</formula>
    </cfRule>
    <cfRule type="cellIs" dxfId="548" priority="966" stopIfTrue="1" operator="equal">
      <formula>0</formula>
    </cfRule>
  </conditionalFormatting>
  <conditionalFormatting sqref="B633">
    <cfRule type="cellIs" dxfId="547" priority="952" stopIfTrue="1" operator="equal">
      <formula>"(空白)"</formula>
    </cfRule>
    <cfRule type="cellIs" dxfId="546" priority="953" stopIfTrue="1" operator="equal">
      <formula>"/"</formula>
    </cfRule>
    <cfRule type="cellIs" dxfId="545" priority="954" stopIfTrue="1" operator="equal">
      <formula>0</formula>
    </cfRule>
  </conditionalFormatting>
  <conditionalFormatting sqref="B175">
    <cfRule type="cellIs" dxfId="544" priority="955" stopIfTrue="1" operator="equal">
      <formula>"(空白)"</formula>
    </cfRule>
    <cfRule type="cellIs" dxfId="543" priority="956" stopIfTrue="1" operator="equal">
      <formula>"/"</formula>
    </cfRule>
    <cfRule type="cellIs" dxfId="542" priority="957" stopIfTrue="1" operator="equal">
      <formula>0</formula>
    </cfRule>
  </conditionalFormatting>
  <conditionalFormatting sqref="B716">
    <cfRule type="cellIs" dxfId="541" priority="937" stopIfTrue="1" operator="equal">
      <formula>"(空白)"</formula>
    </cfRule>
    <cfRule type="cellIs" dxfId="540" priority="938" stopIfTrue="1" operator="equal">
      <formula>"/"</formula>
    </cfRule>
    <cfRule type="cellIs" dxfId="539" priority="939" stopIfTrue="1" operator="equal">
      <formula>0</formula>
    </cfRule>
  </conditionalFormatting>
  <conditionalFormatting sqref="B463">
    <cfRule type="cellIs" dxfId="538" priority="934" stopIfTrue="1" operator="equal">
      <formula>"(空白)"</formula>
    </cfRule>
    <cfRule type="cellIs" dxfId="537" priority="935" stopIfTrue="1" operator="equal">
      <formula>"/"</formula>
    </cfRule>
    <cfRule type="cellIs" dxfId="536" priority="936" stopIfTrue="1" operator="equal">
      <formula>0</formula>
    </cfRule>
  </conditionalFormatting>
  <conditionalFormatting sqref="B483:B484">
    <cfRule type="cellIs" dxfId="535" priority="928" stopIfTrue="1" operator="equal">
      <formula>"(空白)"</formula>
    </cfRule>
    <cfRule type="cellIs" dxfId="534" priority="929" stopIfTrue="1" operator="equal">
      <formula>"/"</formula>
    </cfRule>
    <cfRule type="cellIs" dxfId="533" priority="930" stopIfTrue="1" operator="equal">
      <formula>0</formula>
    </cfRule>
  </conditionalFormatting>
  <conditionalFormatting sqref="B485:B486">
    <cfRule type="cellIs" dxfId="532" priority="925" stopIfTrue="1" operator="equal">
      <formula>"(空白)"</formula>
    </cfRule>
    <cfRule type="cellIs" dxfId="531" priority="926" stopIfTrue="1" operator="equal">
      <formula>"/"</formula>
    </cfRule>
    <cfRule type="cellIs" dxfId="530" priority="927" stopIfTrue="1" operator="equal">
      <formula>0</formula>
    </cfRule>
  </conditionalFormatting>
  <conditionalFormatting sqref="B489:B496">
    <cfRule type="cellIs" dxfId="529" priority="922" stopIfTrue="1" operator="equal">
      <formula>"(空白)"</formula>
    </cfRule>
    <cfRule type="cellIs" dxfId="528" priority="923" stopIfTrue="1" operator="equal">
      <formula>"/"</formula>
    </cfRule>
    <cfRule type="cellIs" dxfId="527" priority="924" stopIfTrue="1" operator="equal">
      <formula>0</formula>
    </cfRule>
  </conditionalFormatting>
  <conditionalFormatting sqref="B510:B511">
    <cfRule type="cellIs" dxfId="526" priority="919" stopIfTrue="1" operator="equal">
      <formula>"(空白)"</formula>
    </cfRule>
    <cfRule type="cellIs" dxfId="525" priority="920" stopIfTrue="1" operator="equal">
      <formula>"/"</formula>
    </cfRule>
    <cfRule type="cellIs" dxfId="524" priority="921" stopIfTrue="1" operator="equal">
      <formula>0</formula>
    </cfRule>
  </conditionalFormatting>
  <conditionalFormatting sqref="B171">
    <cfRule type="cellIs" dxfId="523" priority="898" stopIfTrue="1" operator="equal">
      <formula>"(空白)"</formula>
    </cfRule>
    <cfRule type="cellIs" dxfId="522" priority="899" stopIfTrue="1" operator="equal">
      <formula>"/"</formula>
    </cfRule>
    <cfRule type="cellIs" dxfId="521" priority="900" stopIfTrue="1" operator="equal">
      <formula>0</formula>
    </cfRule>
  </conditionalFormatting>
  <conditionalFormatting sqref="B81">
    <cfRule type="cellIs" dxfId="520" priority="868" stopIfTrue="1" operator="equal">
      <formula>"(空白)"</formula>
    </cfRule>
    <cfRule type="cellIs" dxfId="519" priority="869" stopIfTrue="1" operator="equal">
      <formula>"/"</formula>
    </cfRule>
    <cfRule type="cellIs" dxfId="518" priority="870" stopIfTrue="1" operator="equal">
      <formula>0</formula>
    </cfRule>
  </conditionalFormatting>
  <conditionalFormatting sqref="B172">
    <cfRule type="cellIs" dxfId="517" priority="895" stopIfTrue="1" operator="equal">
      <formula>"(空白)"</formula>
    </cfRule>
    <cfRule type="cellIs" dxfId="516" priority="896" stopIfTrue="1" operator="equal">
      <formula>"/"</formula>
    </cfRule>
    <cfRule type="cellIs" dxfId="515" priority="897" stopIfTrue="1" operator="equal">
      <formula>0</formula>
    </cfRule>
  </conditionalFormatting>
  <conditionalFormatting sqref="B710">
    <cfRule type="cellIs" dxfId="514" priority="892" stopIfTrue="1" operator="equal">
      <formula>"(空白)"</formula>
    </cfRule>
    <cfRule type="cellIs" dxfId="513" priority="893" stopIfTrue="1" operator="equal">
      <formula>"/"</formula>
    </cfRule>
    <cfRule type="cellIs" dxfId="512" priority="894" stopIfTrue="1" operator="equal">
      <formula>0</formula>
    </cfRule>
  </conditionalFormatting>
  <conditionalFormatting sqref="B413">
    <cfRule type="cellIs" dxfId="511" priority="886" stopIfTrue="1" operator="equal">
      <formula>"(空白)"</formula>
    </cfRule>
    <cfRule type="cellIs" dxfId="510" priority="887" stopIfTrue="1" operator="equal">
      <formula>"/"</formula>
    </cfRule>
    <cfRule type="cellIs" dxfId="509" priority="888" stopIfTrue="1" operator="equal">
      <formula>0</formula>
    </cfRule>
  </conditionalFormatting>
  <conditionalFormatting sqref="B412">
    <cfRule type="cellIs" dxfId="508" priority="889" stopIfTrue="1" operator="equal">
      <formula>"(空白)"</formula>
    </cfRule>
    <cfRule type="cellIs" dxfId="507" priority="890" stopIfTrue="1" operator="equal">
      <formula>"/"</formula>
    </cfRule>
    <cfRule type="cellIs" dxfId="506" priority="891" stopIfTrue="1" operator="equal">
      <formula>0</formula>
    </cfRule>
  </conditionalFormatting>
  <conditionalFormatting sqref="B406">
    <cfRule type="cellIs" dxfId="505" priority="883" stopIfTrue="1" operator="equal">
      <formula>"(空白)"</formula>
    </cfRule>
    <cfRule type="cellIs" dxfId="504" priority="884" stopIfTrue="1" operator="equal">
      <formula>"/"</formula>
    </cfRule>
    <cfRule type="cellIs" dxfId="503" priority="885" stopIfTrue="1" operator="equal">
      <formula>0</formula>
    </cfRule>
  </conditionalFormatting>
  <conditionalFormatting sqref="B407">
    <cfRule type="cellIs" dxfId="502" priority="880" stopIfTrue="1" operator="equal">
      <formula>"(空白)"</formula>
    </cfRule>
    <cfRule type="cellIs" dxfId="501" priority="881" stopIfTrue="1" operator="equal">
      <formula>"/"</formula>
    </cfRule>
    <cfRule type="cellIs" dxfId="500" priority="882" stopIfTrue="1" operator="equal">
      <formula>0</formula>
    </cfRule>
  </conditionalFormatting>
  <conditionalFormatting sqref="B409">
    <cfRule type="cellIs" dxfId="499" priority="874" stopIfTrue="1" operator="equal">
      <formula>"(空白)"</formula>
    </cfRule>
    <cfRule type="cellIs" dxfId="498" priority="875" stopIfTrue="1" operator="equal">
      <formula>"/"</formula>
    </cfRule>
    <cfRule type="cellIs" dxfId="497" priority="876" stopIfTrue="1" operator="equal">
      <formula>0</formula>
    </cfRule>
  </conditionalFormatting>
  <conditionalFormatting sqref="B408">
    <cfRule type="cellIs" dxfId="496" priority="877" stopIfTrue="1" operator="equal">
      <formula>"(空白)"</formula>
    </cfRule>
    <cfRule type="cellIs" dxfId="495" priority="878" stopIfTrue="1" operator="equal">
      <formula>"/"</formula>
    </cfRule>
    <cfRule type="cellIs" dxfId="494" priority="879" stopIfTrue="1" operator="equal">
      <formula>0</formula>
    </cfRule>
  </conditionalFormatting>
  <conditionalFormatting sqref="B82">
    <cfRule type="cellIs" dxfId="493" priority="871" stopIfTrue="1" operator="equal">
      <formula>"(空白)"</formula>
    </cfRule>
    <cfRule type="cellIs" dxfId="492" priority="872" stopIfTrue="1" operator="equal">
      <formula>"/"</formula>
    </cfRule>
    <cfRule type="cellIs" dxfId="491" priority="873" stopIfTrue="1" operator="equal">
      <formula>0</formula>
    </cfRule>
  </conditionalFormatting>
  <conditionalFormatting sqref="B418:B421">
    <cfRule type="cellIs" dxfId="490" priority="865" stopIfTrue="1" operator="equal">
      <formula>"(空白)"</formula>
    </cfRule>
    <cfRule type="cellIs" dxfId="489" priority="866" stopIfTrue="1" operator="equal">
      <formula>"/"</formula>
    </cfRule>
    <cfRule type="cellIs" dxfId="488" priority="867" stopIfTrue="1" operator="equal">
      <formula>0</formula>
    </cfRule>
  </conditionalFormatting>
  <conditionalFormatting sqref="M10:N16">
    <cfRule type="cellIs" dxfId="487" priority="862" stopIfTrue="1" operator="equal">
      <formula>"(空白)"</formula>
    </cfRule>
    <cfRule type="cellIs" dxfId="486" priority="863" stopIfTrue="1" operator="equal">
      <formula>"/"</formula>
    </cfRule>
    <cfRule type="cellIs" dxfId="485" priority="864" stopIfTrue="1" operator="equal">
      <formula>0</formula>
    </cfRule>
  </conditionalFormatting>
  <conditionalFormatting sqref="N27:N31">
    <cfRule type="cellIs" dxfId="484" priority="859" stopIfTrue="1" operator="equal">
      <formula>"(空白)"</formula>
    </cfRule>
    <cfRule type="cellIs" dxfId="483" priority="860" stopIfTrue="1" operator="equal">
      <formula>"/"</formula>
    </cfRule>
    <cfRule type="cellIs" dxfId="482" priority="861" stopIfTrue="1" operator="equal">
      <formula>0</formula>
    </cfRule>
  </conditionalFormatting>
  <conditionalFormatting sqref="M40:M42">
    <cfRule type="cellIs" dxfId="481" priority="850" stopIfTrue="1" operator="equal">
      <formula>"(空白)"</formula>
    </cfRule>
    <cfRule type="cellIs" dxfId="480" priority="851" stopIfTrue="1" operator="equal">
      <formula>"/"</formula>
    </cfRule>
    <cfRule type="cellIs" dxfId="479" priority="852" stopIfTrue="1" operator="equal">
      <formula>0</formula>
    </cfRule>
  </conditionalFormatting>
  <conditionalFormatting sqref="M48:M52">
    <cfRule type="cellIs" dxfId="478" priority="844" stopIfTrue="1" operator="equal">
      <formula>"(空白)"</formula>
    </cfRule>
    <cfRule type="cellIs" dxfId="477" priority="845" stopIfTrue="1" operator="equal">
      <formula>"/"</formula>
    </cfRule>
    <cfRule type="cellIs" dxfId="476" priority="846" stopIfTrue="1" operator="equal">
      <formula>0</formula>
    </cfRule>
  </conditionalFormatting>
  <conditionalFormatting sqref="M71:M76 M79:M83">
    <cfRule type="cellIs" dxfId="475" priority="823" stopIfTrue="1" operator="equal">
      <formula>"(空白)"</formula>
    </cfRule>
    <cfRule type="cellIs" dxfId="474" priority="824" stopIfTrue="1" operator="equal">
      <formula>"/"</formula>
    </cfRule>
    <cfRule type="cellIs" dxfId="473" priority="825" stopIfTrue="1" operator="equal">
      <formula>0</formula>
    </cfRule>
  </conditionalFormatting>
  <conditionalFormatting sqref="M93 M89:M91">
    <cfRule type="cellIs" dxfId="472" priority="820" stopIfTrue="1" operator="equal">
      <formula>"(空白)"</formula>
    </cfRule>
    <cfRule type="cellIs" dxfId="471" priority="821" stopIfTrue="1" operator="equal">
      <formula>"/"</formula>
    </cfRule>
    <cfRule type="cellIs" dxfId="470" priority="822" stopIfTrue="1" operator="equal">
      <formula>0</formula>
    </cfRule>
  </conditionalFormatting>
  <conditionalFormatting sqref="M92">
    <cfRule type="cellIs" dxfId="469" priority="817" stopIfTrue="1" operator="equal">
      <formula>"(空白)"</formula>
    </cfRule>
    <cfRule type="cellIs" dxfId="468" priority="818" stopIfTrue="1" operator="equal">
      <formula>"/"</formula>
    </cfRule>
    <cfRule type="cellIs" dxfId="467" priority="819" stopIfTrue="1" operator="equal">
      <formula>0</formula>
    </cfRule>
  </conditionalFormatting>
  <conditionalFormatting sqref="M60:M65">
    <cfRule type="cellIs" dxfId="466" priority="826" stopIfTrue="1" operator="equal">
      <formula>"(空白)"</formula>
    </cfRule>
    <cfRule type="cellIs" dxfId="465" priority="827" stopIfTrue="1" operator="equal">
      <formula>"/"</formula>
    </cfRule>
    <cfRule type="cellIs" dxfId="464" priority="828" stopIfTrue="1" operator="equal">
      <formula>0</formula>
    </cfRule>
  </conditionalFormatting>
  <conditionalFormatting sqref="M98 M110 M112">
    <cfRule type="cellIs" dxfId="463" priority="811" stopIfTrue="1" operator="equal">
      <formula>"(空白)"</formula>
    </cfRule>
    <cfRule type="cellIs" dxfId="462" priority="812" stopIfTrue="1" operator="equal">
      <formula>"/"</formula>
    </cfRule>
    <cfRule type="cellIs" dxfId="461" priority="813" stopIfTrue="1" operator="equal">
      <formula>0</formula>
    </cfRule>
  </conditionalFormatting>
  <conditionalFormatting sqref="M111">
    <cfRule type="cellIs" dxfId="460" priority="808" stopIfTrue="1" operator="equal">
      <formula>"(空白)"</formula>
    </cfRule>
    <cfRule type="cellIs" dxfId="459" priority="809" stopIfTrue="1" operator="equal">
      <formula>"/"</formula>
    </cfRule>
    <cfRule type="cellIs" dxfId="458" priority="810" stopIfTrue="1" operator="equal">
      <formula>0</formula>
    </cfRule>
  </conditionalFormatting>
  <conditionalFormatting sqref="M113">
    <cfRule type="cellIs" dxfId="457" priority="805" stopIfTrue="1" operator="equal">
      <formula>"(空白)"</formula>
    </cfRule>
    <cfRule type="cellIs" dxfId="456" priority="806" stopIfTrue="1" operator="equal">
      <formula>"/"</formula>
    </cfRule>
    <cfRule type="cellIs" dxfId="455" priority="807" stopIfTrue="1" operator="equal">
      <formula>0</formula>
    </cfRule>
  </conditionalFormatting>
  <conditionalFormatting sqref="M114">
    <cfRule type="cellIs" dxfId="454" priority="802" stopIfTrue="1" operator="equal">
      <formula>"(空白)"</formula>
    </cfRule>
    <cfRule type="cellIs" dxfId="453" priority="803" stopIfTrue="1" operator="equal">
      <formula>"/"</formula>
    </cfRule>
    <cfRule type="cellIs" dxfId="452" priority="804" stopIfTrue="1" operator="equal">
      <formula>0</formula>
    </cfRule>
  </conditionalFormatting>
  <conditionalFormatting sqref="M115:M116">
    <cfRule type="cellIs" dxfId="451" priority="799" stopIfTrue="1" operator="equal">
      <formula>"(空白)"</formula>
    </cfRule>
    <cfRule type="cellIs" dxfId="450" priority="800" stopIfTrue="1" operator="equal">
      <formula>"/"</formula>
    </cfRule>
    <cfRule type="cellIs" dxfId="449" priority="801" stopIfTrue="1" operator="equal">
      <formula>0</formula>
    </cfRule>
  </conditionalFormatting>
  <conditionalFormatting sqref="M122:M124">
    <cfRule type="cellIs" dxfId="448" priority="796" stopIfTrue="1" operator="equal">
      <formula>"(空白)"</formula>
    </cfRule>
    <cfRule type="cellIs" dxfId="447" priority="797" stopIfTrue="1" operator="equal">
      <formula>"/"</formula>
    </cfRule>
    <cfRule type="cellIs" dxfId="446" priority="798" stopIfTrue="1" operator="equal">
      <formula>0</formula>
    </cfRule>
  </conditionalFormatting>
  <conditionalFormatting sqref="M176">
    <cfRule type="cellIs" dxfId="445" priority="772" stopIfTrue="1" operator="equal">
      <formula>"(空白)"</formula>
    </cfRule>
    <cfRule type="cellIs" dxfId="444" priority="773" stopIfTrue="1" operator="equal">
      <formula>"/"</formula>
    </cfRule>
    <cfRule type="cellIs" dxfId="443" priority="774" stopIfTrue="1" operator="equal">
      <formula>0</formula>
    </cfRule>
  </conditionalFormatting>
  <conditionalFormatting sqref="M130">
    <cfRule type="cellIs" dxfId="442" priority="790" stopIfTrue="1" operator="equal">
      <formula>"(空白)"</formula>
    </cfRule>
    <cfRule type="cellIs" dxfId="441" priority="791" stopIfTrue="1" operator="equal">
      <formula>"/"</formula>
    </cfRule>
    <cfRule type="cellIs" dxfId="440" priority="792" stopIfTrue="1" operator="equal">
      <formula>0</formula>
    </cfRule>
  </conditionalFormatting>
  <conditionalFormatting sqref="M167:M168 M183:M186 M177 M179 M181 M175">
    <cfRule type="cellIs" dxfId="439" priority="781" stopIfTrue="1" operator="equal">
      <formula>"(空白)"</formula>
    </cfRule>
    <cfRule type="cellIs" dxfId="438" priority="782" stopIfTrue="1" operator="equal">
      <formula>"/"</formula>
    </cfRule>
    <cfRule type="cellIs" dxfId="437" priority="783" stopIfTrue="1" operator="equal">
      <formula>0</formula>
    </cfRule>
  </conditionalFormatting>
  <conditionalFormatting sqref="M178">
    <cfRule type="cellIs" dxfId="436" priority="769" stopIfTrue="1" operator="equal">
      <formula>"(空白)"</formula>
    </cfRule>
    <cfRule type="cellIs" dxfId="435" priority="770" stopIfTrue="1" operator="equal">
      <formula>"/"</formula>
    </cfRule>
    <cfRule type="cellIs" dxfId="434" priority="771" stopIfTrue="1" operator="equal">
      <formula>0</formula>
    </cfRule>
  </conditionalFormatting>
  <conditionalFormatting sqref="M174">
    <cfRule type="cellIs" dxfId="433" priority="763" stopIfTrue="1" operator="equal">
      <formula>"(空白)"</formula>
    </cfRule>
    <cfRule type="cellIs" dxfId="432" priority="764" stopIfTrue="1" operator="equal">
      <formula>"/"</formula>
    </cfRule>
    <cfRule type="cellIs" dxfId="431" priority="765" stopIfTrue="1" operator="equal">
      <formula>0</formula>
    </cfRule>
  </conditionalFormatting>
  <conditionalFormatting sqref="M193 M195:M210 N203">
    <cfRule type="cellIs" dxfId="430" priority="757" stopIfTrue="1" operator="equal">
      <formula>"(空白)"</formula>
    </cfRule>
    <cfRule type="cellIs" dxfId="429" priority="758" stopIfTrue="1" operator="equal">
      <formula>"/"</formula>
    </cfRule>
    <cfRule type="cellIs" dxfId="428" priority="759" stopIfTrue="1" operator="equal">
      <formula>0</formula>
    </cfRule>
  </conditionalFormatting>
  <conditionalFormatting sqref="M211 M213">
    <cfRule type="cellIs" dxfId="427" priority="754" stopIfTrue="1" operator="equal">
      <formula>"(空白)"</formula>
    </cfRule>
    <cfRule type="cellIs" dxfId="426" priority="755" stopIfTrue="1" operator="equal">
      <formula>"/"</formula>
    </cfRule>
    <cfRule type="cellIs" dxfId="425" priority="756" stopIfTrue="1" operator="equal">
      <formula>0</formula>
    </cfRule>
  </conditionalFormatting>
  <conditionalFormatting sqref="M212">
    <cfRule type="cellIs" dxfId="424" priority="751" stopIfTrue="1" operator="equal">
      <formula>"(空白)"</formula>
    </cfRule>
    <cfRule type="cellIs" dxfId="423" priority="752" stopIfTrue="1" operator="equal">
      <formula>"/"</formula>
    </cfRule>
    <cfRule type="cellIs" dxfId="422" priority="753" stopIfTrue="1" operator="equal">
      <formula>0</formula>
    </cfRule>
  </conditionalFormatting>
  <conditionalFormatting sqref="M222:M223">
    <cfRule type="cellIs" dxfId="421" priority="748" stopIfTrue="1" operator="equal">
      <formula>"(空白)"</formula>
    </cfRule>
    <cfRule type="cellIs" dxfId="420" priority="749" stopIfTrue="1" operator="equal">
      <formula>"/"</formula>
    </cfRule>
    <cfRule type="cellIs" dxfId="419" priority="750" stopIfTrue="1" operator="equal">
      <formula>0</formula>
    </cfRule>
  </conditionalFormatting>
  <conditionalFormatting sqref="N40">
    <cfRule type="cellIs" dxfId="418" priority="724" stopIfTrue="1" operator="equal">
      <formula>"(空白)"</formula>
    </cfRule>
    <cfRule type="cellIs" dxfId="417" priority="725" stopIfTrue="1" operator="equal">
      <formula>"/"</formula>
    </cfRule>
    <cfRule type="cellIs" dxfId="416" priority="726" stopIfTrue="1" operator="equal">
      <formula>0</formula>
    </cfRule>
  </conditionalFormatting>
  <conditionalFormatting sqref="N42">
    <cfRule type="cellIs" dxfId="415" priority="721" stopIfTrue="1" operator="equal">
      <formula>"(空白)"</formula>
    </cfRule>
    <cfRule type="cellIs" dxfId="414" priority="722" stopIfTrue="1" operator="equal">
      <formula>"/"</formula>
    </cfRule>
    <cfRule type="cellIs" dxfId="413" priority="723" stopIfTrue="1" operator="equal">
      <formula>0</formula>
    </cfRule>
  </conditionalFormatting>
  <conditionalFormatting sqref="N61">
    <cfRule type="cellIs" dxfId="412" priority="718" stopIfTrue="1" operator="equal">
      <formula>"(空白)"</formula>
    </cfRule>
    <cfRule type="cellIs" dxfId="411" priority="719" stopIfTrue="1" operator="equal">
      <formula>"/"</formula>
    </cfRule>
    <cfRule type="cellIs" dxfId="410" priority="720" stopIfTrue="1" operator="equal">
      <formula>0</formula>
    </cfRule>
  </conditionalFormatting>
  <conditionalFormatting sqref="N48:N52">
    <cfRule type="cellIs" dxfId="409" priority="733" stopIfTrue="1" operator="equal">
      <formula>"(空白)"</formula>
    </cfRule>
    <cfRule type="cellIs" dxfId="408" priority="734" stopIfTrue="1" operator="equal">
      <formula>"/"</formula>
    </cfRule>
    <cfRule type="cellIs" dxfId="407" priority="735" stopIfTrue="1" operator="equal">
      <formula>0</formula>
    </cfRule>
  </conditionalFormatting>
  <conditionalFormatting sqref="M54:M58">
    <cfRule type="cellIs" dxfId="406" priority="730" stopIfTrue="1" operator="equal">
      <formula>"(空白)"</formula>
    </cfRule>
    <cfRule type="cellIs" dxfId="405" priority="731" stopIfTrue="1" operator="equal">
      <formula>"/"</formula>
    </cfRule>
    <cfRule type="cellIs" dxfId="404" priority="732" stopIfTrue="1" operator="equal">
      <formula>0</formula>
    </cfRule>
  </conditionalFormatting>
  <conditionalFormatting sqref="N54:N58">
    <cfRule type="cellIs" dxfId="403" priority="727" stopIfTrue="1" operator="equal">
      <formula>"(空白)"</formula>
    </cfRule>
    <cfRule type="cellIs" dxfId="402" priority="728" stopIfTrue="1" operator="equal">
      <formula>"/"</formula>
    </cfRule>
    <cfRule type="cellIs" dxfId="401" priority="729" stopIfTrue="1" operator="equal">
      <formula>0</formula>
    </cfRule>
  </conditionalFormatting>
  <conditionalFormatting sqref="N89">
    <cfRule type="cellIs" dxfId="400" priority="715" stopIfTrue="1" operator="equal">
      <formula>"(空白)"</formula>
    </cfRule>
    <cfRule type="cellIs" dxfId="399" priority="716" stopIfTrue="1" operator="equal">
      <formula>"/"</formula>
    </cfRule>
    <cfRule type="cellIs" dxfId="398" priority="717" stopIfTrue="1" operator="equal">
      <formula>0</formula>
    </cfRule>
  </conditionalFormatting>
  <conditionalFormatting sqref="N98">
    <cfRule type="cellIs" dxfId="397" priority="712" stopIfTrue="1" operator="equal">
      <formula>"(空白)"</formula>
    </cfRule>
    <cfRule type="cellIs" dxfId="396" priority="713" stopIfTrue="1" operator="equal">
      <formula>"/"</formula>
    </cfRule>
    <cfRule type="cellIs" dxfId="395" priority="714" stopIfTrue="1" operator="equal">
      <formula>0</formula>
    </cfRule>
  </conditionalFormatting>
  <conditionalFormatting sqref="N99:N100">
    <cfRule type="cellIs" dxfId="394" priority="709" stopIfTrue="1" operator="equal">
      <formula>"(空白)"</formula>
    </cfRule>
    <cfRule type="cellIs" dxfId="393" priority="710" stopIfTrue="1" operator="equal">
      <formula>"/"</formula>
    </cfRule>
    <cfRule type="cellIs" dxfId="392" priority="711" stopIfTrue="1" operator="equal">
      <formula>0</formula>
    </cfRule>
  </conditionalFormatting>
  <conditionalFormatting sqref="M146:N146">
    <cfRule type="cellIs" dxfId="391" priority="682" stopIfTrue="1" operator="equal">
      <formula>"(空白)"</formula>
    </cfRule>
    <cfRule type="cellIs" dxfId="390" priority="683" stopIfTrue="1" operator="equal">
      <formula>"/"</formula>
    </cfRule>
    <cfRule type="cellIs" dxfId="389" priority="684" stopIfTrue="1" operator="equal">
      <formula>0</formula>
    </cfRule>
  </conditionalFormatting>
  <conditionalFormatting sqref="N123">
    <cfRule type="cellIs" dxfId="388" priority="706" stopIfTrue="1" operator="equal">
      <formula>"(空白)"</formula>
    </cfRule>
    <cfRule type="cellIs" dxfId="387" priority="707" stopIfTrue="1" operator="equal">
      <formula>"/"</formula>
    </cfRule>
    <cfRule type="cellIs" dxfId="386" priority="708" stopIfTrue="1" operator="equal">
      <formula>0</formula>
    </cfRule>
  </conditionalFormatting>
  <conditionalFormatting sqref="N124">
    <cfRule type="cellIs" dxfId="385" priority="703" stopIfTrue="1" operator="equal">
      <formula>"(空白)"</formula>
    </cfRule>
    <cfRule type="cellIs" dxfId="384" priority="704" stopIfTrue="1" operator="equal">
      <formula>"/"</formula>
    </cfRule>
    <cfRule type="cellIs" dxfId="383" priority="705" stopIfTrue="1" operator="equal">
      <formula>0</formula>
    </cfRule>
  </conditionalFormatting>
  <conditionalFormatting sqref="M131">
    <cfRule type="cellIs" dxfId="382" priority="700" stopIfTrue="1" operator="equal">
      <formula>"(空白)"</formula>
    </cfRule>
    <cfRule type="cellIs" dxfId="381" priority="701" stopIfTrue="1" operator="equal">
      <formula>"/"</formula>
    </cfRule>
    <cfRule type="cellIs" dxfId="380" priority="702" stopIfTrue="1" operator="equal">
      <formula>0</formula>
    </cfRule>
  </conditionalFormatting>
  <conditionalFormatting sqref="N130">
    <cfRule type="cellIs" dxfId="379" priority="697" stopIfTrue="1" operator="equal">
      <formula>"(空白)"</formula>
    </cfRule>
    <cfRule type="cellIs" dxfId="378" priority="698" stopIfTrue="1" operator="equal">
      <formula>"/"</formula>
    </cfRule>
    <cfRule type="cellIs" dxfId="377" priority="699" stopIfTrue="1" operator="equal">
      <formula>0</formula>
    </cfRule>
  </conditionalFormatting>
  <conditionalFormatting sqref="N131">
    <cfRule type="cellIs" dxfId="376" priority="694" stopIfTrue="1" operator="equal">
      <formula>"(空白)"</formula>
    </cfRule>
    <cfRule type="cellIs" dxfId="375" priority="695" stopIfTrue="1" operator="equal">
      <formula>"/"</formula>
    </cfRule>
    <cfRule type="cellIs" dxfId="374" priority="696" stopIfTrue="1" operator="equal">
      <formula>0</formula>
    </cfRule>
  </conditionalFormatting>
  <conditionalFormatting sqref="M145">
    <cfRule type="cellIs" dxfId="373" priority="691" stopIfTrue="1" operator="equal">
      <formula>"(空白)"</formula>
    </cfRule>
    <cfRule type="cellIs" dxfId="372" priority="692" stopIfTrue="1" operator="equal">
      <formula>"/"</formula>
    </cfRule>
    <cfRule type="cellIs" dxfId="371" priority="693" stopIfTrue="1" operator="equal">
      <formula>0</formula>
    </cfRule>
  </conditionalFormatting>
  <conditionalFormatting sqref="N145">
    <cfRule type="cellIs" dxfId="370" priority="688" stopIfTrue="1" operator="equal">
      <formula>"(空白)"</formula>
    </cfRule>
    <cfRule type="cellIs" dxfId="369" priority="689" stopIfTrue="1" operator="equal">
      <formula>"/"</formula>
    </cfRule>
    <cfRule type="cellIs" dxfId="368" priority="690" stopIfTrue="1" operator="equal">
      <formula>0</formula>
    </cfRule>
  </conditionalFormatting>
  <conditionalFormatting sqref="M173">
    <cfRule type="cellIs" dxfId="367" priority="679" stopIfTrue="1" operator="equal">
      <formula>"(空白)"</formula>
    </cfRule>
    <cfRule type="cellIs" dxfId="366" priority="680" stopIfTrue="1" operator="equal">
      <formula>"/"</formula>
    </cfRule>
    <cfRule type="cellIs" dxfId="365" priority="681" stopIfTrue="1" operator="equal">
      <formula>0</formula>
    </cfRule>
  </conditionalFormatting>
  <conditionalFormatting sqref="N173:N180">
    <cfRule type="cellIs" dxfId="364" priority="676" stopIfTrue="1" operator="equal">
      <formula>"(空白)"</formula>
    </cfRule>
    <cfRule type="cellIs" dxfId="363" priority="677" stopIfTrue="1" operator="equal">
      <formula>"/"</formula>
    </cfRule>
    <cfRule type="cellIs" dxfId="362" priority="678" stopIfTrue="1" operator="equal">
      <formula>0</formula>
    </cfRule>
  </conditionalFormatting>
  <conditionalFormatting sqref="M180">
    <cfRule type="cellIs" dxfId="361" priority="673" stopIfTrue="1" operator="equal">
      <formula>"(空白)"</formula>
    </cfRule>
    <cfRule type="cellIs" dxfId="360" priority="674" stopIfTrue="1" operator="equal">
      <formula>"/"</formula>
    </cfRule>
    <cfRule type="cellIs" dxfId="359" priority="675" stopIfTrue="1" operator="equal">
      <formula>0</formula>
    </cfRule>
  </conditionalFormatting>
  <conditionalFormatting sqref="N181:N186">
    <cfRule type="cellIs" dxfId="358" priority="670" stopIfTrue="1" operator="equal">
      <formula>"(空白)"</formula>
    </cfRule>
    <cfRule type="cellIs" dxfId="357" priority="671" stopIfTrue="1" operator="equal">
      <formula>"/"</formula>
    </cfRule>
    <cfRule type="cellIs" dxfId="356" priority="672" stopIfTrue="1" operator="equal">
      <formula>0</formula>
    </cfRule>
  </conditionalFormatting>
  <conditionalFormatting sqref="M214">
    <cfRule type="cellIs" dxfId="355" priority="667" stopIfTrue="1" operator="equal">
      <formula>"(空白)"</formula>
    </cfRule>
    <cfRule type="cellIs" dxfId="354" priority="668" stopIfTrue="1" operator="equal">
      <formula>"/"</formula>
    </cfRule>
    <cfRule type="cellIs" dxfId="353" priority="669" stopIfTrue="1" operator="equal">
      <formula>0</formula>
    </cfRule>
  </conditionalFormatting>
  <conditionalFormatting sqref="N222">
    <cfRule type="cellIs" dxfId="352" priority="664" stopIfTrue="1" operator="equal">
      <formula>"(空白)"</formula>
    </cfRule>
    <cfRule type="cellIs" dxfId="351" priority="665" stopIfTrue="1" operator="equal">
      <formula>"/"</formula>
    </cfRule>
    <cfRule type="cellIs" dxfId="350" priority="666" stopIfTrue="1" operator="equal">
      <formula>0</formula>
    </cfRule>
  </conditionalFormatting>
  <conditionalFormatting sqref="N223">
    <cfRule type="cellIs" dxfId="349" priority="655" stopIfTrue="1" operator="equal">
      <formula>"(空白)"</formula>
    </cfRule>
    <cfRule type="cellIs" dxfId="348" priority="656" stopIfTrue="1" operator="equal">
      <formula>"/"</formula>
    </cfRule>
    <cfRule type="cellIs" dxfId="347" priority="657" stopIfTrue="1" operator="equal">
      <formula>0</formula>
    </cfRule>
  </conditionalFormatting>
  <conditionalFormatting sqref="K26:L26">
    <cfRule type="cellIs" dxfId="346" priority="649" stopIfTrue="1" operator="equal">
      <formula>"(空白)"</formula>
    </cfRule>
    <cfRule type="cellIs" dxfId="345" priority="650" stopIfTrue="1" operator="equal">
      <formula>"/"</formula>
    </cfRule>
    <cfRule type="cellIs" dxfId="344" priority="651" stopIfTrue="1" operator="equal">
      <formula>0</formula>
    </cfRule>
  </conditionalFormatting>
  <conditionalFormatting sqref="K39:L39">
    <cfRule type="cellIs" dxfId="343" priority="646" stopIfTrue="1" operator="equal">
      <formula>"(空白)"</formula>
    </cfRule>
    <cfRule type="cellIs" dxfId="342" priority="647" stopIfTrue="1" operator="equal">
      <formula>"/"</formula>
    </cfRule>
    <cfRule type="cellIs" dxfId="341" priority="648" stopIfTrue="1" operator="equal">
      <formula>0</formula>
    </cfRule>
  </conditionalFormatting>
  <conditionalFormatting sqref="K47:L47">
    <cfRule type="cellIs" dxfId="340" priority="643" stopIfTrue="1" operator="equal">
      <formula>"(空白)"</formula>
    </cfRule>
    <cfRule type="cellIs" dxfId="339" priority="644" stopIfTrue="1" operator="equal">
      <formula>"/"</formula>
    </cfRule>
    <cfRule type="cellIs" dxfId="338" priority="645" stopIfTrue="1" operator="equal">
      <formula>0</formula>
    </cfRule>
  </conditionalFormatting>
  <conditionalFormatting sqref="K70:L70">
    <cfRule type="cellIs" dxfId="337" priority="640" stopIfTrue="1" operator="equal">
      <formula>"(空白)"</formula>
    </cfRule>
    <cfRule type="cellIs" dxfId="336" priority="641" stopIfTrue="1" operator="equal">
      <formula>"/"</formula>
    </cfRule>
    <cfRule type="cellIs" dxfId="335" priority="642" stopIfTrue="1" operator="equal">
      <formula>0</formula>
    </cfRule>
  </conditionalFormatting>
  <conditionalFormatting sqref="K88:L88">
    <cfRule type="cellIs" dxfId="334" priority="637" stopIfTrue="1" operator="equal">
      <formula>"(空白)"</formula>
    </cfRule>
    <cfRule type="cellIs" dxfId="333" priority="638" stopIfTrue="1" operator="equal">
      <formula>"/"</formula>
    </cfRule>
    <cfRule type="cellIs" dxfId="332" priority="639" stopIfTrue="1" operator="equal">
      <formula>0</formula>
    </cfRule>
  </conditionalFormatting>
  <conditionalFormatting sqref="K97:L97">
    <cfRule type="cellIs" dxfId="331" priority="634" stopIfTrue="1" operator="equal">
      <formula>"(空白)"</formula>
    </cfRule>
    <cfRule type="cellIs" dxfId="330" priority="635" stopIfTrue="1" operator="equal">
      <formula>"/"</formula>
    </cfRule>
    <cfRule type="cellIs" dxfId="329" priority="636" stopIfTrue="1" operator="equal">
      <formula>0</formula>
    </cfRule>
  </conditionalFormatting>
  <conditionalFormatting sqref="K121:L121">
    <cfRule type="cellIs" dxfId="328" priority="631" stopIfTrue="1" operator="equal">
      <formula>"(空白)"</formula>
    </cfRule>
    <cfRule type="cellIs" dxfId="327" priority="632" stopIfTrue="1" operator="equal">
      <formula>"/"</formula>
    </cfRule>
    <cfRule type="cellIs" dxfId="326" priority="633" stopIfTrue="1" operator="equal">
      <formula>0</formula>
    </cfRule>
  </conditionalFormatting>
  <conditionalFormatting sqref="K129:L129">
    <cfRule type="cellIs" dxfId="325" priority="628" stopIfTrue="1" operator="equal">
      <formula>"(空白)"</formula>
    </cfRule>
    <cfRule type="cellIs" dxfId="324" priority="629" stopIfTrue="1" operator="equal">
      <formula>"/"</formula>
    </cfRule>
    <cfRule type="cellIs" dxfId="323" priority="630" stopIfTrue="1" operator="equal">
      <formula>0</formula>
    </cfRule>
  </conditionalFormatting>
  <conditionalFormatting sqref="K144:L144">
    <cfRule type="cellIs" dxfId="322" priority="625" stopIfTrue="1" operator="equal">
      <formula>"(空白)"</formula>
    </cfRule>
    <cfRule type="cellIs" dxfId="321" priority="626" stopIfTrue="1" operator="equal">
      <formula>"/"</formula>
    </cfRule>
    <cfRule type="cellIs" dxfId="320" priority="627" stopIfTrue="1" operator="equal">
      <formula>0</formula>
    </cfRule>
  </conditionalFormatting>
  <conditionalFormatting sqref="K151:L151">
    <cfRule type="cellIs" dxfId="319" priority="622" stopIfTrue="1" operator="equal">
      <formula>"(空白)"</formula>
    </cfRule>
    <cfRule type="cellIs" dxfId="318" priority="623" stopIfTrue="1" operator="equal">
      <formula>"/"</formula>
    </cfRule>
    <cfRule type="cellIs" dxfId="317" priority="624" stopIfTrue="1" operator="equal">
      <formula>0</formula>
    </cfRule>
  </conditionalFormatting>
  <conditionalFormatting sqref="K165:L165">
    <cfRule type="cellIs" dxfId="316" priority="619" stopIfTrue="1" operator="equal">
      <formula>"(空白)"</formula>
    </cfRule>
    <cfRule type="cellIs" dxfId="315" priority="620" stopIfTrue="1" operator="equal">
      <formula>"/"</formula>
    </cfRule>
    <cfRule type="cellIs" dxfId="314" priority="621" stopIfTrue="1" operator="equal">
      <formula>0</formula>
    </cfRule>
  </conditionalFormatting>
  <conditionalFormatting sqref="K192:L192">
    <cfRule type="cellIs" dxfId="313" priority="616" stopIfTrue="1" operator="equal">
      <formula>"(空白)"</formula>
    </cfRule>
    <cfRule type="cellIs" dxfId="312" priority="617" stopIfTrue="1" operator="equal">
      <formula>"/"</formula>
    </cfRule>
    <cfRule type="cellIs" dxfId="311" priority="618" stopIfTrue="1" operator="equal">
      <formula>0</formula>
    </cfRule>
  </conditionalFormatting>
  <conditionalFormatting sqref="K221:L221">
    <cfRule type="cellIs" dxfId="310" priority="613" stopIfTrue="1" operator="equal">
      <formula>"(空白)"</formula>
    </cfRule>
    <cfRule type="cellIs" dxfId="309" priority="614" stopIfTrue="1" operator="equal">
      <formula>"/"</formula>
    </cfRule>
    <cfRule type="cellIs" dxfId="308" priority="615" stopIfTrue="1" operator="equal">
      <formula>0</formula>
    </cfRule>
  </conditionalFormatting>
  <conditionalFormatting sqref="K230:L230">
    <cfRule type="cellIs" dxfId="307" priority="610" stopIfTrue="1" operator="equal">
      <formula>"(空白)"</formula>
    </cfRule>
    <cfRule type="cellIs" dxfId="306" priority="611" stopIfTrue="1" operator="equal">
      <formula>"/"</formula>
    </cfRule>
    <cfRule type="cellIs" dxfId="305" priority="612" stopIfTrue="1" operator="equal">
      <formula>0</formula>
    </cfRule>
  </conditionalFormatting>
  <conditionalFormatting sqref="K242:L242">
    <cfRule type="cellIs" dxfId="304" priority="607" stopIfTrue="1" operator="equal">
      <formula>"(空白)"</formula>
    </cfRule>
    <cfRule type="cellIs" dxfId="303" priority="608" stopIfTrue="1" operator="equal">
      <formula>"/"</formula>
    </cfRule>
    <cfRule type="cellIs" dxfId="302" priority="609" stopIfTrue="1" operator="equal">
      <formula>0</formula>
    </cfRule>
  </conditionalFormatting>
  <conditionalFormatting sqref="K251:L251">
    <cfRule type="cellIs" dxfId="301" priority="604" stopIfTrue="1" operator="equal">
      <formula>"(空白)"</formula>
    </cfRule>
    <cfRule type="cellIs" dxfId="300" priority="605" stopIfTrue="1" operator="equal">
      <formula>"/"</formula>
    </cfRule>
    <cfRule type="cellIs" dxfId="299" priority="606" stopIfTrue="1" operator="equal">
      <formula>0</formula>
    </cfRule>
  </conditionalFormatting>
  <conditionalFormatting sqref="K259:L259">
    <cfRule type="cellIs" dxfId="298" priority="601" stopIfTrue="1" operator="equal">
      <formula>"(空白)"</formula>
    </cfRule>
    <cfRule type="cellIs" dxfId="297" priority="602" stopIfTrue="1" operator="equal">
      <formula>"/"</formula>
    </cfRule>
    <cfRule type="cellIs" dxfId="296" priority="603" stopIfTrue="1" operator="equal">
      <formula>0</formula>
    </cfRule>
  </conditionalFormatting>
  <conditionalFormatting sqref="K269:L269">
    <cfRule type="cellIs" dxfId="295" priority="598" stopIfTrue="1" operator="equal">
      <formula>"(空白)"</formula>
    </cfRule>
    <cfRule type="cellIs" dxfId="294" priority="599" stopIfTrue="1" operator="equal">
      <formula>"/"</formula>
    </cfRule>
    <cfRule type="cellIs" dxfId="293" priority="600" stopIfTrue="1" operator="equal">
      <formula>0</formula>
    </cfRule>
  </conditionalFormatting>
  <conditionalFormatting sqref="K293:L293">
    <cfRule type="cellIs" dxfId="292" priority="595" stopIfTrue="1" operator="equal">
      <formula>"(空白)"</formula>
    </cfRule>
    <cfRule type="cellIs" dxfId="291" priority="596" stopIfTrue="1" operator="equal">
      <formula>"/"</formula>
    </cfRule>
    <cfRule type="cellIs" dxfId="290" priority="597" stopIfTrue="1" operator="equal">
      <formula>0</formula>
    </cfRule>
  </conditionalFormatting>
  <conditionalFormatting sqref="K311:L311">
    <cfRule type="cellIs" dxfId="289" priority="592" stopIfTrue="1" operator="equal">
      <formula>"(空白)"</formula>
    </cfRule>
    <cfRule type="cellIs" dxfId="288" priority="593" stopIfTrue="1" operator="equal">
      <formula>"/"</formula>
    </cfRule>
    <cfRule type="cellIs" dxfId="287" priority="594" stopIfTrue="1" operator="equal">
      <formula>0</formula>
    </cfRule>
  </conditionalFormatting>
  <conditionalFormatting sqref="K335:L335">
    <cfRule type="cellIs" dxfId="286" priority="589" stopIfTrue="1" operator="equal">
      <formula>"(空白)"</formula>
    </cfRule>
    <cfRule type="cellIs" dxfId="285" priority="590" stopIfTrue="1" operator="equal">
      <formula>"/"</formula>
    </cfRule>
    <cfRule type="cellIs" dxfId="284" priority="591" stopIfTrue="1" operator="equal">
      <formula>0</formula>
    </cfRule>
  </conditionalFormatting>
  <conditionalFormatting sqref="K355:L355">
    <cfRule type="cellIs" dxfId="283" priority="586" stopIfTrue="1" operator="equal">
      <formula>"(空白)"</formula>
    </cfRule>
    <cfRule type="cellIs" dxfId="282" priority="587" stopIfTrue="1" operator="equal">
      <formula>"/"</formula>
    </cfRule>
    <cfRule type="cellIs" dxfId="281" priority="588" stopIfTrue="1" operator="equal">
      <formula>0</formula>
    </cfRule>
  </conditionalFormatting>
  <conditionalFormatting sqref="K378:L378">
    <cfRule type="cellIs" dxfId="280" priority="583" stopIfTrue="1" operator="equal">
      <formula>"(空白)"</formula>
    </cfRule>
    <cfRule type="cellIs" dxfId="279" priority="584" stopIfTrue="1" operator="equal">
      <formula>"/"</formula>
    </cfRule>
    <cfRule type="cellIs" dxfId="278" priority="585" stopIfTrue="1" operator="equal">
      <formula>0</formula>
    </cfRule>
  </conditionalFormatting>
  <conditionalFormatting sqref="K390:L390">
    <cfRule type="cellIs" dxfId="277" priority="580" stopIfTrue="1" operator="equal">
      <formula>"(空白)"</formula>
    </cfRule>
    <cfRule type="cellIs" dxfId="276" priority="581" stopIfTrue="1" operator="equal">
      <formula>"/"</formula>
    </cfRule>
    <cfRule type="cellIs" dxfId="275" priority="582" stopIfTrue="1" operator="equal">
      <formula>0</formula>
    </cfRule>
  </conditionalFormatting>
  <conditionalFormatting sqref="K447:L447">
    <cfRule type="cellIs" dxfId="274" priority="577" stopIfTrue="1" operator="equal">
      <formula>"(空白)"</formula>
    </cfRule>
    <cfRule type="cellIs" dxfId="273" priority="578" stopIfTrue="1" operator="equal">
      <formula>"/"</formula>
    </cfRule>
    <cfRule type="cellIs" dxfId="272" priority="579" stopIfTrue="1" operator="equal">
      <formula>0</formula>
    </cfRule>
  </conditionalFormatting>
  <conditionalFormatting sqref="K460:L460">
    <cfRule type="cellIs" dxfId="271" priority="574" stopIfTrue="1" operator="equal">
      <formula>"(空白)"</formula>
    </cfRule>
    <cfRule type="cellIs" dxfId="270" priority="575" stopIfTrue="1" operator="equal">
      <formula>"/"</formula>
    </cfRule>
    <cfRule type="cellIs" dxfId="269" priority="576" stopIfTrue="1" operator="equal">
      <formula>0</formula>
    </cfRule>
  </conditionalFormatting>
  <conditionalFormatting sqref="K527:L527">
    <cfRule type="cellIs" dxfId="268" priority="571" stopIfTrue="1" operator="equal">
      <formula>"(空白)"</formula>
    </cfRule>
    <cfRule type="cellIs" dxfId="267" priority="572" stopIfTrue="1" operator="equal">
      <formula>"/"</formula>
    </cfRule>
    <cfRule type="cellIs" dxfId="266" priority="573" stopIfTrue="1" operator="equal">
      <formula>0</formula>
    </cfRule>
  </conditionalFormatting>
  <conditionalFormatting sqref="K561:L561 K553:L553">
    <cfRule type="cellIs" dxfId="265" priority="568" stopIfTrue="1" operator="equal">
      <formula>"(空白)"</formula>
    </cfRule>
    <cfRule type="cellIs" dxfId="264" priority="569" stopIfTrue="1" operator="equal">
      <formula>"/"</formula>
    </cfRule>
    <cfRule type="cellIs" dxfId="263" priority="570" stopIfTrue="1" operator="equal">
      <formula>0</formula>
    </cfRule>
  </conditionalFormatting>
  <conditionalFormatting sqref="K586:L586">
    <cfRule type="cellIs" dxfId="262" priority="565" stopIfTrue="1" operator="equal">
      <formula>"(空白)"</formula>
    </cfRule>
    <cfRule type="cellIs" dxfId="261" priority="566" stopIfTrue="1" operator="equal">
      <formula>"/"</formula>
    </cfRule>
    <cfRule type="cellIs" dxfId="260" priority="567" stopIfTrue="1" operator="equal">
      <formula>0</formula>
    </cfRule>
  </conditionalFormatting>
  <conditionalFormatting sqref="K624:L624">
    <cfRule type="cellIs" dxfId="259" priority="562" stopIfTrue="1" operator="equal">
      <formula>"(空白)"</formula>
    </cfRule>
    <cfRule type="cellIs" dxfId="258" priority="563" stopIfTrue="1" operator="equal">
      <formula>"/"</formula>
    </cfRule>
    <cfRule type="cellIs" dxfId="257" priority="564" stopIfTrue="1" operator="equal">
      <formula>0</formula>
    </cfRule>
  </conditionalFormatting>
  <conditionalFormatting sqref="K643:L643">
    <cfRule type="cellIs" dxfId="256" priority="559" stopIfTrue="1" operator="equal">
      <formula>"(空白)"</formula>
    </cfRule>
    <cfRule type="cellIs" dxfId="255" priority="560" stopIfTrue="1" operator="equal">
      <formula>"/"</formula>
    </cfRule>
    <cfRule type="cellIs" dxfId="254" priority="561" stopIfTrue="1" operator="equal">
      <formula>0</formula>
    </cfRule>
  </conditionalFormatting>
  <conditionalFormatting sqref="K659:L659">
    <cfRule type="cellIs" dxfId="253" priority="556" stopIfTrue="1" operator="equal">
      <formula>"(空白)"</formula>
    </cfRule>
    <cfRule type="cellIs" dxfId="252" priority="557" stopIfTrue="1" operator="equal">
      <formula>"/"</formula>
    </cfRule>
    <cfRule type="cellIs" dxfId="251" priority="558" stopIfTrue="1" operator="equal">
      <formula>0</formula>
    </cfRule>
  </conditionalFormatting>
  <conditionalFormatting sqref="K668:L668">
    <cfRule type="cellIs" dxfId="250" priority="553" stopIfTrue="1" operator="equal">
      <formula>"(空白)"</formula>
    </cfRule>
    <cfRule type="cellIs" dxfId="249" priority="554" stopIfTrue="1" operator="equal">
      <formula>"/"</formula>
    </cfRule>
    <cfRule type="cellIs" dxfId="248" priority="555" stopIfTrue="1" operator="equal">
      <formula>0</formula>
    </cfRule>
  </conditionalFormatting>
  <conditionalFormatting sqref="E8">
    <cfRule type="cellIs" dxfId="247" priority="550" stopIfTrue="1" operator="equal">
      <formula>"(空白)"</formula>
    </cfRule>
    <cfRule type="cellIs" dxfId="246" priority="551" stopIfTrue="1" operator="equal">
      <formula>"/"</formula>
    </cfRule>
    <cfRule type="cellIs" dxfId="245" priority="552" stopIfTrue="1" operator="equal">
      <formula>0</formula>
    </cfRule>
  </conditionalFormatting>
  <conditionalFormatting sqref="A83">
    <cfRule type="cellIs" dxfId="244" priority="526" stopIfTrue="1" operator="equal">
      <formula>"(空白)"</formula>
    </cfRule>
    <cfRule type="cellIs" dxfId="243" priority="527" stopIfTrue="1" operator="equal">
      <formula>"/"</formula>
    </cfRule>
    <cfRule type="cellIs" dxfId="242" priority="528" stopIfTrue="1" operator="equal">
      <formula>0</formula>
    </cfRule>
  </conditionalFormatting>
  <conditionalFormatting sqref="A305">
    <cfRule type="cellIs" dxfId="241" priority="520" stopIfTrue="1" operator="equal">
      <formula>"(空白)"</formula>
    </cfRule>
    <cfRule type="cellIs" dxfId="240" priority="521" stopIfTrue="1" operator="equal">
      <formula>"/"</formula>
    </cfRule>
    <cfRule type="cellIs" dxfId="239" priority="522" stopIfTrue="1" operator="equal">
      <formula>0</formula>
    </cfRule>
  </conditionalFormatting>
  <conditionalFormatting sqref="B305">
    <cfRule type="cellIs" dxfId="238" priority="517" stopIfTrue="1" operator="equal">
      <formula>"(空白)"</formula>
    </cfRule>
    <cfRule type="cellIs" dxfId="237" priority="518" stopIfTrue="1" operator="equal">
      <formula>"/"</formula>
    </cfRule>
    <cfRule type="cellIs" dxfId="236" priority="519" stopIfTrue="1" operator="equal">
      <formula>0</formula>
    </cfRule>
  </conditionalFormatting>
  <conditionalFormatting sqref="A142 H138 J136:L136">
    <cfRule type="cellIs" dxfId="235" priority="448" stopIfTrue="1" operator="equal">
      <formula>"(空白)"</formula>
    </cfRule>
    <cfRule type="cellIs" dxfId="234" priority="449" stopIfTrue="1" operator="equal">
      <formula>"/"</formula>
    </cfRule>
    <cfRule type="cellIs" dxfId="233" priority="450" stopIfTrue="1" operator="equal">
      <formula>0</formula>
    </cfRule>
  </conditionalFormatting>
  <conditionalFormatting sqref="A138:A139">
    <cfRule type="cellIs" dxfId="232" priority="445" stopIfTrue="1" operator="equal">
      <formula>"(空白)"</formula>
    </cfRule>
    <cfRule type="cellIs" dxfId="231" priority="446" stopIfTrue="1" operator="equal">
      <formula>"/"</formula>
    </cfRule>
    <cfRule type="cellIs" dxfId="230" priority="447" stopIfTrue="1" operator="equal">
      <formula>0</formula>
    </cfRule>
  </conditionalFormatting>
  <conditionalFormatting sqref="H139">
    <cfRule type="cellIs" dxfId="229" priority="442" stopIfTrue="1" operator="equal">
      <formula>"(空白)"</formula>
    </cfRule>
    <cfRule type="cellIs" dxfId="228" priority="443" stopIfTrue="1" operator="equal">
      <formula>"/"</formula>
    </cfRule>
    <cfRule type="cellIs" dxfId="227" priority="444" stopIfTrue="1" operator="equal">
      <formula>0</formula>
    </cfRule>
  </conditionalFormatting>
  <conditionalFormatting sqref="A136:E136 H136">
    <cfRule type="cellIs" dxfId="226" priority="439" stopIfTrue="1" operator="equal">
      <formula>"(空白)"</formula>
    </cfRule>
    <cfRule type="cellIs" dxfId="225" priority="440" stopIfTrue="1" operator="equal">
      <formula>"/"</formula>
    </cfRule>
    <cfRule type="cellIs" dxfId="224" priority="441" stopIfTrue="1" operator="equal">
      <formula>0</formula>
    </cfRule>
  </conditionalFormatting>
  <conditionalFormatting sqref="A137:B137 H137">
    <cfRule type="cellIs" dxfId="223" priority="436" stopIfTrue="1" operator="equal">
      <formula>"(空白)"</formula>
    </cfRule>
    <cfRule type="cellIs" dxfId="222" priority="437" stopIfTrue="1" operator="equal">
      <formula>"/"</formula>
    </cfRule>
    <cfRule type="cellIs" dxfId="221" priority="438" stopIfTrue="1" operator="equal">
      <formula>0</formula>
    </cfRule>
  </conditionalFormatting>
  <conditionalFormatting sqref="A141:H141">
    <cfRule type="cellIs" dxfId="220" priority="433" stopIfTrue="1" operator="equal">
      <formula>"(空白)"</formula>
    </cfRule>
    <cfRule type="cellIs" dxfId="219" priority="434" stopIfTrue="1" operator="equal">
      <formula>"/"</formula>
    </cfRule>
    <cfRule type="cellIs" dxfId="218" priority="435" stopIfTrue="1" operator="equal">
      <formula>0</formula>
    </cfRule>
  </conditionalFormatting>
  <conditionalFormatting sqref="B138:B139">
    <cfRule type="cellIs" dxfId="217" priority="430" stopIfTrue="1" operator="equal">
      <formula>"(空白)"</formula>
    </cfRule>
    <cfRule type="cellIs" dxfId="216" priority="431" stopIfTrue="1" operator="equal">
      <formula>"/"</formula>
    </cfRule>
    <cfRule type="cellIs" dxfId="215" priority="432" stopIfTrue="1" operator="equal">
      <formula>0</formula>
    </cfRule>
  </conditionalFormatting>
  <conditionalFormatting sqref="M139:N139">
    <cfRule type="cellIs" dxfId="214" priority="421" stopIfTrue="1" operator="equal">
      <formula>"(空白)"</formula>
    </cfRule>
    <cfRule type="cellIs" dxfId="213" priority="422" stopIfTrue="1" operator="equal">
      <formula>"/"</formula>
    </cfRule>
    <cfRule type="cellIs" dxfId="212" priority="423" stopIfTrue="1" operator="equal">
      <formula>0</formula>
    </cfRule>
  </conditionalFormatting>
  <conditionalFormatting sqref="M138">
    <cfRule type="cellIs" dxfId="211" priority="427" stopIfTrue="1" operator="equal">
      <formula>"(空白)"</formula>
    </cfRule>
    <cfRule type="cellIs" dxfId="210" priority="428" stopIfTrue="1" operator="equal">
      <formula>"/"</formula>
    </cfRule>
    <cfRule type="cellIs" dxfId="209" priority="429" stopIfTrue="1" operator="equal">
      <formula>0</formula>
    </cfRule>
  </conditionalFormatting>
  <conditionalFormatting sqref="N138">
    <cfRule type="cellIs" dxfId="208" priority="424" stopIfTrue="1" operator="equal">
      <formula>"(空白)"</formula>
    </cfRule>
    <cfRule type="cellIs" dxfId="207" priority="425" stopIfTrue="1" operator="equal">
      <formula>"/"</formula>
    </cfRule>
    <cfRule type="cellIs" dxfId="206" priority="426" stopIfTrue="1" operator="equal">
      <formula>0</formula>
    </cfRule>
  </conditionalFormatting>
  <conditionalFormatting sqref="K137:L137">
    <cfRule type="cellIs" dxfId="205" priority="418" stopIfTrue="1" operator="equal">
      <formula>"(空白)"</formula>
    </cfRule>
    <cfRule type="cellIs" dxfId="204" priority="419" stopIfTrue="1" operator="equal">
      <formula>"/"</formula>
    </cfRule>
    <cfRule type="cellIs" dxfId="203" priority="420" stopIfTrue="1" operator="equal">
      <formula>0</formula>
    </cfRule>
  </conditionalFormatting>
  <conditionalFormatting sqref="E649">
    <cfRule type="cellIs" dxfId="202" priority="367" stopIfTrue="1" operator="equal">
      <formula>"(空白)"</formula>
    </cfRule>
    <cfRule type="cellIs" dxfId="201" priority="368" stopIfTrue="1" operator="equal">
      <formula>"/"</formula>
    </cfRule>
    <cfRule type="cellIs" dxfId="200" priority="369" stopIfTrue="1" operator="equal">
      <formula>0</formula>
    </cfRule>
  </conditionalFormatting>
  <conditionalFormatting sqref="E650:E652">
    <cfRule type="cellIs" dxfId="199" priority="364" stopIfTrue="1" operator="equal">
      <formula>"(空白)"</formula>
    </cfRule>
    <cfRule type="cellIs" dxfId="198" priority="365" stopIfTrue="1" operator="equal">
      <formula>"/"</formula>
    </cfRule>
    <cfRule type="cellIs" dxfId="197" priority="366" stopIfTrue="1" operator="equal">
      <formula>0</formula>
    </cfRule>
  </conditionalFormatting>
  <conditionalFormatting sqref="E629:E633">
    <cfRule type="cellIs" dxfId="196" priority="346" stopIfTrue="1" operator="equal">
      <formula>"(空白)"</formula>
    </cfRule>
    <cfRule type="cellIs" dxfId="195" priority="347" stopIfTrue="1" operator="equal">
      <formula>"/"</formula>
    </cfRule>
    <cfRule type="cellIs" dxfId="194" priority="348" stopIfTrue="1" operator="equal">
      <formula>0</formula>
    </cfRule>
  </conditionalFormatting>
  <conditionalFormatting sqref="E629:E633">
    <cfRule type="cellIs" dxfId="193" priority="343" stopIfTrue="1" operator="equal">
      <formula>"(空白)"</formula>
    </cfRule>
    <cfRule type="cellIs" dxfId="192" priority="344" stopIfTrue="1" operator="equal">
      <formula>"/"</formula>
    </cfRule>
    <cfRule type="cellIs" dxfId="191" priority="345" stopIfTrue="1" operator="equal">
      <formula>0</formula>
    </cfRule>
  </conditionalFormatting>
  <conditionalFormatting sqref="F629:F633">
    <cfRule type="cellIs" dxfId="190" priority="340" stopIfTrue="1" operator="equal">
      <formula>"(空白)"</formula>
    </cfRule>
    <cfRule type="cellIs" dxfId="189" priority="341" stopIfTrue="1" operator="equal">
      <formula>"/"</formula>
    </cfRule>
    <cfRule type="cellIs" dxfId="188" priority="342" stopIfTrue="1" operator="equal">
      <formula>0</formula>
    </cfRule>
  </conditionalFormatting>
  <conditionalFormatting sqref="F278">
    <cfRule type="cellIs" dxfId="187" priority="280" stopIfTrue="1" operator="equal">
      <formula>"(空白)"</formula>
    </cfRule>
    <cfRule type="cellIs" dxfId="186" priority="281" stopIfTrue="1" operator="equal">
      <formula>"/"</formula>
    </cfRule>
    <cfRule type="cellIs" dxfId="185" priority="282" stopIfTrue="1" operator="equal">
      <formula>0</formula>
    </cfRule>
  </conditionalFormatting>
  <conditionalFormatting sqref="B301">
    <cfRule type="cellIs" dxfId="184" priority="274" stopIfTrue="1" operator="equal">
      <formula>"(空白)"</formula>
    </cfRule>
    <cfRule type="cellIs" dxfId="183" priority="275" stopIfTrue="1" operator="equal">
      <formula>"/"</formula>
    </cfRule>
    <cfRule type="cellIs" dxfId="182" priority="276" stopIfTrue="1" operator="equal">
      <formula>0</formula>
    </cfRule>
  </conditionalFormatting>
  <conditionalFormatting sqref="A331">
    <cfRule type="cellIs" dxfId="181" priority="271" stopIfTrue="1" operator="equal">
      <formula>"(空白)"</formula>
    </cfRule>
    <cfRule type="cellIs" dxfId="180" priority="272" stopIfTrue="1" operator="equal">
      <formula>"/"</formula>
    </cfRule>
    <cfRule type="cellIs" dxfId="179" priority="273" stopIfTrue="1" operator="equal">
      <formula>0</formula>
    </cfRule>
  </conditionalFormatting>
  <conditionalFormatting sqref="I348:L348">
    <cfRule type="cellIs" dxfId="178" priority="268" stopIfTrue="1" operator="equal">
      <formula>"(空白)"</formula>
    </cfRule>
    <cfRule type="cellIs" dxfId="177" priority="269" stopIfTrue="1" operator="equal">
      <formula>"/"</formula>
    </cfRule>
    <cfRule type="cellIs" dxfId="176" priority="270" stopIfTrue="1" operator="equal">
      <formula>0</formula>
    </cfRule>
  </conditionalFormatting>
  <conditionalFormatting sqref="A348">
    <cfRule type="cellIs" dxfId="175" priority="265" stopIfTrue="1" operator="equal">
      <formula>"(空白)"</formula>
    </cfRule>
    <cfRule type="cellIs" dxfId="174" priority="266" stopIfTrue="1" operator="equal">
      <formula>"/"</formula>
    </cfRule>
    <cfRule type="cellIs" dxfId="173" priority="267" stopIfTrue="1" operator="equal">
      <formula>0</formula>
    </cfRule>
  </conditionalFormatting>
  <conditionalFormatting sqref="I372:L372">
    <cfRule type="cellIs" dxfId="172" priority="262" stopIfTrue="1" operator="equal">
      <formula>"(空白)"</formula>
    </cfRule>
    <cfRule type="cellIs" dxfId="171" priority="263" stopIfTrue="1" operator="equal">
      <formula>"/"</formula>
    </cfRule>
    <cfRule type="cellIs" dxfId="170" priority="264" stopIfTrue="1" operator="equal">
      <formula>0</formula>
    </cfRule>
  </conditionalFormatting>
  <conditionalFormatting sqref="A372">
    <cfRule type="cellIs" dxfId="169" priority="259" stopIfTrue="1" operator="equal">
      <formula>"(空白)"</formula>
    </cfRule>
    <cfRule type="cellIs" dxfId="168" priority="260" stopIfTrue="1" operator="equal">
      <formula>"/"</formula>
    </cfRule>
    <cfRule type="cellIs" dxfId="167" priority="261" stopIfTrue="1" operator="equal">
      <formula>0</formula>
    </cfRule>
  </conditionalFormatting>
  <conditionalFormatting sqref="I385:L385">
    <cfRule type="cellIs" dxfId="166" priority="256" stopIfTrue="1" operator="equal">
      <formula>"(空白)"</formula>
    </cfRule>
    <cfRule type="cellIs" dxfId="165" priority="257" stopIfTrue="1" operator="equal">
      <formula>"/"</formula>
    </cfRule>
    <cfRule type="cellIs" dxfId="164" priority="258" stopIfTrue="1" operator="equal">
      <formula>0</formula>
    </cfRule>
  </conditionalFormatting>
  <conditionalFormatting sqref="A385">
    <cfRule type="cellIs" dxfId="163" priority="253" stopIfTrue="1" operator="equal">
      <formula>"(空白)"</formula>
    </cfRule>
    <cfRule type="cellIs" dxfId="162" priority="254" stopIfTrue="1" operator="equal">
      <formula>"/"</formula>
    </cfRule>
    <cfRule type="cellIs" dxfId="161" priority="255" stopIfTrue="1" operator="equal">
      <formula>0</formula>
    </cfRule>
  </conditionalFormatting>
  <conditionalFormatting sqref="I433:L433">
    <cfRule type="cellIs" dxfId="160" priority="250" stopIfTrue="1" operator="equal">
      <formula>"(空白)"</formula>
    </cfRule>
    <cfRule type="cellIs" dxfId="159" priority="251" stopIfTrue="1" operator="equal">
      <formula>"/"</formula>
    </cfRule>
    <cfRule type="cellIs" dxfId="158" priority="252" stopIfTrue="1" operator="equal">
      <formula>0</formula>
    </cfRule>
  </conditionalFormatting>
  <conditionalFormatting sqref="A433">
    <cfRule type="cellIs" dxfId="157" priority="247" stopIfTrue="1" operator="equal">
      <formula>"(空白)"</formula>
    </cfRule>
    <cfRule type="cellIs" dxfId="156" priority="248" stopIfTrue="1" operator="equal">
      <formula>"/"</formula>
    </cfRule>
    <cfRule type="cellIs" dxfId="155" priority="249" stopIfTrue="1" operator="equal">
      <formula>0</formula>
    </cfRule>
  </conditionalFormatting>
  <conditionalFormatting sqref="I454:L454">
    <cfRule type="cellIs" dxfId="154" priority="244" stopIfTrue="1" operator="equal">
      <formula>"(空白)"</formula>
    </cfRule>
    <cfRule type="cellIs" dxfId="153" priority="245" stopIfTrue="1" operator="equal">
      <formula>"/"</formula>
    </cfRule>
    <cfRule type="cellIs" dxfId="152" priority="246" stopIfTrue="1" operator="equal">
      <formula>0</formula>
    </cfRule>
  </conditionalFormatting>
  <conditionalFormatting sqref="A454">
    <cfRule type="cellIs" dxfId="151" priority="241" stopIfTrue="1" operator="equal">
      <formula>"(空白)"</formula>
    </cfRule>
    <cfRule type="cellIs" dxfId="150" priority="242" stopIfTrue="1" operator="equal">
      <formula>"/"</formula>
    </cfRule>
    <cfRule type="cellIs" dxfId="149" priority="243" stopIfTrue="1" operator="equal">
      <formula>0</formula>
    </cfRule>
  </conditionalFormatting>
  <conditionalFormatting sqref="I519:L519">
    <cfRule type="cellIs" dxfId="148" priority="238" stopIfTrue="1" operator="equal">
      <formula>"(空白)"</formula>
    </cfRule>
    <cfRule type="cellIs" dxfId="147" priority="239" stopIfTrue="1" operator="equal">
      <formula>"/"</formula>
    </cfRule>
    <cfRule type="cellIs" dxfId="146" priority="240" stopIfTrue="1" operator="equal">
      <formula>0</formula>
    </cfRule>
  </conditionalFormatting>
  <conditionalFormatting sqref="A519">
    <cfRule type="cellIs" dxfId="145" priority="235" stopIfTrue="1" operator="equal">
      <formula>"(空白)"</formula>
    </cfRule>
    <cfRule type="cellIs" dxfId="144" priority="236" stopIfTrue="1" operator="equal">
      <formula>"/"</formula>
    </cfRule>
    <cfRule type="cellIs" dxfId="143" priority="237" stopIfTrue="1" operator="equal">
      <formula>0</formula>
    </cfRule>
  </conditionalFormatting>
  <conditionalFormatting sqref="I546:L546">
    <cfRule type="cellIs" dxfId="142" priority="232" stopIfTrue="1" operator="equal">
      <formula>"(空白)"</formula>
    </cfRule>
    <cfRule type="cellIs" dxfId="141" priority="233" stopIfTrue="1" operator="equal">
      <formula>"/"</formula>
    </cfRule>
    <cfRule type="cellIs" dxfId="140" priority="234" stopIfTrue="1" operator="equal">
      <formula>0</formula>
    </cfRule>
  </conditionalFormatting>
  <conditionalFormatting sqref="A546">
    <cfRule type="cellIs" dxfId="139" priority="229" stopIfTrue="1" operator="equal">
      <formula>"(空白)"</formula>
    </cfRule>
    <cfRule type="cellIs" dxfId="138" priority="230" stopIfTrue="1" operator="equal">
      <formula>"/"</formula>
    </cfRule>
    <cfRule type="cellIs" dxfId="137" priority="231" stopIfTrue="1" operator="equal">
      <formula>0</formula>
    </cfRule>
  </conditionalFormatting>
  <conditionalFormatting sqref="I557:L557">
    <cfRule type="cellIs" dxfId="136" priority="226" stopIfTrue="1" operator="equal">
      <formula>"(空白)"</formula>
    </cfRule>
    <cfRule type="cellIs" dxfId="135" priority="227" stopIfTrue="1" operator="equal">
      <formula>"/"</formula>
    </cfRule>
    <cfRule type="cellIs" dxfId="134" priority="228" stopIfTrue="1" operator="equal">
      <formula>0</formula>
    </cfRule>
  </conditionalFormatting>
  <conditionalFormatting sqref="A557">
    <cfRule type="cellIs" dxfId="133" priority="223" stopIfTrue="1" operator="equal">
      <formula>"(空白)"</formula>
    </cfRule>
    <cfRule type="cellIs" dxfId="132" priority="224" stopIfTrue="1" operator="equal">
      <formula>"/"</formula>
    </cfRule>
    <cfRule type="cellIs" dxfId="131" priority="225" stopIfTrue="1" operator="equal">
      <formula>0</formula>
    </cfRule>
  </conditionalFormatting>
  <conditionalFormatting sqref="I581:L581">
    <cfRule type="cellIs" dxfId="130" priority="220" stopIfTrue="1" operator="equal">
      <formula>"(空白)"</formula>
    </cfRule>
    <cfRule type="cellIs" dxfId="129" priority="221" stopIfTrue="1" operator="equal">
      <formula>"/"</formula>
    </cfRule>
    <cfRule type="cellIs" dxfId="128" priority="222" stopIfTrue="1" operator="equal">
      <formula>0</formula>
    </cfRule>
  </conditionalFormatting>
  <conditionalFormatting sqref="A581">
    <cfRule type="cellIs" dxfId="127" priority="217" stopIfTrue="1" operator="equal">
      <formula>"(空白)"</formula>
    </cfRule>
    <cfRule type="cellIs" dxfId="126" priority="218" stopIfTrue="1" operator="equal">
      <formula>"/"</formula>
    </cfRule>
    <cfRule type="cellIs" dxfId="125" priority="219" stopIfTrue="1" operator="equal">
      <formula>0</formula>
    </cfRule>
  </conditionalFormatting>
  <conditionalFormatting sqref="I619:L619">
    <cfRule type="cellIs" dxfId="124" priority="214" stopIfTrue="1" operator="equal">
      <formula>"(空白)"</formula>
    </cfRule>
    <cfRule type="cellIs" dxfId="123" priority="215" stopIfTrue="1" operator="equal">
      <formula>"/"</formula>
    </cfRule>
    <cfRule type="cellIs" dxfId="122" priority="216" stopIfTrue="1" operator="equal">
      <formula>0</formula>
    </cfRule>
  </conditionalFormatting>
  <conditionalFormatting sqref="A619">
    <cfRule type="cellIs" dxfId="121" priority="211" stopIfTrue="1" operator="equal">
      <formula>"(空白)"</formula>
    </cfRule>
    <cfRule type="cellIs" dxfId="120" priority="212" stopIfTrue="1" operator="equal">
      <formula>"/"</formula>
    </cfRule>
    <cfRule type="cellIs" dxfId="119" priority="213" stopIfTrue="1" operator="equal">
      <formula>0</formula>
    </cfRule>
  </conditionalFormatting>
  <conditionalFormatting sqref="I635:L635">
    <cfRule type="cellIs" dxfId="118" priority="208" stopIfTrue="1" operator="equal">
      <formula>"(空白)"</formula>
    </cfRule>
    <cfRule type="cellIs" dxfId="117" priority="209" stopIfTrue="1" operator="equal">
      <formula>"/"</formula>
    </cfRule>
    <cfRule type="cellIs" dxfId="116" priority="210" stopIfTrue="1" operator="equal">
      <formula>0</formula>
    </cfRule>
  </conditionalFormatting>
  <conditionalFormatting sqref="I653:L653">
    <cfRule type="cellIs" dxfId="115" priority="202" stopIfTrue="1" operator="equal">
      <formula>"(空白)"</formula>
    </cfRule>
    <cfRule type="cellIs" dxfId="114" priority="203" stopIfTrue="1" operator="equal">
      <formula>"/"</formula>
    </cfRule>
    <cfRule type="cellIs" dxfId="113" priority="204" stopIfTrue="1" operator="equal">
      <formula>0</formula>
    </cfRule>
  </conditionalFormatting>
  <conditionalFormatting sqref="I663:L663">
    <cfRule type="cellIs" dxfId="112" priority="196" stopIfTrue="1" operator="equal">
      <formula>"(空白)"</formula>
    </cfRule>
    <cfRule type="cellIs" dxfId="111" priority="197" stopIfTrue="1" operator="equal">
      <formula>"/"</formula>
    </cfRule>
    <cfRule type="cellIs" dxfId="110" priority="198" stopIfTrue="1" operator="equal">
      <formula>0</formula>
    </cfRule>
  </conditionalFormatting>
  <conditionalFormatting sqref="I717:L717">
    <cfRule type="cellIs" dxfId="109" priority="190" stopIfTrue="1" operator="equal">
      <formula>"(空白)"</formula>
    </cfRule>
    <cfRule type="cellIs" dxfId="108" priority="191" stopIfTrue="1" operator="equal">
      <formula>"/"</formula>
    </cfRule>
    <cfRule type="cellIs" dxfId="107" priority="192" stopIfTrue="1" operator="equal">
      <formula>0</formula>
    </cfRule>
  </conditionalFormatting>
  <conditionalFormatting sqref="I125:L125">
    <cfRule type="cellIs" dxfId="106" priority="184" stopIfTrue="1" operator="equal">
      <formula>"(空白)"</formula>
    </cfRule>
    <cfRule type="cellIs" dxfId="105" priority="185" stopIfTrue="1" operator="equal">
      <formula>"/"</formula>
    </cfRule>
    <cfRule type="cellIs" dxfId="104" priority="186" stopIfTrue="1" operator="equal">
      <formula>0</formula>
    </cfRule>
  </conditionalFormatting>
  <conditionalFormatting sqref="I132:L132">
    <cfRule type="cellIs" dxfId="103" priority="178" stopIfTrue="1" operator="equal">
      <formula>"(空白)"</formula>
    </cfRule>
    <cfRule type="cellIs" dxfId="102" priority="179" stopIfTrue="1" operator="equal">
      <formula>"/"</formula>
    </cfRule>
    <cfRule type="cellIs" dxfId="101" priority="180" stopIfTrue="1" operator="equal">
      <formula>0</formula>
    </cfRule>
  </conditionalFormatting>
  <conditionalFormatting sqref="I140:L140">
    <cfRule type="cellIs" dxfId="100" priority="172" stopIfTrue="1" operator="equal">
      <formula>"(空白)"</formula>
    </cfRule>
    <cfRule type="cellIs" dxfId="99" priority="173" stopIfTrue="1" operator="equal">
      <formula>"/"</formula>
    </cfRule>
    <cfRule type="cellIs" dxfId="98" priority="174" stopIfTrue="1" operator="equal">
      <formula>0</formula>
    </cfRule>
  </conditionalFormatting>
  <conditionalFormatting sqref="I147:L147">
    <cfRule type="cellIs" dxfId="97" priority="166" stopIfTrue="1" operator="equal">
      <formula>"(空白)"</formula>
    </cfRule>
    <cfRule type="cellIs" dxfId="96" priority="167" stopIfTrue="1" operator="equal">
      <formula>"/"</formula>
    </cfRule>
    <cfRule type="cellIs" dxfId="95" priority="168" stopIfTrue="1" operator="equal">
      <formula>0</formula>
    </cfRule>
  </conditionalFormatting>
  <conditionalFormatting sqref="I160:L160">
    <cfRule type="cellIs" dxfId="94" priority="160" stopIfTrue="1" operator="equal">
      <formula>"(空白)"</formula>
    </cfRule>
    <cfRule type="cellIs" dxfId="93" priority="161" stopIfTrue="1" operator="equal">
      <formula>"/"</formula>
    </cfRule>
    <cfRule type="cellIs" dxfId="92" priority="162" stopIfTrue="1" operator="equal">
      <formula>0</formula>
    </cfRule>
  </conditionalFormatting>
  <conditionalFormatting sqref="I187:L187">
    <cfRule type="cellIs" dxfId="91" priority="154" stopIfTrue="1" operator="equal">
      <formula>"(空白)"</formula>
    </cfRule>
    <cfRule type="cellIs" dxfId="90" priority="155" stopIfTrue="1" operator="equal">
      <formula>"/"</formula>
    </cfRule>
    <cfRule type="cellIs" dxfId="89" priority="156" stopIfTrue="1" operator="equal">
      <formula>0</formula>
    </cfRule>
  </conditionalFormatting>
  <conditionalFormatting sqref="K294:L300">
    <cfRule type="cellIs" dxfId="88" priority="88" stopIfTrue="1" operator="equal">
      <formula>"(空白)"</formula>
    </cfRule>
    <cfRule type="cellIs" dxfId="87" priority="89" stopIfTrue="1" operator="equal">
      <formula>"/"</formula>
    </cfRule>
    <cfRule type="cellIs" dxfId="86" priority="90" stopIfTrue="1" operator="equal">
      <formula>0</formula>
    </cfRule>
  </conditionalFormatting>
  <conditionalFormatting sqref="K270:L288">
    <cfRule type="cellIs" dxfId="85" priority="85" stopIfTrue="1" operator="equal">
      <formula>"(空白)"</formula>
    </cfRule>
    <cfRule type="cellIs" dxfId="84" priority="86" stopIfTrue="1" operator="equal">
      <formula>"/"</formula>
    </cfRule>
    <cfRule type="cellIs" dxfId="83" priority="87" stopIfTrue="1" operator="equal">
      <formula>0</formula>
    </cfRule>
  </conditionalFormatting>
  <conditionalFormatting sqref="K89:L93">
    <cfRule type="cellIs" dxfId="82" priority="82" stopIfTrue="1" operator="equal">
      <formula>"(空白)"</formula>
    </cfRule>
    <cfRule type="cellIs" dxfId="81" priority="83" stopIfTrue="1" operator="equal">
      <formula>"/"</formula>
    </cfRule>
    <cfRule type="cellIs" dxfId="80" priority="84" stopIfTrue="1" operator="equal">
      <formula>0</formula>
    </cfRule>
  </conditionalFormatting>
  <conditionalFormatting sqref="K40:L42">
    <cfRule type="cellIs" dxfId="79" priority="79" stopIfTrue="1" operator="equal">
      <formula>"(空白)"</formula>
    </cfRule>
    <cfRule type="cellIs" dxfId="78" priority="80" stopIfTrue="1" operator="equal">
      <formula>"/"</formula>
    </cfRule>
    <cfRule type="cellIs" dxfId="77" priority="81" stopIfTrue="1" operator="equal">
      <formula>0</formula>
    </cfRule>
  </conditionalFormatting>
  <conditionalFormatting sqref="K27:L31">
    <cfRule type="cellIs" dxfId="76" priority="76" stopIfTrue="1" operator="equal">
      <formula>"(空白)"</formula>
    </cfRule>
    <cfRule type="cellIs" dxfId="75" priority="77" stopIfTrue="1" operator="equal">
      <formula>"/"</formula>
    </cfRule>
    <cfRule type="cellIs" dxfId="74" priority="78" stopIfTrue="1" operator="equal">
      <formula>0</formula>
    </cfRule>
  </conditionalFormatting>
  <conditionalFormatting sqref="I117:L117">
    <cfRule type="cellIs" dxfId="73" priority="73" stopIfTrue="1" operator="equal">
      <formula>"(空白)"</formula>
    </cfRule>
    <cfRule type="cellIs" dxfId="72" priority="74" stopIfTrue="1" operator="equal">
      <formula>"/"</formula>
    </cfRule>
    <cfRule type="cellIs" dxfId="71" priority="75" stopIfTrue="1" operator="equal">
      <formula>0</formula>
    </cfRule>
  </conditionalFormatting>
  <conditionalFormatting sqref="A117:H117">
    <cfRule type="cellIs" dxfId="70" priority="70" stopIfTrue="1" operator="equal">
      <formula>"(空白)"</formula>
    </cfRule>
    <cfRule type="cellIs" dxfId="69" priority="71" stopIfTrue="1" operator="equal">
      <formula>"/"</formula>
    </cfRule>
    <cfRule type="cellIs" dxfId="68" priority="72" stopIfTrue="1" operator="equal">
      <formula>0</formula>
    </cfRule>
  </conditionalFormatting>
  <conditionalFormatting sqref="F54:F58">
    <cfRule type="cellIs" dxfId="67" priority="52" stopIfTrue="1" operator="equal">
      <formula>"(空白)"</formula>
    </cfRule>
    <cfRule type="cellIs" dxfId="66" priority="53" stopIfTrue="1" operator="equal">
      <formula>"/"</formula>
    </cfRule>
    <cfRule type="cellIs" dxfId="65" priority="54" stopIfTrue="1" operator="equal">
      <formula>0</formula>
    </cfRule>
  </conditionalFormatting>
  <conditionalFormatting sqref="A65">
    <cfRule type="cellIs" dxfId="64" priority="58" stopIfTrue="1" operator="equal">
      <formula>"(空白)"</formula>
    </cfRule>
    <cfRule type="cellIs" dxfId="63" priority="59" stopIfTrue="1" operator="equal">
      <formula>"/"</formula>
    </cfRule>
    <cfRule type="cellIs" dxfId="62" priority="60" stopIfTrue="1" operator="equal">
      <formula>0</formula>
    </cfRule>
  </conditionalFormatting>
  <conditionalFormatting sqref="F54:F58">
    <cfRule type="cellIs" dxfId="61" priority="55" stopIfTrue="1" operator="equal">
      <formula>"(空白)"</formula>
    </cfRule>
    <cfRule type="cellIs" dxfId="60" priority="56" stopIfTrue="1" operator="equal">
      <formula>"/"</formula>
    </cfRule>
    <cfRule type="cellIs" dxfId="59" priority="57" stopIfTrue="1" operator="equal">
      <formula>0</formula>
    </cfRule>
  </conditionalFormatting>
  <conditionalFormatting sqref="F60">
    <cfRule type="cellIs" dxfId="58" priority="49" stopIfTrue="1" operator="equal">
      <formula>"(空白)"</formula>
    </cfRule>
    <cfRule type="cellIs" dxfId="57" priority="50" stopIfTrue="1" operator="equal">
      <formula>"/"</formula>
    </cfRule>
    <cfRule type="cellIs" dxfId="56" priority="51" stopIfTrue="1" operator="equal">
      <formula>0</formula>
    </cfRule>
  </conditionalFormatting>
  <conditionalFormatting sqref="F60">
    <cfRule type="cellIs" dxfId="55" priority="46" stopIfTrue="1" operator="equal">
      <formula>"(空白)"</formula>
    </cfRule>
    <cfRule type="cellIs" dxfId="54" priority="47" stopIfTrue="1" operator="equal">
      <formula>"/"</formula>
    </cfRule>
    <cfRule type="cellIs" dxfId="53" priority="48" stopIfTrue="1" operator="equal">
      <formula>0</formula>
    </cfRule>
  </conditionalFormatting>
  <conditionalFormatting sqref="F62:F64">
    <cfRule type="cellIs" dxfId="52" priority="43" stopIfTrue="1" operator="equal">
      <formula>"(空白)"</formula>
    </cfRule>
    <cfRule type="cellIs" dxfId="51" priority="44" stopIfTrue="1" operator="equal">
      <formula>"/"</formula>
    </cfRule>
    <cfRule type="cellIs" dxfId="50" priority="45" stopIfTrue="1" operator="equal">
      <formula>0</formula>
    </cfRule>
  </conditionalFormatting>
  <conditionalFormatting sqref="A160:H160">
    <cfRule type="cellIs" dxfId="49" priority="16" stopIfTrue="1" operator="equal">
      <formula>"(空白)"</formula>
    </cfRule>
    <cfRule type="cellIs" dxfId="48" priority="17" stopIfTrue="1" operator="equal">
      <formula>"/"</formula>
    </cfRule>
    <cfRule type="cellIs" dxfId="47" priority="18" stopIfTrue="1" operator="equal">
      <formula>0</formula>
    </cfRule>
  </conditionalFormatting>
  <conditionalFormatting sqref="A140">
    <cfRule type="cellIs" dxfId="46" priority="34" stopIfTrue="1" operator="equal">
      <formula>"(空白)"</formula>
    </cfRule>
    <cfRule type="cellIs" dxfId="45" priority="35" stopIfTrue="1" operator="equal">
      <formula>"/"</formula>
    </cfRule>
    <cfRule type="cellIs" dxfId="44" priority="36" stopIfTrue="1" operator="equal">
      <formula>0</formula>
    </cfRule>
  </conditionalFormatting>
  <conditionalFormatting sqref="A147">
    <cfRule type="cellIs" dxfId="43" priority="31" stopIfTrue="1" operator="equal">
      <formula>"(空白)"</formula>
    </cfRule>
    <cfRule type="cellIs" dxfId="42" priority="32" stopIfTrue="1" operator="equal">
      <formula>"/"</formula>
    </cfRule>
    <cfRule type="cellIs" dxfId="41" priority="33" stopIfTrue="1" operator="equal">
      <formula>0</formula>
    </cfRule>
  </conditionalFormatting>
  <conditionalFormatting sqref="A635">
    <cfRule type="cellIs" dxfId="40" priority="10" stopIfTrue="1" operator="equal">
      <formula>"(空白)"</formula>
    </cfRule>
    <cfRule type="cellIs" dxfId="39" priority="11" stopIfTrue="1" operator="equal">
      <formula>"/"</formula>
    </cfRule>
    <cfRule type="cellIs" dxfId="38" priority="12" stopIfTrue="1" operator="equal">
      <formula>0</formula>
    </cfRule>
  </conditionalFormatting>
  <conditionalFormatting sqref="A125:H125">
    <cfRule type="cellIs" dxfId="37" priority="22" stopIfTrue="1" operator="equal">
      <formula>"(空白)"</formula>
    </cfRule>
    <cfRule type="cellIs" dxfId="36" priority="23" stopIfTrue="1" operator="equal">
      <formula>"/"</formula>
    </cfRule>
    <cfRule type="cellIs" dxfId="35" priority="24" stopIfTrue="1" operator="equal">
      <formula>0</formula>
    </cfRule>
  </conditionalFormatting>
  <conditionalFormatting sqref="A132:H132">
    <cfRule type="cellIs" dxfId="34" priority="19" stopIfTrue="1" operator="equal">
      <formula>"(空白)"</formula>
    </cfRule>
    <cfRule type="cellIs" dxfId="33" priority="20" stopIfTrue="1" operator="equal">
      <formula>"/"</formula>
    </cfRule>
    <cfRule type="cellIs" dxfId="32" priority="21" stopIfTrue="1" operator="equal">
      <formula>0</formula>
    </cfRule>
  </conditionalFormatting>
  <conditionalFormatting sqref="A187:H187">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A653">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663">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A717">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46"/>
  <sheetViews>
    <sheetView zoomScaleNormal="100" workbookViewId="0">
      <pane ySplit="7" topLeftCell="A8" activePane="bottomLeft" state="frozen"/>
      <selection pane="bottomLeft" activeCell="J1131" sqref="J1131"/>
    </sheetView>
  </sheetViews>
  <sheetFormatPr defaultColWidth="9" defaultRowHeight="13.5"/>
  <cols>
    <col min="1" max="1" width="8.5" style="716" hidden="1" customWidth="1"/>
    <col min="2" max="2" width="19.25" style="157" bestFit="1" customWidth="1"/>
    <col min="3" max="3" width="17.25" style="157" bestFit="1" customWidth="1"/>
    <col min="4" max="5" width="4.625" style="157" bestFit="1" customWidth="1"/>
    <col min="6" max="6" width="5.375" style="157" bestFit="1" customWidth="1"/>
    <col min="7" max="7" width="5.375" style="157" customWidth="1"/>
    <col min="8" max="8" width="11.375" style="225" bestFit="1" customWidth="1"/>
    <col min="9" max="9" width="11.375" style="157" bestFit="1" customWidth="1"/>
    <col min="10" max="10" width="40.375" style="157" bestFit="1" customWidth="1"/>
    <col min="11" max="11" width="7.25" style="183" customWidth="1"/>
    <col min="12" max="12" width="6.25" style="183" bestFit="1" customWidth="1"/>
    <col min="13" max="13" width="9.25" style="183" customWidth="1"/>
    <col min="14" max="14" width="9.75" style="297" bestFit="1" customWidth="1"/>
    <col min="15" max="15" width="4.375" style="183" bestFit="1" customWidth="1"/>
    <col min="16" max="16" width="7.25" style="183" bestFit="1" customWidth="1"/>
    <col min="17" max="17" width="3.875" style="157" bestFit="1" customWidth="1"/>
    <col min="18" max="18" width="7.25" style="157" bestFit="1" customWidth="1"/>
    <col min="19" max="19" width="9" style="157" bestFit="1" customWidth="1"/>
    <col min="20" max="20" width="80.125" style="157" bestFit="1" customWidth="1"/>
    <col min="21" max="16384" width="9" style="157"/>
  </cols>
  <sheetData>
    <row r="1" spans="1:20">
      <c r="B1" s="726"/>
      <c r="C1" s="726"/>
      <c r="D1" s="726"/>
      <c r="E1" s="726"/>
      <c r="F1" s="726"/>
      <c r="G1" s="726"/>
      <c r="H1" s="726"/>
      <c r="I1" s="726"/>
      <c r="J1" s="726"/>
      <c r="K1" s="726"/>
      <c r="L1" s="726"/>
      <c r="M1" s="726"/>
      <c r="N1" s="760"/>
      <c r="O1" s="726"/>
      <c r="P1" s="726"/>
      <c r="Q1" s="726"/>
      <c r="R1" s="726"/>
      <c r="S1" s="726"/>
      <c r="T1" s="726"/>
    </row>
    <row r="2" spans="1:20">
      <c r="B2" s="726"/>
      <c r="C2" s="726"/>
      <c r="D2" s="726"/>
      <c r="E2" s="726"/>
      <c r="F2" s="726"/>
      <c r="G2" s="726"/>
      <c r="H2" s="726"/>
      <c r="I2" s="726"/>
      <c r="J2" s="726"/>
      <c r="K2" s="726"/>
      <c r="L2" s="726"/>
      <c r="M2" s="726"/>
      <c r="N2" s="760"/>
      <c r="O2" s="726"/>
      <c r="P2" s="726"/>
      <c r="Q2" s="726"/>
      <c r="R2" s="726"/>
      <c r="S2" s="726"/>
      <c r="T2" s="726"/>
    </row>
    <row r="3" spans="1:20">
      <c r="B3" s="726"/>
      <c r="C3" s="726"/>
      <c r="D3" s="726"/>
      <c r="E3" s="726"/>
      <c r="F3" s="726"/>
      <c r="G3" s="726"/>
      <c r="H3" s="726"/>
      <c r="I3" s="726"/>
      <c r="J3" s="726"/>
      <c r="K3" s="726"/>
      <c r="L3" s="726"/>
      <c r="M3" s="726"/>
      <c r="N3" s="760"/>
      <c r="O3" s="726"/>
      <c r="P3" s="726"/>
      <c r="Q3" s="726"/>
      <c r="R3" s="726"/>
      <c r="S3" s="726"/>
      <c r="T3" s="726"/>
    </row>
    <row r="4" spans="1:20">
      <c r="B4" s="726"/>
      <c r="C4" s="726"/>
      <c r="D4" s="726"/>
      <c r="E4" s="726"/>
      <c r="F4" s="726"/>
      <c r="G4" s="726"/>
      <c r="H4" s="726"/>
      <c r="I4" s="726"/>
      <c r="J4" s="726"/>
      <c r="K4" s="726"/>
      <c r="L4" s="726"/>
      <c r="M4" s="726"/>
      <c r="N4" s="760"/>
      <c r="O4" s="726"/>
      <c r="P4" s="726"/>
      <c r="Q4" s="726"/>
      <c r="R4" s="726"/>
      <c r="S4" s="726"/>
      <c r="T4" s="726"/>
    </row>
    <row r="5" spans="1:20">
      <c r="B5" s="726"/>
      <c r="C5" s="726"/>
      <c r="D5" s="726"/>
      <c r="E5" s="726"/>
      <c r="F5" s="726"/>
      <c r="G5" s="726"/>
      <c r="H5" s="726"/>
      <c r="I5" s="726"/>
      <c r="J5" s="726"/>
      <c r="K5" s="726"/>
      <c r="L5" s="726"/>
      <c r="M5" s="726"/>
      <c r="N5" s="760"/>
      <c r="O5" s="726"/>
      <c r="P5" s="726"/>
      <c r="Q5" s="726"/>
      <c r="R5" s="726"/>
      <c r="S5" s="726"/>
      <c r="T5" s="726"/>
    </row>
    <row r="6" spans="1:20" s="91" customFormat="1" ht="19.5" customHeight="1">
      <c r="A6" s="717"/>
      <c r="B6" s="706"/>
      <c r="C6" s="706"/>
      <c r="D6" s="706"/>
      <c r="E6" s="706"/>
      <c r="F6" s="706"/>
      <c r="G6" s="706"/>
      <c r="H6" s="706"/>
      <c r="I6" s="706"/>
      <c r="J6" s="725" t="s">
        <v>191</v>
      </c>
      <c r="K6" s="706"/>
      <c r="L6" s="706"/>
      <c r="M6" s="706"/>
      <c r="N6" s="761"/>
      <c r="O6" s="706"/>
      <c r="P6" s="706"/>
      <c r="Q6" s="706"/>
      <c r="R6" s="706"/>
      <c r="S6" s="706"/>
      <c r="T6" s="706"/>
    </row>
    <row r="7" spans="1:20" s="91" customFormat="1" ht="26.25" customHeight="1">
      <c r="A7" s="717"/>
      <c r="B7" s="208" t="s">
        <v>192</v>
      </c>
      <c r="C7" s="92" t="s">
        <v>5</v>
      </c>
      <c r="D7" s="92" t="s">
        <v>337</v>
      </c>
      <c r="E7" s="92" t="s">
        <v>336</v>
      </c>
      <c r="F7" s="92" t="s">
        <v>78</v>
      </c>
      <c r="G7" s="92" t="s">
        <v>385</v>
      </c>
      <c r="H7" s="226" t="s">
        <v>193</v>
      </c>
      <c r="I7" s="92" t="s">
        <v>338</v>
      </c>
      <c r="J7" s="92" t="s">
        <v>4</v>
      </c>
      <c r="K7" s="182" t="s">
        <v>194</v>
      </c>
      <c r="L7" s="182" t="s">
        <v>384</v>
      </c>
      <c r="M7" s="182" t="s">
        <v>330</v>
      </c>
      <c r="N7" s="296" t="s">
        <v>281</v>
      </c>
      <c r="O7" s="182" t="s">
        <v>331</v>
      </c>
      <c r="P7" s="182" t="s">
        <v>332</v>
      </c>
      <c r="Q7" s="158" t="s">
        <v>278</v>
      </c>
      <c r="R7" s="158" t="s">
        <v>333</v>
      </c>
      <c r="S7" s="158" t="s">
        <v>334</v>
      </c>
      <c r="T7" s="158" t="s">
        <v>195</v>
      </c>
    </row>
    <row r="8" spans="1:20" s="383" customFormat="1" ht="15.95" customHeight="1">
      <c r="A8" s="383" t="str">
        <f>B8&amp;C8&amp;S8&amp;L8&amp;P8</f>
        <v>AARHUSAARHUS标准所有3~999</v>
      </c>
      <c r="B8" s="754" t="s">
        <v>1060</v>
      </c>
      <c r="C8" s="754" t="s">
        <v>1060</v>
      </c>
      <c r="D8" s="755">
        <v>-43</v>
      </c>
      <c r="E8" s="755">
        <v>-38</v>
      </c>
      <c r="F8" s="755">
        <v>0</v>
      </c>
      <c r="G8" s="755">
        <v>0</v>
      </c>
      <c r="H8" s="754" t="s">
        <v>1106</v>
      </c>
      <c r="I8" s="754" t="s">
        <v>1107</v>
      </c>
      <c r="J8" s="754" t="s">
        <v>1264</v>
      </c>
      <c r="K8" s="754" t="s">
        <v>1063</v>
      </c>
      <c r="L8" s="678" t="s">
        <v>1064</v>
      </c>
      <c r="M8" s="756">
        <v>43526</v>
      </c>
      <c r="N8" s="678"/>
      <c r="O8" s="755">
        <v>1</v>
      </c>
      <c r="P8" s="754" t="s">
        <v>1170</v>
      </c>
      <c r="Q8" s="754" t="s">
        <v>1066</v>
      </c>
      <c r="R8" s="754" t="s">
        <v>1067</v>
      </c>
      <c r="S8" s="678" t="s">
        <v>1068</v>
      </c>
      <c r="T8" s="754" t="s">
        <v>2450</v>
      </c>
    </row>
    <row r="9" spans="1:20" s="383" customFormat="1" ht="15.95" customHeight="1">
      <c r="A9" s="383" t="str">
        <f t="shared" ref="A9:A72" si="0">B9&amp;C9&amp;S9&amp;L9&amp;P9</f>
        <v>AARHUSAARHUS低所有3~999</v>
      </c>
      <c r="B9" s="754" t="s">
        <v>1060</v>
      </c>
      <c r="C9" s="754" t="s">
        <v>1060</v>
      </c>
      <c r="D9" s="755">
        <v>-143</v>
      </c>
      <c r="E9" s="755">
        <v>-138</v>
      </c>
      <c r="F9" s="755">
        <v>100</v>
      </c>
      <c r="G9" s="755">
        <v>0</v>
      </c>
      <c r="H9" s="754" t="s">
        <v>1106</v>
      </c>
      <c r="I9" s="754" t="s">
        <v>1107</v>
      </c>
      <c r="J9" s="754" t="s">
        <v>1264</v>
      </c>
      <c r="K9" s="754" t="s">
        <v>1063</v>
      </c>
      <c r="L9" s="678" t="s">
        <v>1064</v>
      </c>
      <c r="M9" s="756">
        <v>43526</v>
      </c>
      <c r="N9" s="678"/>
      <c r="O9" s="755">
        <v>1</v>
      </c>
      <c r="P9" s="754" t="s">
        <v>1170</v>
      </c>
      <c r="Q9" s="754" t="s">
        <v>1066</v>
      </c>
      <c r="R9" s="754" t="s">
        <v>1067</v>
      </c>
      <c r="S9" s="678" t="s">
        <v>1069</v>
      </c>
      <c r="T9" s="754" t="s">
        <v>2449</v>
      </c>
    </row>
    <row r="10" spans="1:20" s="383" customFormat="1" ht="15.95" customHeight="1">
      <c r="A10" s="383" t="str">
        <f t="shared" si="0"/>
        <v>AARHUSAARHUS标准所有1~3</v>
      </c>
      <c r="B10" s="754" t="s">
        <v>1060</v>
      </c>
      <c r="C10" s="754" t="s">
        <v>1060</v>
      </c>
      <c r="D10" s="755">
        <v>-48</v>
      </c>
      <c r="E10" s="755">
        <v>-43</v>
      </c>
      <c r="F10" s="755">
        <v>0</v>
      </c>
      <c r="G10" s="755">
        <v>0</v>
      </c>
      <c r="H10" s="754" t="s">
        <v>1106</v>
      </c>
      <c r="I10" s="754" t="s">
        <v>1107</v>
      </c>
      <c r="J10" s="754" t="s">
        <v>1264</v>
      </c>
      <c r="K10" s="754" t="s">
        <v>1063</v>
      </c>
      <c r="L10" s="678" t="s">
        <v>1064</v>
      </c>
      <c r="M10" s="756">
        <v>43526</v>
      </c>
      <c r="N10" s="678"/>
      <c r="O10" s="755">
        <v>1</v>
      </c>
      <c r="P10" s="754" t="s">
        <v>1169</v>
      </c>
      <c r="Q10" s="754" t="s">
        <v>1066</v>
      </c>
      <c r="R10" s="754" t="s">
        <v>1067</v>
      </c>
      <c r="S10" s="678" t="s">
        <v>1068</v>
      </c>
      <c r="T10" s="754" t="s">
        <v>2450</v>
      </c>
    </row>
    <row r="11" spans="1:20" s="383" customFormat="1" ht="15.95" customHeight="1">
      <c r="A11" s="383" t="str">
        <f t="shared" si="0"/>
        <v>AARHUSAARHUS低所有1~3</v>
      </c>
      <c r="B11" s="754" t="s">
        <v>1060</v>
      </c>
      <c r="C11" s="754" t="s">
        <v>1060</v>
      </c>
      <c r="D11" s="755">
        <v>-148</v>
      </c>
      <c r="E11" s="755">
        <v>-143</v>
      </c>
      <c r="F11" s="755">
        <v>100</v>
      </c>
      <c r="G11" s="755">
        <v>0</v>
      </c>
      <c r="H11" s="754" t="s">
        <v>1106</v>
      </c>
      <c r="I11" s="754" t="s">
        <v>1107</v>
      </c>
      <c r="J11" s="754" t="s">
        <v>1264</v>
      </c>
      <c r="K11" s="754" t="s">
        <v>1063</v>
      </c>
      <c r="L11" s="678" t="s">
        <v>1064</v>
      </c>
      <c r="M11" s="756">
        <v>43526</v>
      </c>
      <c r="N11" s="678"/>
      <c r="O11" s="755">
        <v>1</v>
      </c>
      <c r="P11" s="754" t="s">
        <v>1169</v>
      </c>
      <c r="Q11" s="754" t="s">
        <v>1066</v>
      </c>
      <c r="R11" s="754" t="s">
        <v>1067</v>
      </c>
      <c r="S11" s="678" t="s">
        <v>1069</v>
      </c>
      <c r="T11" s="754" t="s">
        <v>2449</v>
      </c>
    </row>
    <row r="12" spans="1:20" s="383" customFormat="1" ht="15.95" customHeight="1">
      <c r="A12" s="383" t="str">
        <f t="shared" si="0"/>
        <v>AARHUSAARHUS低所有0~1</v>
      </c>
      <c r="B12" s="754" t="s">
        <v>1060</v>
      </c>
      <c r="C12" s="754" t="s">
        <v>1060</v>
      </c>
      <c r="D12" s="755">
        <v>-153</v>
      </c>
      <c r="E12" s="755">
        <v>-148</v>
      </c>
      <c r="F12" s="755">
        <v>100</v>
      </c>
      <c r="G12" s="755">
        <v>0</v>
      </c>
      <c r="H12" s="754" t="s">
        <v>1106</v>
      </c>
      <c r="I12" s="754" t="s">
        <v>1107</v>
      </c>
      <c r="J12" s="754" t="s">
        <v>1264</v>
      </c>
      <c r="K12" s="754" t="s">
        <v>1063</v>
      </c>
      <c r="L12" s="678" t="s">
        <v>1064</v>
      </c>
      <c r="M12" s="756">
        <v>43526</v>
      </c>
      <c r="N12" s="678"/>
      <c r="O12" s="755">
        <v>1</v>
      </c>
      <c r="P12" s="754" t="s">
        <v>1168</v>
      </c>
      <c r="Q12" s="754" t="s">
        <v>1066</v>
      </c>
      <c r="R12" s="754" t="s">
        <v>1067</v>
      </c>
      <c r="S12" s="678" t="s">
        <v>1069</v>
      </c>
      <c r="T12" s="754" t="s">
        <v>2449</v>
      </c>
    </row>
    <row r="13" spans="1:20" s="383" customFormat="1" ht="15.95" customHeight="1">
      <c r="A13" s="383" t="str">
        <f t="shared" si="0"/>
        <v>AARHUSAARHUS标准所有0~1</v>
      </c>
      <c r="B13" s="754" t="s">
        <v>1060</v>
      </c>
      <c r="C13" s="754" t="s">
        <v>1060</v>
      </c>
      <c r="D13" s="755">
        <v>-53</v>
      </c>
      <c r="E13" s="755">
        <v>-48</v>
      </c>
      <c r="F13" s="755">
        <v>0</v>
      </c>
      <c r="G13" s="755">
        <v>0</v>
      </c>
      <c r="H13" s="754" t="s">
        <v>1106</v>
      </c>
      <c r="I13" s="754" t="s">
        <v>1107</v>
      </c>
      <c r="J13" s="754" t="s">
        <v>1264</v>
      </c>
      <c r="K13" s="754" t="s">
        <v>1063</v>
      </c>
      <c r="L13" s="678" t="s">
        <v>1064</v>
      </c>
      <c r="M13" s="756">
        <v>43526</v>
      </c>
      <c r="N13" s="678"/>
      <c r="O13" s="755">
        <v>1</v>
      </c>
      <c r="P13" s="754" t="s">
        <v>1168</v>
      </c>
      <c r="Q13" s="754" t="s">
        <v>1066</v>
      </c>
      <c r="R13" s="754" t="s">
        <v>1067</v>
      </c>
      <c r="S13" s="678" t="s">
        <v>1068</v>
      </c>
      <c r="T13" s="754" t="s">
        <v>2450</v>
      </c>
    </row>
    <row r="14" spans="1:20" s="383" customFormat="1" ht="15.95" customHeight="1">
      <c r="A14" s="383" t="str">
        <f t="shared" si="0"/>
        <v>ABIDJANHAMBURG标准所有0~999</v>
      </c>
      <c r="B14" s="754" t="s">
        <v>1070</v>
      </c>
      <c r="C14" s="754" t="s">
        <v>747</v>
      </c>
      <c r="D14" s="755">
        <v>226</v>
      </c>
      <c r="E14" s="755">
        <v>231</v>
      </c>
      <c r="F14" s="755">
        <v>0</v>
      </c>
      <c r="G14" s="755">
        <v>0</v>
      </c>
      <c r="H14" s="754" t="s">
        <v>1103</v>
      </c>
      <c r="I14" s="754" t="s">
        <v>3691</v>
      </c>
      <c r="J14" s="754" t="s">
        <v>3153</v>
      </c>
      <c r="K14" s="754" t="s">
        <v>1084</v>
      </c>
      <c r="L14" s="678" t="s">
        <v>1064</v>
      </c>
      <c r="M14" s="756">
        <v>43526</v>
      </c>
      <c r="N14" s="678"/>
      <c r="O14" s="755">
        <v>1</v>
      </c>
      <c r="P14" s="754" t="s">
        <v>1065</v>
      </c>
      <c r="Q14" s="754" t="s">
        <v>1075</v>
      </c>
      <c r="R14" s="678"/>
      <c r="S14" s="678" t="s">
        <v>1068</v>
      </c>
      <c r="T14" s="754" t="s">
        <v>3388</v>
      </c>
    </row>
    <row r="15" spans="1:20" s="383" customFormat="1" ht="15.95" customHeight="1">
      <c r="A15" s="383" t="str">
        <f t="shared" si="0"/>
        <v>ABIDJANDURBAN标准所有0~999</v>
      </c>
      <c r="B15" s="754" t="s">
        <v>1070</v>
      </c>
      <c r="C15" s="754" t="s">
        <v>1071</v>
      </c>
      <c r="D15" s="755">
        <v>260</v>
      </c>
      <c r="E15" s="755">
        <v>265</v>
      </c>
      <c r="F15" s="755">
        <v>0</v>
      </c>
      <c r="G15" s="755">
        <v>0</v>
      </c>
      <c r="H15" s="754" t="s">
        <v>1608</v>
      </c>
      <c r="I15" s="754" t="s">
        <v>1128</v>
      </c>
      <c r="J15" s="754" t="s">
        <v>3310</v>
      </c>
      <c r="K15" s="754" t="s">
        <v>1074</v>
      </c>
      <c r="L15" s="678" t="s">
        <v>1064</v>
      </c>
      <c r="M15" s="756">
        <v>43438</v>
      </c>
      <c r="N15" s="678"/>
      <c r="O15" s="755">
        <v>1</v>
      </c>
      <c r="P15" s="754" t="s">
        <v>1065</v>
      </c>
      <c r="Q15" s="754" t="s">
        <v>1075</v>
      </c>
      <c r="R15" s="678"/>
      <c r="S15" s="678" t="s">
        <v>1068</v>
      </c>
      <c r="T15" s="754" t="s">
        <v>3251</v>
      </c>
    </row>
    <row r="16" spans="1:20" s="383" customFormat="1" ht="15.95" customHeight="1">
      <c r="A16" s="383" t="str">
        <f t="shared" si="0"/>
        <v>ABU DHABIJEBEL ALI标准所有0~999</v>
      </c>
      <c r="B16" s="754" t="s">
        <v>1076</v>
      </c>
      <c r="C16" s="754" t="s">
        <v>229</v>
      </c>
      <c r="D16" s="755">
        <v>-5</v>
      </c>
      <c r="E16" s="755">
        <v>0</v>
      </c>
      <c r="F16" s="755">
        <v>0</v>
      </c>
      <c r="G16" s="755">
        <v>0</v>
      </c>
      <c r="H16" s="754" t="s">
        <v>1077</v>
      </c>
      <c r="I16" s="754" t="s">
        <v>1626</v>
      </c>
      <c r="J16" s="754" t="s">
        <v>3684</v>
      </c>
      <c r="K16" s="754" t="s">
        <v>1078</v>
      </c>
      <c r="L16" s="678" t="s">
        <v>1064</v>
      </c>
      <c r="M16" s="756">
        <v>43512</v>
      </c>
      <c r="N16" s="678"/>
      <c r="O16" s="755">
        <v>1</v>
      </c>
      <c r="P16" s="754" t="s">
        <v>1065</v>
      </c>
      <c r="Q16" s="754" t="s">
        <v>1066</v>
      </c>
      <c r="R16" s="754" t="s">
        <v>1067</v>
      </c>
      <c r="S16" s="678" t="s">
        <v>1068</v>
      </c>
      <c r="T16" s="754" t="s">
        <v>2451</v>
      </c>
    </row>
    <row r="17" spans="1:20" s="383" customFormat="1" ht="15.95" customHeight="1">
      <c r="A17" s="383" t="str">
        <f t="shared" si="0"/>
        <v>ACAJUTLAGUATEMALA CITY标准所有0~999</v>
      </c>
      <c r="B17" s="754" t="s">
        <v>1079</v>
      </c>
      <c r="C17" s="754" t="s">
        <v>1085</v>
      </c>
      <c r="D17" s="755">
        <v>151</v>
      </c>
      <c r="E17" s="755">
        <v>161</v>
      </c>
      <c r="F17" s="755">
        <v>40</v>
      </c>
      <c r="G17" s="755">
        <v>0</v>
      </c>
      <c r="H17" s="754" t="s">
        <v>1080</v>
      </c>
      <c r="I17" s="754" t="s">
        <v>1081</v>
      </c>
      <c r="J17" s="754" t="s">
        <v>3039</v>
      </c>
      <c r="K17" s="754" t="s">
        <v>3040</v>
      </c>
      <c r="L17" s="678" t="s">
        <v>1064</v>
      </c>
      <c r="M17" s="756">
        <v>43528</v>
      </c>
      <c r="N17" s="678"/>
      <c r="O17" s="755">
        <v>1</v>
      </c>
      <c r="P17" s="754" t="s">
        <v>1065</v>
      </c>
      <c r="Q17" s="754" t="s">
        <v>1066</v>
      </c>
      <c r="R17" s="754" t="s">
        <v>1083</v>
      </c>
      <c r="S17" s="678" t="s">
        <v>1068</v>
      </c>
      <c r="T17" s="754" t="s">
        <v>2452</v>
      </c>
    </row>
    <row r="18" spans="1:20" s="383" customFormat="1" ht="15.95" customHeight="1">
      <c r="A18" s="383" t="str">
        <f t="shared" si="0"/>
        <v>ACAJUTLACOLON FREE ZONE标准所有0~999</v>
      </c>
      <c r="B18" s="754" t="s">
        <v>1079</v>
      </c>
      <c r="C18" s="754" t="s">
        <v>741</v>
      </c>
      <c r="D18" s="755">
        <v>154</v>
      </c>
      <c r="E18" s="755">
        <v>164</v>
      </c>
      <c r="F18" s="755">
        <v>40</v>
      </c>
      <c r="G18" s="755">
        <v>0</v>
      </c>
      <c r="H18" s="754" t="s">
        <v>1159</v>
      </c>
      <c r="I18" s="754" t="s">
        <v>1121</v>
      </c>
      <c r="J18" s="754" t="s">
        <v>3143</v>
      </c>
      <c r="K18" s="754" t="s">
        <v>1082</v>
      </c>
      <c r="L18" s="678" t="s">
        <v>1064</v>
      </c>
      <c r="M18" s="756">
        <v>43528</v>
      </c>
      <c r="N18" s="678"/>
      <c r="O18" s="755">
        <v>1</v>
      </c>
      <c r="P18" s="754" t="s">
        <v>1065</v>
      </c>
      <c r="Q18" s="754" t="s">
        <v>1066</v>
      </c>
      <c r="R18" s="754" t="s">
        <v>1083</v>
      </c>
      <c r="S18" s="678" t="s">
        <v>1068</v>
      </c>
      <c r="T18" s="754" t="s">
        <v>2452</v>
      </c>
    </row>
    <row r="19" spans="1:20" s="383" customFormat="1" ht="15.95" customHeight="1">
      <c r="A19" s="383" t="str">
        <f t="shared" si="0"/>
        <v>ACAJUTLASAN JOSE标准所有0~999</v>
      </c>
      <c r="B19" s="754" t="s">
        <v>1079</v>
      </c>
      <c r="C19" s="754" t="s">
        <v>740</v>
      </c>
      <c r="D19" s="755">
        <v>157</v>
      </c>
      <c r="E19" s="755">
        <v>167</v>
      </c>
      <c r="F19" s="755">
        <v>40</v>
      </c>
      <c r="G19" s="755">
        <v>0</v>
      </c>
      <c r="H19" s="754" t="s">
        <v>1159</v>
      </c>
      <c r="I19" s="754" t="s">
        <v>1121</v>
      </c>
      <c r="J19" s="754" t="s">
        <v>3240</v>
      </c>
      <c r="K19" s="754" t="s">
        <v>1084</v>
      </c>
      <c r="L19" s="678" t="s">
        <v>1064</v>
      </c>
      <c r="M19" s="756">
        <v>43528</v>
      </c>
      <c r="N19" s="678"/>
      <c r="O19" s="755">
        <v>1</v>
      </c>
      <c r="P19" s="754" t="s">
        <v>1065</v>
      </c>
      <c r="Q19" s="754" t="s">
        <v>1066</v>
      </c>
      <c r="R19" s="754" t="s">
        <v>1083</v>
      </c>
      <c r="S19" s="678" t="s">
        <v>1068</v>
      </c>
      <c r="T19" s="754" t="s">
        <v>2452</v>
      </c>
    </row>
    <row r="20" spans="1:20" s="383" customFormat="1" ht="15.95" customHeight="1">
      <c r="A20" s="383" t="str">
        <f t="shared" si="0"/>
        <v>ADELAIDEADELAIDE标准同行0~999</v>
      </c>
      <c r="B20" s="754" t="s">
        <v>1088</v>
      </c>
      <c r="C20" s="754" t="s">
        <v>1088</v>
      </c>
      <c r="D20" s="755">
        <v>16</v>
      </c>
      <c r="E20" s="755">
        <v>21</v>
      </c>
      <c r="F20" s="755">
        <v>0</v>
      </c>
      <c r="G20" s="755">
        <v>0</v>
      </c>
      <c r="H20" s="754" t="s">
        <v>1116</v>
      </c>
      <c r="I20" s="754" t="s">
        <v>1106</v>
      </c>
      <c r="J20" s="754" t="s">
        <v>1291</v>
      </c>
      <c r="K20" s="754" t="s">
        <v>1174</v>
      </c>
      <c r="L20" s="678" t="s">
        <v>1091</v>
      </c>
      <c r="M20" s="756">
        <v>43438</v>
      </c>
      <c r="N20" s="678"/>
      <c r="O20" s="755">
        <v>1</v>
      </c>
      <c r="P20" s="754" t="s">
        <v>1065</v>
      </c>
      <c r="Q20" s="754" t="s">
        <v>1066</v>
      </c>
      <c r="R20" s="754" t="s">
        <v>1067</v>
      </c>
      <c r="S20" s="678" t="s">
        <v>1068</v>
      </c>
      <c r="T20" s="754" t="s">
        <v>2455</v>
      </c>
    </row>
    <row r="21" spans="1:20" s="383" customFormat="1" ht="15.95" customHeight="1">
      <c r="A21" s="383" t="str">
        <f t="shared" si="0"/>
        <v>ADELAIDEADELAIDE标准直客0~999</v>
      </c>
      <c r="B21" s="754" t="s">
        <v>1088</v>
      </c>
      <c r="C21" s="754" t="s">
        <v>1088</v>
      </c>
      <c r="D21" s="755">
        <v>-14</v>
      </c>
      <c r="E21" s="755">
        <v>-9</v>
      </c>
      <c r="F21" s="755">
        <v>0</v>
      </c>
      <c r="G21" s="755">
        <v>0</v>
      </c>
      <c r="H21" s="754" t="s">
        <v>1116</v>
      </c>
      <c r="I21" s="754" t="s">
        <v>1106</v>
      </c>
      <c r="J21" s="754" t="s">
        <v>1291</v>
      </c>
      <c r="K21" s="754" t="s">
        <v>1174</v>
      </c>
      <c r="L21" s="678" t="s">
        <v>1092</v>
      </c>
      <c r="M21" s="756">
        <v>43438</v>
      </c>
      <c r="N21" s="678"/>
      <c r="O21" s="755">
        <v>1</v>
      </c>
      <c r="P21" s="754" t="s">
        <v>1065</v>
      </c>
      <c r="Q21" s="754" t="s">
        <v>1066</v>
      </c>
      <c r="R21" s="754" t="s">
        <v>1067</v>
      </c>
      <c r="S21" s="678" t="s">
        <v>1068</v>
      </c>
      <c r="T21" s="754" t="s">
        <v>2454</v>
      </c>
    </row>
    <row r="22" spans="1:20" s="383" customFormat="1" ht="15.95" customHeight="1">
      <c r="A22" s="383" t="str">
        <f t="shared" si="0"/>
        <v>AGUASCALIENTESMANZANILLO,MEXICO标准所有0~999</v>
      </c>
      <c r="B22" s="754" t="s">
        <v>1093</v>
      </c>
      <c r="C22" s="754" t="s">
        <v>1086</v>
      </c>
      <c r="D22" s="755">
        <v>85</v>
      </c>
      <c r="E22" s="755">
        <v>95</v>
      </c>
      <c r="F22" s="755">
        <v>20</v>
      </c>
      <c r="G22" s="755">
        <v>15</v>
      </c>
      <c r="H22" s="754" t="s">
        <v>1134</v>
      </c>
      <c r="I22" s="754" t="s">
        <v>1073</v>
      </c>
      <c r="J22" s="754" t="s">
        <v>3226</v>
      </c>
      <c r="K22" s="754" t="s">
        <v>1087</v>
      </c>
      <c r="L22" s="678" t="s">
        <v>1064</v>
      </c>
      <c r="M22" s="756">
        <v>43528</v>
      </c>
      <c r="N22" s="678"/>
      <c r="O22" s="755">
        <v>2</v>
      </c>
      <c r="P22" s="754" t="s">
        <v>1065</v>
      </c>
      <c r="Q22" s="754" t="s">
        <v>1066</v>
      </c>
      <c r="R22" s="754" t="s">
        <v>1083</v>
      </c>
      <c r="S22" s="678" t="s">
        <v>1068</v>
      </c>
      <c r="T22" s="754" t="s">
        <v>2456</v>
      </c>
    </row>
    <row r="23" spans="1:20" s="383" customFormat="1" ht="15.95" customHeight="1">
      <c r="A23" s="383" t="str">
        <f t="shared" si="0"/>
        <v>AHMEDABADNHAVA SHEVA标准所有0~999</v>
      </c>
      <c r="B23" s="754" t="s">
        <v>1094</v>
      </c>
      <c r="C23" s="754" t="s">
        <v>1095</v>
      </c>
      <c r="D23" s="755">
        <v>70</v>
      </c>
      <c r="E23" s="755">
        <v>75</v>
      </c>
      <c r="F23" s="755">
        <v>0</v>
      </c>
      <c r="G23" s="755">
        <v>0</v>
      </c>
      <c r="H23" s="754" t="s">
        <v>3041</v>
      </c>
      <c r="I23" s="754" t="s">
        <v>3690</v>
      </c>
      <c r="J23" s="754" t="s">
        <v>3042</v>
      </c>
      <c r="K23" s="754" t="s">
        <v>1096</v>
      </c>
      <c r="L23" s="678" t="s">
        <v>1064</v>
      </c>
      <c r="M23" s="756">
        <v>43438</v>
      </c>
      <c r="N23" s="678"/>
      <c r="O23" s="755">
        <v>1</v>
      </c>
      <c r="P23" s="754" t="s">
        <v>1065</v>
      </c>
      <c r="Q23" s="754" t="s">
        <v>1075</v>
      </c>
      <c r="R23" s="678"/>
      <c r="S23" s="678" t="s">
        <v>1068</v>
      </c>
      <c r="T23" s="754" t="s">
        <v>2457</v>
      </c>
    </row>
    <row r="24" spans="1:20" s="383" customFormat="1" ht="15.95" customHeight="1">
      <c r="A24" s="383" t="str">
        <f t="shared" si="0"/>
        <v>AITUTAKIAUCKLAND标准所有0~999</v>
      </c>
      <c r="B24" s="754" t="s">
        <v>1097</v>
      </c>
      <c r="C24" s="754" t="s">
        <v>1098</v>
      </c>
      <c r="D24" s="755">
        <v>275</v>
      </c>
      <c r="E24" s="755">
        <v>280</v>
      </c>
      <c r="F24" s="755">
        <v>0</v>
      </c>
      <c r="G24" s="755">
        <v>0</v>
      </c>
      <c r="H24" s="754" t="s">
        <v>1099</v>
      </c>
      <c r="I24" s="754" t="s">
        <v>1502</v>
      </c>
      <c r="J24" s="754" t="s">
        <v>2828</v>
      </c>
      <c r="K24" s="754" t="s">
        <v>1087</v>
      </c>
      <c r="L24" s="678" t="s">
        <v>1064</v>
      </c>
      <c r="M24" s="756">
        <v>43438</v>
      </c>
      <c r="N24" s="678"/>
      <c r="O24" s="755">
        <v>1</v>
      </c>
      <c r="P24" s="754" t="s">
        <v>1065</v>
      </c>
      <c r="Q24" s="754" t="s">
        <v>1075</v>
      </c>
      <c r="R24" s="678"/>
      <c r="S24" s="678" t="s">
        <v>1068</v>
      </c>
      <c r="T24" s="678"/>
    </row>
    <row r="25" spans="1:20" s="383" customFormat="1" ht="15.95" customHeight="1">
      <c r="A25" s="383" t="str">
        <f t="shared" si="0"/>
        <v>AKITABUSAN标准所有0~999</v>
      </c>
      <c r="B25" s="754" t="s">
        <v>1101</v>
      </c>
      <c r="C25" s="754" t="s">
        <v>1102</v>
      </c>
      <c r="D25" s="755">
        <v>50</v>
      </c>
      <c r="E25" s="755">
        <v>55</v>
      </c>
      <c r="F25" s="755">
        <v>0</v>
      </c>
      <c r="G25" s="755">
        <v>0</v>
      </c>
      <c r="H25" s="754" t="s">
        <v>1103</v>
      </c>
      <c r="I25" s="754" t="s">
        <v>3691</v>
      </c>
      <c r="J25" s="754" t="s">
        <v>2815</v>
      </c>
      <c r="K25" s="754" t="s">
        <v>1104</v>
      </c>
      <c r="L25" s="678" t="s">
        <v>1064</v>
      </c>
      <c r="M25" s="756">
        <v>43435</v>
      </c>
      <c r="N25" s="678"/>
      <c r="O25" s="755">
        <v>1</v>
      </c>
      <c r="P25" s="754" t="s">
        <v>1065</v>
      </c>
      <c r="Q25" s="754" t="s">
        <v>1066</v>
      </c>
      <c r="R25" s="754" t="s">
        <v>1067</v>
      </c>
      <c r="S25" s="678" t="s">
        <v>1068</v>
      </c>
      <c r="T25" s="754" t="s">
        <v>2458</v>
      </c>
    </row>
    <row r="26" spans="1:20" s="383" customFormat="1" ht="15.95" customHeight="1">
      <c r="A26" s="383" t="str">
        <f t="shared" si="0"/>
        <v>ALESUNDOSLO标准所有0~999</v>
      </c>
      <c r="B26" s="754" t="s">
        <v>2962</v>
      </c>
      <c r="C26" s="754" t="s">
        <v>746</v>
      </c>
      <c r="D26" s="755">
        <v>23</v>
      </c>
      <c r="E26" s="755">
        <v>28</v>
      </c>
      <c r="F26" s="755">
        <v>0</v>
      </c>
      <c r="G26" s="755">
        <v>0</v>
      </c>
      <c r="H26" s="754" t="s">
        <v>1106</v>
      </c>
      <c r="I26" s="754" t="s">
        <v>1107</v>
      </c>
      <c r="J26" s="754" t="s">
        <v>1264</v>
      </c>
      <c r="K26" s="754" t="s">
        <v>1174</v>
      </c>
      <c r="L26" s="678" t="s">
        <v>1064</v>
      </c>
      <c r="M26" s="756">
        <v>43526</v>
      </c>
      <c r="N26" s="678"/>
      <c r="O26" s="755">
        <v>2</v>
      </c>
      <c r="P26" s="754" t="s">
        <v>1065</v>
      </c>
      <c r="Q26" s="754" t="s">
        <v>1066</v>
      </c>
      <c r="R26" s="754" t="s">
        <v>1067</v>
      </c>
      <c r="S26" s="678" t="s">
        <v>1068</v>
      </c>
      <c r="T26" s="754" t="s">
        <v>2450</v>
      </c>
    </row>
    <row r="27" spans="1:20" s="383" customFormat="1" ht="15.95" customHeight="1">
      <c r="A27" s="383" t="str">
        <f t="shared" si="0"/>
        <v>ALEXANDRIAALEXANDRIA标准所有0~999</v>
      </c>
      <c r="B27" s="754" t="s">
        <v>1109</v>
      </c>
      <c r="C27" s="754" t="s">
        <v>1109</v>
      </c>
      <c r="D27" s="755">
        <v>34</v>
      </c>
      <c r="E27" s="755">
        <v>39</v>
      </c>
      <c r="F27" s="755">
        <v>0</v>
      </c>
      <c r="G27" s="755">
        <v>0</v>
      </c>
      <c r="H27" s="754" t="s">
        <v>1106</v>
      </c>
      <c r="I27" s="754" t="s">
        <v>1107</v>
      </c>
      <c r="J27" s="754" t="s">
        <v>2702</v>
      </c>
      <c r="K27" s="754" t="s">
        <v>2713</v>
      </c>
      <c r="L27" s="678" t="s">
        <v>1064</v>
      </c>
      <c r="M27" s="756">
        <v>43526</v>
      </c>
      <c r="N27" s="678"/>
      <c r="O27" s="755">
        <v>1</v>
      </c>
      <c r="P27" s="754" t="s">
        <v>1065</v>
      </c>
      <c r="Q27" s="754" t="s">
        <v>1075</v>
      </c>
      <c r="R27" s="678"/>
      <c r="S27" s="678" t="s">
        <v>1068</v>
      </c>
      <c r="T27" s="754" t="s">
        <v>2459</v>
      </c>
    </row>
    <row r="28" spans="1:20" s="383" customFormat="1" ht="15.95" customHeight="1">
      <c r="A28" s="383" t="str">
        <f t="shared" si="0"/>
        <v>ALEXANDRIAALEXANDRIA标准所有0~999</v>
      </c>
      <c r="B28" s="754" t="s">
        <v>1109</v>
      </c>
      <c r="C28" s="754" t="s">
        <v>1109</v>
      </c>
      <c r="D28" s="755">
        <v>34</v>
      </c>
      <c r="E28" s="755">
        <v>39</v>
      </c>
      <c r="F28" s="755">
        <v>0</v>
      </c>
      <c r="G28" s="755">
        <v>0</v>
      </c>
      <c r="H28" s="754" t="s">
        <v>1061</v>
      </c>
      <c r="I28" s="754" t="s">
        <v>1062</v>
      </c>
      <c r="J28" s="754" t="s">
        <v>3257</v>
      </c>
      <c r="K28" s="754" t="s">
        <v>3258</v>
      </c>
      <c r="L28" s="678" t="s">
        <v>1064</v>
      </c>
      <c r="M28" s="756">
        <v>43526</v>
      </c>
      <c r="N28" s="678"/>
      <c r="O28" s="755">
        <v>1</v>
      </c>
      <c r="P28" s="754" t="s">
        <v>1065</v>
      </c>
      <c r="Q28" s="754" t="s">
        <v>1075</v>
      </c>
      <c r="R28" s="678"/>
      <c r="S28" s="678" t="s">
        <v>1068</v>
      </c>
      <c r="T28" s="754" t="s">
        <v>2459</v>
      </c>
    </row>
    <row r="29" spans="1:20" s="383" customFormat="1" ht="15.95" customHeight="1">
      <c r="A29" s="383" t="str">
        <f t="shared" si="0"/>
        <v>ALGECIRASVALENCIA标准所有0~999</v>
      </c>
      <c r="B29" s="754" t="s">
        <v>1110</v>
      </c>
      <c r="C29" s="754" t="s">
        <v>1105</v>
      </c>
      <c r="D29" s="755">
        <v>-87</v>
      </c>
      <c r="E29" s="755">
        <v>-82</v>
      </c>
      <c r="F29" s="755">
        <v>0</v>
      </c>
      <c r="G29" s="755">
        <v>0</v>
      </c>
      <c r="H29" s="754" t="s">
        <v>1106</v>
      </c>
      <c r="I29" s="754" t="s">
        <v>1107</v>
      </c>
      <c r="J29" s="754" t="s">
        <v>3964</v>
      </c>
      <c r="K29" s="754" t="s">
        <v>1188</v>
      </c>
      <c r="L29" s="678" t="s">
        <v>1064</v>
      </c>
      <c r="M29" s="756">
        <v>43526</v>
      </c>
      <c r="N29" s="678"/>
      <c r="O29" s="755">
        <v>1</v>
      </c>
      <c r="P29" s="754" t="s">
        <v>1065</v>
      </c>
      <c r="Q29" s="754" t="s">
        <v>1066</v>
      </c>
      <c r="R29" s="754" t="s">
        <v>1067</v>
      </c>
      <c r="S29" s="678" t="s">
        <v>1068</v>
      </c>
      <c r="T29" s="678"/>
    </row>
    <row r="30" spans="1:20" s="383" customFormat="1" ht="15.95" customHeight="1">
      <c r="A30" s="383" t="str">
        <f t="shared" si="0"/>
        <v>ALGIERSBARCELONA标准所有0~999</v>
      </c>
      <c r="B30" s="754" t="s">
        <v>1111</v>
      </c>
      <c r="C30" s="754" t="s">
        <v>1112</v>
      </c>
      <c r="D30" s="755">
        <v>108</v>
      </c>
      <c r="E30" s="755">
        <v>113</v>
      </c>
      <c r="F30" s="755">
        <v>0</v>
      </c>
      <c r="G30" s="755">
        <v>0</v>
      </c>
      <c r="H30" s="754" t="s">
        <v>1608</v>
      </c>
      <c r="I30" s="754" t="s">
        <v>1128</v>
      </c>
      <c r="J30" s="754" t="s">
        <v>3963</v>
      </c>
      <c r="K30" s="754" t="s">
        <v>1096</v>
      </c>
      <c r="L30" s="678" t="s">
        <v>1064</v>
      </c>
      <c r="M30" s="756">
        <v>43526</v>
      </c>
      <c r="N30" s="678"/>
      <c r="O30" s="755">
        <v>1</v>
      </c>
      <c r="P30" s="754" t="s">
        <v>1065</v>
      </c>
      <c r="Q30" s="754" t="s">
        <v>1075</v>
      </c>
      <c r="R30" s="678"/>
      <c r="S30" s="678" t="s">
        <v>1068</v>
      </c>
      <c r="T30" s="754" t="s">
        <v>3961</v>
      </c>
    </row>
    <row r="31" spans="1:20" s="383" customFormat="1" ht="15.95" customHeight="1">
      <c r="A31" s="383" t="str">
        <f t="shared" si="0"/>
        <v>ALGIERSALGIERS标准所有0~999</v>
      </c>
      <c r="B31" s="754" t="s">
        <v>1111</v>
      </c>
      <c r="C31" s="754" t="s">
        <v>1111</v>
      </c>
      <c r="D31" s="755">
        <v>103</v>
      </c>
      <c r="E31" s="755">
        <v>108</v>
      </c>
      <c r="F31" s="755">
        <v>0</v>
      </c>
      <c r="G31" s="755">
        <v>0</v>
      </c>
      <c r="H31" s="754" t="s">
        <v>1106</v>
      </c>
      <c r="I31" s="754" t="s">
        <v>1107</v>
      </c>
      <c r="J31" s="754" t="s">
        <v>1241</v>
      </c>
      <c r="K31" s="754" t="s">
        <v>1534</v>
      </c>
      <c r="L31" s="678" t="s">
        <v>1064</v>
      </c>
      <c r="M31" s="756">
        <v>43526</v>
      </c>
      <c r="N31" s="678"/>
      <c r="O31" s="755">
        <v>1</v>
      </c>
      <c r="P31" s="754" t="s">
        <v>1065</v>
      </c>
      <c r="Q31" s="754" t="s">
        <v>1075</v>
      </c>
      <c r="R31" s="678"/>
      <c r="S31" s="678" t="s">
        <v>1068</v>
      </c>
      <c r="T31" s="754" t="s">
        <v>3389</v>
      </c>
    </row>
    <row r="32" spans="1:20" s="383" customFormat="1" ht="15.95" customHeight="1">
      <c r="A32" s="383" t="str">
        <f t="shared" si="0"/>
        <v>ALICANTEVALENCIA标准所有0~999</v>
      </c>
      <c r="B32" s="754" t="s">
        <v>1113</v>
      </c>
      <c r="C32" s="754" t="s">
        <v>1105</v>
      </c>
      <c r="D32" s="755">
        <v>-97</v>
      </c>
      <c r="E32" s="755">
        <v>-92</v>
      </c>
      <c r="F32" s="755">
        <v>0</v>
      </c>
      <c r="G32" s="755">
        <v>0</v>
      </c>
      <c r="H32" s="754" t="s">
        <v>1106</v>
      </c>
      <c r="I32" s="754" t="s">
        <v>1107</v>
      </c>
      <c r="J32" s="754" t="s">
        <v>3964</v>
      </c>
      <c r="K32" s="754" t="s">
        <v>1174</v>
      </c>
      <c r="L32" s="678" t="s">
        <v>1064</v>
      </c>
      <c r="M32" s="756">
        <v>43526</v>
      </c>
      <c r="N32" s="678"/>
      <c r="O32" s="755">
        <v>1</v>
      </c>
      <c r="P32" s="754" t="s">
        <v>1065</v>
      </c>
      <c r="Q32" s="754" t="s">
        <v>1066</v>
      </c>
      <c r="R32" s="754" t="s">
        <v>1067</v>
      </c>
      <c r="S32" s="678" t="s">
        <v>1068</v>
      </c>
      <c r="T32" s="678"/>
    </row>
    <row r="33" spans="1:20" s="383" customFormat="1" ht="15.95" customHeight="1">
      <c r="A33" s="383" t="str">
        <f t="shared" si="0"/>
        <v>ALMATYKOPER标准所有0~999</v>
      </c>
      <c r="B33" s="754" t="s">
        <v>1114</v>
      </c>
      <c r="C33" s="754" t="s">
        <v>1115</v>
      </c>
      <c r="D33" s="755">
        <v>396</v>
      </c>
      <c r="E33" s="755">
        <v>401</v>
      </c>
      <c r="F33" s="755">
        <v>0</v>
      </c>
      <c r="G33" s="755">
        <v>0</v>
      </c>
      <c r="H33" s="754" t="s">
        <v>1121</v>
      </c>
      <c r="I33" s="754" t="s">
        <v>1116</v>
      </c>
      <c r="J33" s="754" t="s">
        <v>2824</v>
      </c>
      <c r="K33" s="754" t="s">
        <v>3227</v>
      </c>
      <c r="L33" s="678" t="s">
        <v>1064</v>
      </c>
      <c r="M33" s="756">
        <v>43526</v>
      </c>
      <c r="N33" s="678"/>
      <c r="O33" s="755">
        <v>2</v>
      </c>
      <c r="P33" s="754" t="s">
        <v>1065</v>
      </c>
      <c r="Q33" s="754" t="s">
        <v>1075</v>
      </c>
      <c r="R33" s="678"/>
      <c r="S33" s="678" t="s">
        <v>1068</v>
      </c>
      <c r="T33" s="754" t="s">
        <v>3228</v>
      </c>
    </row>
    <row r="34" spans="1:20" s="383" customFormat="1" ht="15.95" customHeight="1">
      <c r="A34" s="383" t="str">
        <f t="shared" si="0"/>
        <v>ALTAMIRAMANZANILLO,MEXICO标准所有0~999</v>
      </c>
      <c r="B34" s="754" t="s">
        <v>1118</v>
      </c>
      <c r="C34" s="754" t="s">
        <v>1086</v>
      </c>
      <c r="D34" s="755">
        <v>251</v>
      </c>
      <c r="E34" s="755">
        <v>261</v>
      </c>
      <c r="F34" s="755">
        <v>20</v>
      </c>
      <c r="G34" s="755">
        <v>15</v>
      </c>
      <c r="H34" s="754" t="s">
        <v>1134</v>
      </c>
      <c r="I34" s="754" t="s">
        <v>1073</v>
      </c>
      <c r="J34" s="754" t="s">
        <v>3226</v>
      </c>
      <c r="K34" s="754" t="s">
        <v>1087</v>
      </c>
      <c r="L34" s="678" t="s">
        <v>1064</v>
      </c>
      <c r="M34" s="756">
        <v>43528</v>
      </c>
      <c r="N34" s="678"/>
      <c r="O34" s="755">
        <v>1</v>
      </c>
      <c r="P34" s="754" t="s">
        <v>1065</v>
      </c>
      <c r="Q34" s="754" t="s">
        <v>1066</v>
      </c>
      <c r="R34" s="754" t="s">
        <v>1083</v>
      </c>
      <c r="S34" s="678" t="s">
        <v>1068</v>
      </c>
      <c r="T34" s="754" t="s">
        <v>2453</v>
      </c>
    </row>
    <row r="35" spans="1:20" s="383" customFormat="1" ht="15.95" customHeight="1">
      <c r="A35" s="383" t="str">
        <f t="shared" si="0"/>
        <v>AMIENSLE HAVRE标准所有0~999</v>
      </c>
      <c r="B35" s="754" t="s">
        <v>1119</v>
      </c>
      <c r="C35" s="754" t="s">
        <v>1120</v>
      </c>
      <c r="D35" s="755">
        <v>-43</v>
      </c>
      <c r="E35" s="755">
        <v>-38</v>
      </c>
      <c r="F35" s="755">
        <v>0</v>
      </c>
      <c r="G35" s="755">
        <v>0</v>
      </c>
      <c r="H35" s="754" t="s">
        <v>1106</v>
      </c>
      <c r="I35" s="754" t="s">
        <v>1107</v>
      </c>
      <c r="J35" s="754" t="s">
        <v>2393</v>
      </c>
      <c r="K35" s="754" t="s">
        <v>1123</v>
      </c>
      <c r="L35" s="678" t="s">
        <v>1064</v>
      </c>
      <c r="M35" s="756">
        <v>43526</v>
      </c>
      <c r="N35" s="678"/>
      <c r="O35" s="755">
        <v>1</v>
      </c>
      <c r="P35" s="754" t="s">
        <v>1065</v>
      </c>
      <c r="Q35" s="754" t="s">
        <v>1066</v>
      </c>
      <c r="R35" s="754" t="s">
        <v>1067</v>
      </c>
      <c r="S35" s="678" t="s">
        <v>1068</v>
      </c>
      <c r="T35" s="678"/>
    </row>
    <row r="36" spans="1:20" s="383" customFormat="1" ht="15.95" customHeight="1">
      <c r="A36" s="383" t="str">
        <f t="shared" si="0"/>
        <v>AMSTERDAMROTTERDAM标准所有0~999</v>
      </c>
      <c r="B36" s="754" t="s">
        <v>1124</v>
      </c>
      <c r="C36" s="754" t="s">
        <v>1125</v>
      </c>
      <c r="D36" s="755">
        <v>-59</v>
      </c>
      <c r="E36" s="755">
        <v>-54</v>
      </c>
      <c r="F36" s="755">
        <v>0</v>
      </c>
      <c r="G36" s="755">
        <v>0</v>
      </c>
      <c r="H36" s="754" t="s">
        <v>3154</v>
      </c>
      <c r="I36" s="754" t="s">
        <v>3155</v>
      </c>
      <c r="J36" s="754" t="s">
        <v>3165</v>
      </c>
      <c r="K36" s="754" t="s">
        <v>2460</v>
      </c>
      <c r="L36" s="678" t="s">
        <v>1064</v>
      </c>
      <c r="M36" s="756">
        <v>43526</v>
      </c>
      <c r="N36" s="678"/>
      <c r="O36" s="755">
        <v>1</v>
      </c>
      <c r="P36" s="754" t="s">
        <v>1065</v>
      </c>
      <c r="Q36" s="754" t="s">
        <v>1066</v>
      </c>
      <c r="R36" s="754" t="s">
        <v>1067</v>
      </c>
      <c r="S36" s="678" t="s">
        <v>1068</v>
      </c>
      <c r="T36" s="754" t="s">
        <v>2450</v>
      </c>
    </row>
    <row r="37" spans="1:20" s="383" customFormat="1" ht="15.95" customHeight="1">
      <c r="A37" s="383" t="str">
        <f t="shared" si="0"/>
        <v>AMSTERDAMROTTERDAM低所有0~999</v>
      </c>
      <c r="B37" s="754" t="s">
        <v>1124</v>
      </c>
      <c r="C37" s="754" t="s">
        <v>1125</v>
      </c>
      <c r="D37" s="755">
        <v>-154</v>
      </c>
      <c r="E37" s="755">
        <v>-149</v>
      </c>
      <c r="F37" s="755">
        <v>95</v>
      </c>
      <c r="G37" s="755">
        <v>0</v>
      </c>
      <c r="H37" s="754" t="s">
        <v>3154</v>
      </c>
      <c r="I37" s="754" t="s">
        <v>3155</v>
      </c>
      <c r="J37" s="754" t="s">
        <v>3165</v>
      </c>
      <c r="K37" s="754" t="s">
        <v>2460</v>
      </c>
      <c r="L37" s="678" t="s">
        <v>1064</v>
      </c>
      <c r="M37" s="756">
        <v>43526</v>
      </c>
      <c r="N37" s="678"/>
      <c r="O37" s="755">
        <v>1</v>
      </c>
      <c r="P37" s="754" t="s">
        <v>1065</v>
      </c>
      <c r="Q37" s="754" t="s">
        <v>1066</v>
      </c>
      <c r="R37" s="754" t="s">
        <v>1067</v>
      </c>
      <c r="S37" s="678" t="s">
        <v>1069</v>
      </c>
      <c r="T37" s="754" t="s">
        <v>2449</v>
      </c>
    </row>
    <row r="38" spans="1:20" s="383" customFormat="1" ht="15.95" customHeight="1">
      <c r="A38" s="383" t="str">
        <f t="shared" si="0"/>
        <v>ANCONAGENOVA标准所有0~999</v>
      </c>
      <c r="B38" s="754" t="s">
        <v>1126</v>
      </c>
      <c r="C38" s="754" t="s">
        <v>742</v>
      </c>
      <c r="D38" s="755">
        <v>-106</v>
      </c>
      <c r="E38" s="755">
        <v>-101</v>
      </c>
      <c r="F38" s="755">
        <v>0</v>
      </c>
      <c r="G38" s="755">
        <v>0</v>
      </c>
      <c r="H38" s="754" t="s">
        <v>1162</v>
      </c>
      <c r="I38" s="754" t="s">
        <v>1081</v>
      </c>
      <c r="J38" s="754" t="s">
        <v>3729</v>
      </c>
      <c r="K38" s="754" t="s">
        <v>1129</v>
      </c>
      <c r="L38" s="678" t="s">
        <v>1064</v>
      </c>
      <c r="M38" s="756">
        <v>43526</v>
      </c>
      <c r="N38" s="678"/>
      <c r="O38" s="755">
        <v>1</v>
      </c>
      <c r="P38" s="754" t="s">
        <v>1065</v>
      </c>
      <c r="Q38" s="754" t="s">
        <v>1066</v>
      </c>
      <c r="R38" s="754" t="s">
        <v>1067</v>
      </c>
      <c r="S38" s="678" t="s">
        <v>1068</v>
      </c>
      <c r="T38" s="678"/>
    </row>
    <row r="39" spans="1:20" s="383" customFormat="1" ht="15.95" customHeight="1">
      <c r="A39" s="383" t="str">
        <f t="shared" si="0"/>
        <v>ANGUILLAMIAMI,FL标准所有0~999</v>
      </c>
      <c r="B39" s="754" t="s">
        <v>1130</v>
      </c>
      <c r="C39" s="754" t="s">
        <v>386</v>
      </c>
      <c r="D39" s="755">
        <v>297</v>
      </c>
      <c r="E39" s="755">
        <v>297</v>
      </c>
      <c r="F39" s="755">
        <v>0</v>
      </c>
      <c r="G39" s="755">
        <v>0</v>
      </c>
      <c r="H39" s="754" t="s">
        <v>1116</v>
      </c>
      <c r="I39" s="754" t="s">
        <v>1106</v>
      </c>
      <c r="J39" s="754" t="s">
        <v>2825</v>
      </c>
      <c r="K39" s="678"/>
      <c r="L39" s="678" t="s">
        <v>1064</v>
      </c>
      <c r="M39" s="756">
        <v>43527</v>
      </c>
      <c r="N39" s="678"/>
      <c r="O39" s="755">
        <v>2</v>
      </c>
      <c r="P39" s="754" t="s">
        <v>1065</v>
      </c>
      <c r="Q39" s="754" t="s">
        <v>1075</v>
      </c>
      <c r="R39" s="678"/>
      <c r="S39" s="678" t="s">
        <v>1068</v>
      </c>
      <c r="T39" s="754" t="s">
        <v>2461</v>
      </c>
    </row>
    <row r="40" spans="1:20" s="383" customFormat="1" ht="15.95" customHeight="1">
      <c r="A40" s="383" t="str">
        <f t="shared" si="0"/>
        <v>ANKARAISTANBUL标准所有0~999</v>
      </c>
      <c r="B40" s="754" t="s">
        <v>1787</v>
      </c>
      <c r="C40" s="754" t="s">
        <v>750</v>
      </c>
      <c r="D40" s="755">
        <v>-53</v>
      </c>
      <c r="E40" s="755">
        <v>-48</v>
      </c>
      <c r="F40" s="755">
        <v>0</v>
      </c>
      <c r="G40" s="755">
        <v>0</v>
      </c>
      <c r="H40" s="754" t="s">
        <v>2401</v>
      </c>
      <c r="I40" s="754" t="s">
        <v>2402</v>
      </c>
      <c r="J40" s="754" t="s">
        <v>2826</v>
      </c>
      <c r="K40" s="754" t="s">
        <v>1788</v>
      </c>
      <c r="L40" s="678" t="s">
        <v>1064</v>
      </c>
      <c r="M40" s="756">
        <v>43526</v>
      </c>
      <c r="N40" s="678"/>
      <c r="O40" s="755">
        <v>1</v>
      </c>
      <c r="P40" s="754" t="s">
        <v>1065</v>
      </c>
      <c r="Q40" s="754" t="s">
        <v>1066</v>
      </c>
      <c r="R40" s="754" t="s">
        <v>1067</v>
      </c>
      <c r="S40" s="678" t="s">
        <v>1068</v>
      </c>
      <c r="T40" s="678"/>
    </row>
    <row r="41" spans="1:20" s="383" customFormat="1" ht="15.95" customHeight="1">
      <c r="A41" s="383" t="str">
        <f t="shared" si="0"/>
        <v>ANNABA (ex Bone)ALGIERS标准所有0~999</v>
      </c>
      <c r="B41" s="754" t="s">
        <v>2405</v>
      </c>
      <c r="C41" s="754" t="s">
        <v>1111</v>
      </c>
      <c r="D41" s="755">
        <v>246</v>
      </c>
      <c r="E41" s="755">
        <v>251</v>
      </c>
      <c r="F41" s="755">
        <v>0</v>
      </c>
      <c r="G41" s="755">
        <v>0</v>
      </c>
      <c r="H41" s="754" t="s">
        <v>1106</v>
      </c>
      <c r="I41" s="754" t="s">
        <v>1107</v>
      </c>
      <c r="J41" s="754" t="s">
        <v>1241</v>
      </c>
      <c r="K41" s="754" t="s">
        <v>1096</v>
      </c>
      <c r="L41" s="678" t="s">
        <v>1064</v>
      </c>
      <c r="M41" s="756">
        <v>43526</v>
      </c>
      <c r="N41" s="678"/>
      <c r="O41" s="755">
        <v>2</v>
      </c>
      <c r="P41" s="754" t="s">
        <v>1065</v>
      </c>
      <c r="Q41" s="754" t="s">
        <v>1075</v>
      </c>
      <c r="R41" s="678"/>
      <c r="S41" s="678" t="s">
        <v>1068</v>
      </c>
      <c r="T41" s="754" t="s">
        <v>3389</v>
      </c>
    </row>
    <row r="42" spans="1:20" s="383" customFormat="1" ht="15.95" customHeight="1">
      <c r="A42" s="383" t="str">
        <f t="shared" si="0"/>
        <v>ANNECYLE HAVRE标准所有0~999</v>
      </c>
      <c r="B42" s="754" t="s">
        <v>1131</v>
      </c>
      <c r="C42" s="754" t="s">
        <v>1120</v>
      </c>
      <c r="D42" s="755">
        <v>-33</v>
      </c>
      <c r="E42" s="755">
        <v>-28</v>
      </c>
      <c r="F42" s="755">
        <v>0</v>
      </c>
      <c r="G42" s="755">
        <v>0</v>
      </c>
      <c r="H42" s="754" t="s">
        <v>1106</v>
      </c>
      <c r="I42" s="754" t="s">
        <v>1107</v>
      </c>
      <c r="J42" s="754" t="s">
        <v>2393</v>
      </c>
      <c r="K42" s="754" t="s">
        <v>1123</v>
      </c>
      <c r="L42" s="678" t="s">
        <v>1064</v>
      </c>
      <c r="M42" s="756">
        <v>43526</v>
      </c>
      <c r="N42" s="678"/>
      <c r="O42" s="755">
        <v>1</v>
      </c>
      <c r="P42" s="754" t="s">
        <v>1065</v>
      </c>
      <c r="Q42" s="754" t="s">
        <v>1066</v>
      </c>
      <c r="R42" s="754" t="s">
        <v>1067</v>
      </c>
      <c r="S42" s="678" t="s">
        <v>1068</v>
      </c>
      <c r="T42" s="678"/>
    </row>
    <row r="43" spans="1:20" s="383" customFormat="1" ht="15.95" customHeight="1">
      <c r="A43" s="383" t="str">
        <f t="shared" si="0"/>
        <v>ANTOFAGASTAVALPARAISO标准所有0~999</v>
      </c>
      <c r="B43" s="754" t="s">
        <v>1132</v>
      </c>
      <c r="C43" s="754" t="s">
        <v>1133</v>
      </c>
      <c r="D43" s="755">
        <v>70</v>
      </c>
      <c r="E43" s="755">
        <v>80</v>
      </c>
      <c r="F43" s="755">
        <v>30</v>
      </c>
      <c r="G43" s="755">
        <v>0</v>
      </c>
      <c r="H43" s="754" t="s">
        <v>1099</v>
      </c>
      <c r="I43" s="754" t="s">
        <v>1502</v>
      </c>
      <c r="J43" s="754" t="s">
        <v>3771</v>
      </c>
      <c r="K43" s="754" t="s">
        <v>1082</v>
      </c>
      <c r="L43" s="678" t="s">
        <v>1064</v>
      </c>
      <c r="M43" s="756">
        <v>43528</v>
      </c>
      <c r="N43" s="678"/>
      <c r="O43" s="755">
        <v>1</v>
      </c>
      <c r="P43" s="754" t="s">
        <v>1065</v>
      </c>
      <c r="Q43" s="754" t="s">
        <v>1066</v>
      </c>
      <c r="R43" s="754" t="s">
        <v>1083</v>
      </c>
      <c r="S43" s="678" t="s">
        <v>1068</v>
      </c>
      <c r="T43" s="754" t="s">
        <v>2452</v>
      </c>
    </row>
    <row r="44" spans="1:20" s="383" customFormat="1" ht="15.95" customHeight="1">
      <c r="A44" s="383" t="str">
        <f t="shared" si="0"/>
        <v>ANTWERPANTWERP标准所有0~999</v>
      </c>
      <c r="B44" s="754" t="s">
        <v>1135</v>
      </c>
      <c r="C44" s="754" t="s">
        <v>1135</v>
      </c>
      <c r="D44" s="755">
        <v>-56</v>
      </c>
      <c r="E44" s="755">
        <v>-51</v>
      </c>
      <c r="F44" s="755">
        <v>0</v>
      </c>
      <c r="G44" s="755">
        <v>0</v>
      </c>
      <c r="H44" s="754" t="s">
        <v>1106</v>
      </c>
      <c r="I44" s="754" t="s">
        <v>1107</v>
      </c>
      <c r="J44" s="754" t="s">
        <v>2411</v>
      </c>
      <c r="K44" s="754" t="s">
        <v>2407</v>
      </c>
      <c r="L44" s="678" t="s">
        <v>1064</v>
      </c>
      <c r="M44" s="756">
        <v>43526</v>
      </c>
      <c r="N44" s="678"/>
      <c r="O44" s="755">
        <v>1</v>
      </c>
      <c r="P44" s="754" t="s">
        <v>1065</v>
      </c>
      <c r="Q44" s="754" t="s">
        <v>1066</v>
      </c>
      <c r="R44" s="754" t="s">
        <v>1067</v>
      </c>
      <c r="S44" s="678" t="s">
        <v>1068</v>
      </c>
      <c r="T44" s="754" t="s">
        <v>2462</v>
      </c>
    </row>
    <row r="45" spans="1:20" s="383" customFormat="1" ht="15.95" customHeight="1">
      <c r="A45" s="383" t="str">
        <f t="shared" si="0"/>
        <v>ANTWERPANTWERP低所有0~999</v>
      </c>
      <c r="B45" s="754" t="s">
        <v>1135</v>
      </c>
      <c r="C45" s="754" t="s">
        <v>1135</v>
      </c>
      <c r="D45" s="755">
        <v>-146</v>
      </c>
      <c r="E45" s="755">
        <v>-141</v>
      </c>
      <c r="F45" s="755">
        <v>90</v>
      </c>
      <c r="G45" s="755">
        <v>0</v>
      </c>
      <c r="H45" s="754" t="s">
        <v>1106</v>
      </c>
      <c r="I45" s="754" t="s">
        <v>1107</v>
      </c>
      <c r="J45" s="754" t="s">
        <v>2411</v>
      </c>
      <c r="K45" s="754" t="s">
        <v>2407</v>
      </c>
      <c r="L45" s="678" t="s">
        <v>1064</v>
      </c>
      <c r="M45" s="756">
        <v>43526</v>
      </c>
      <c r="N45" s="678"/>
      <c r="O45" s="755">
        <v>1</v>
      </c>
      <c r="P45" s="754" t="s">
        <v>1065</v>
      </c>
      <c r="Q45" s="754" t="s">
        <v>1066</v>
      </c>
      <c r="R45" s="754" t="s">
        <v>1067</v>
      </c>
      <c r="S45" s="678" t="s">
        <v>1069</v>
      </c>
      <c r="T45" s="754" t="s">
        <v>2449</v>
      </c>
    </row>
    <row r="46" spans="1:20" s="383" customFormat="1" ht="15.95" customHeight="1">
      <c r="A46" s="383" t="str">
        <f t="shared" si="0"/>
        <v>APAPAAPAPA标准所有0~999</v>
      </c>
      <c r="B46" s="754" t="s">
        <v>1137</v>
      </c>
      <c r="C46" s="754" t="s">
        <v>1137</v>
      </c>
      <c r="D46" s="755">
        <v>153</v>
      </c>
      <c r="E46" s="755">
        <v>158</v>
      </c>
      <c r="F46" s="755">
        <v>0</v>
      </c>
      <c r="G46" s="755">
        <v>0</v>
      </c>
      <c r="H46" s="754" t="s">
        <v>1107</v>
      </c>
      <c r="I46" s="754" t="s">
        <v>1116</v>
      </c>
      <c r="J46" s="754" t="s">
        <v>1138</v>
      </c>
      <c r="K46" s="754" t="s">
        <v>1129</v>
      </c>
      <c r="L46" s="678" t="s">
        <v>1064</v>
      </c>
      <c r="M46" s="756">
        <v>43484</v>
      </c>
      <c r="N46" s="678"/>
      <c r="O46" s="755">
        <v>1</v>
      </c>
      <c r="P46" s="754" t="s">
        <v>1065</v>
      </c>
      <c r="Q46" s="754" t="s">
        <v>1075</v>
      </c>
      <c r="R46" s="678"/>
      <c r="S46" s="678" t="s">
        <v>1068</v>
      </c>
      <c r="T46" s="754" t="s">
        <v>2463</v>
      </c>
    </row>
    <row r="47" spans="1:20" s="383" customFormat="1" ht="15.95" customHeight="1">
      <c r="A47" s="383" t="str">
        <f t="shared" si="0"/>
        <v>APIAAUCKLAND标准所有0~999</v>
      </c>
      <c r="B47" s="754" t="s">
        <v>1140</v>
      </c>
      <c r="C47" s="754" t="s">
        <v>1098</v>
      </c>
      <c r="D47" s="755">
        <v>225</v>
      </c>
      <c r="E47" s="755">
        <v>230</v>
      </c>
      <c r="F47" s="755">
        <v>0</v>
      </c>
      <c r="G47" s="755">
        <v>0</v>
      </c>
      <c r="H47" s="754" t="s">
        <v>1099</v>
      </c>
      <c r="I47" s="754" t="s">
        <v>1502</v>
      </c>
      <c r="J47" s="754" t="s">
        <v>2828</v>
      </c>
      <c r="K47" s="754" t="s">
        <v>1087</v>
      </c>
      <c r="L47" s="678" t="s">
        <v>1064</v>
      </c>
      <c r="M47" s="756">
        <v>43438</v>
      </c>
      <c r="N47" s="678"/>
      <c r="O47" s="755">
        <v>1</v>
      </c>
      <c r="P47" s="754" t="s">
        <v>1065</v>
      </c>
      <c r="Q47" s="754" t="s">
        <v>1075</v>
      </c>
      <c r="R47" s="678"/>
      <c r="S47" s="678" t="s">
        <v>1068</v>
      </c>
      <c r="T47" s="678"/>
    </row>
    <row r="48" spans="1:20" s="383" customFormat="1" ht="15.95" customHeight="1">
      <c r="A48" s="383" t="str">
        <f t="shared" si="0"/>
        <v>AQABAAQABA标准所有0~999</v>
      </c>
      <c r="B48" s="754" t="s">
        <v>1141</v>
      </c>
      <c r="C48" s="754" t="s">
        <v>1141</v>
      </c>
      <c r="D48" s="755">
        <v>-30</v>
      </c>
      <c r="E48" s="755">
        <v>-25</v>
      </c>
      <c r="F48" s="755">
        <v>0</v>
      </c>
      <c r="G48" s="755">
        <v>0</v>
      </c>
      <c r="H48" s="754" t="s">
        <v>1159</v>
      </c>
      <c r="I48" s="754" t="s">
        <v>1121</v>
      </c>
      <c r="J48" s="754" t="s">
        <v>1264</v>
      </c>
      <c r="K48" s="754" t="s">
        <v>3032</v>
      </c>
      <c r="L48" s="678" t="s">
        <v>1064</v>
      </c>
      <c r="M48" s="756">
        <v>43524</v>
      </c>
      <c r="N48" s="678"/>
      <c r="O48" s="755">
        <v>1</v>
      </c>
      <c r="P48" s="754" t="s">
        <v>1065</v>
      </c>
      <c r="Q48" s="754" t="s">
        <v>1066</v>
      </c>
      <c r="R48" s="754" t="s">
        <v>1067</v>
      </c>
      <c r="S48" s="678" t="s">
        <v>1068</v>
      </c>
      <c r="T48" s="754" t="s">
        <v>2451</v>
      </c>
    </row>
    <row r="49" spans="1:20" s="383" customFormat="1" ht="15.95" customHeight="1">
      <c r="A49" s="383" t="str">
        <f t="shared" si="0"/>
        <v>ARENDALOSLO标准所有0~999</v>
      </c>
      <c r="B49" s="754" t="s">
        <v>3390</v>
      </c>
      <c r="C49" s="754" t="s">
        <v>746</v>
      </c>
      <c r="D49" s="755">
        <v>44</v>
      </c>
      <c r="E49" s="755">
        <v>49</v>
      </c>
      <c r="F49" s="755">
        <v>0</v>
      </c>
      <c r="G49" s="755">
        <v>0</v>
      </c>
      <c r="H49" s="754" t="s">
        <v>1106</v>
      </c>
      <c r="I49" s="754" t="s">
        <v>1107</v>
      </c>
      <c r="J49" s="754" t="s">
        <v>1264</v>
      </c>
      <c r="K49" s="754" t="s">
        <v>1186</v>
      </c>
      <c r="L49" s="678" t="s">
        <v>1064</v>
      </c>
      <c r="M49" s="756">
        <v>43526</v>
      </c>
      <c r="N49" s="678"/>
      <c r="O49" s="755">
        <v>2</v>
      </c>
      <c r="P49" s="754" t="s">
        <v>1065</v>
      </c>
      <c r="Q49" s="754" t="s">
        <v>1066</v>
      </c>
      <c r="R49" s="754" t="s">
        <v>1067</v>
      </c>
      <c r="S49" s="678" t="s">
        <v>1068</v>
      </c>
      <c r="T49" s="754" t="s">
        <v>2450</v>
      </c>
    </row>
    <row r="50" spans="1:20" s="383" customFormat="1" ht="15.95" customHeight="1">
      <c r="A50" s="383" t="str">
        <f t="shared" si="0"/>
        <v>ARICACALLAO标准所有0~999</v>
      </c>
      <c r="B50" s="754" t="s">
        <v>1143</v>
      </c>
      <c r="C50" s="754" t="s">
        <v>1144</v>
      </c>
      <c r="D50" s="755">
        <v>55</v>
      </c>
      <c r="E50" s="755">
        <v>65</v>
      </c>
      <c r="F50" s="755">
        <v>30</v>
      </c>
      <c r="G50" s="755">
        <v>20</v>
      </c>
      <c r="H50" s="754" t="s">
        <v>1134</v>
      </c>
      <c r="I50" s="754" t="s">
        <v>1073</v>
      </c>
      <c r="J50" s="754" t="s">
        <v>3150</v>
      </c>
      <c r="K50" s="754" t="s">
        <v>2920</v>
      </c>
      <c r="L50" s="678" t="s">
        <v>1064</v>
      </c>
      <c r="M50" s="756">
        <v>43528</v>
      </c>
      <c r="N50" s="678"/>
      <c r="O50" s="755">
        <v>1</v>
      </c>
      <c r="P50" s="754" t="s">
        <v>1065</v>
      </c>
      <c r="Q50" s="754" t="s">
        <v>1066</v>
      </c>
      <c r="R50" s="754" t="s">
        <v>1083</v>
      </c>
      <c r="S50" s="678" t="s">
        <v>1068</v>
      </c>
      <c r="T50" s="754" t="s">
        <v>2893</v>
      </c>
    </row>
    <row r="51" spans="1:20" s="383" customFormat="1" ht="15.95" customHeight="1">
      <c r="A51" s="383" t="str">
        <f t="shared" si="0"/>
        <v>ASHDODASHDOD标准所有0~999</v>
      </c>
      <c r="B51" s="754" t="s">
        <v>743</v>
      </c>
      <c r="C51" s="754" t="s">
        <v>743</v>
      </c>
      <c r="D51" s="755">
        <v>-8</v>
      </c>
      <c r="E51" s="755">
        <v>-3</v>
      </c>
      <c r="F51" s="755">
        <v>0</v>
      </c>
      <c r="G51" s="755">
        <v>0</v>
      </c>
      <c r="H51" s="754" t="s">
        <v>3152</v>
      </c>
      <c r="I51" s="754" t="s">
        <v>1081</v>
      </c>
      <c r="J51" s="754" t="s">
        <v>1763</v>
      </c>
      <c r="K51" s="754" t="s">
        <v>3718</v>
      </c>
      <c r="L51" s="678" t="s">
        <v>1064</v>
      </c>
      <c r="M51" s="756">
        <v>43526</v>
      </c>
      <c r="N51" s="678"/>
      <c r="O51" s="755">
        <v>1</v>
      </c>
      <c r="P51" s="754" t="s">
        <v>1065</v>
      </c>
      <c r="Q51" s="754" t="s">
        <v>1066</v>
      </c>
      <c r="R51" s="754" t="s">
        <v>1067</v>
      </c>
      <c r="S51" s="678" t="s">
        <v>1068</v>
      </c>
      <c r="T51" s="754" t="s">
        <v>2450</v>
      </c>
    </row>
    <row r="52" spans="1:20" s="383" customFormat="1" ht="15.95" customHeight="1">
      <c r="A52" s="383" t="str">
        <f t="shared" si="0"/>
        <v>ASHDODASHDOD低所有0~999</v>
      </c>
      <c r="B52" s="754" t="s">
        <v>743</v>
      </c>
      <c r="C52" s="754" t="s">
        <v>743</v>
      </c>
      <c r="D52" s="755">
        <v>-58</v>
      </c>
      <c r="E52" s="755">
        <v>-53</v>
      </c>
      <c r="F52" s="755">
        <v>50</v>
      </c>
      <c r="G52" s="755">
        <v>0</v>
      </c>
      <c r="H52" s="754" t="s">
        <v>3152</v>
      </c>
      <c r="I52" s="754" t="s">
        <v>1081</v>
      </c>
      <c r="J52" s="754" t="s">
        <v>1763</v>
      </c>
      <c r="K52" s="754" t="s">
        <v>3718</v>
      </c>
      <c r="L52" s="678" t="s">
        <v>1064</v>
      </c>
      <c r="M52" s="756">
        <v>43526</v>
      </c>
      <c r="N52" s="678"/>
      <c r="O52" s="755">
        <v>1</v>
      </c>
      <c r="P52" s="754" t="s">
        <v>1065</v>
      </c>
      <c r="Q52" s="754" t="s">
        <v>1066</v>
      </c>
      <c r="R52" s="754" t="s">
        <v>1067</v>
      </c>
      <c r="S52" s="678" t="s">
        <v>1069</v>
      </c>
      <c r="T52" s="754" t="s">
        <v>2449</v>
      </c>
    </row>
    <row r="53" spans="1:20" s="383" customFormat="1" ht="15.95" customHeight="1">
      <c r="A53" s="383" t="str">
        <f t="shared" si="0"/>
        <v>ASHGABATKOPER标准所有0~999</v>
      </c>
      <c r="B53" s="754" t="s">
        <v>1147</v>
      </c>
      <c r="C53" s="754" t="s">
        <v>1115</v>
      </c>
      <c r="D53" s="755">
        <v>420</v>
      </c>
      <c r="E53" s="755">
        <v>425</v>
      </c>
      <c r="F53" s="755">
        <v>0</v>
      </c>
      <c r="G53" s="755">
        <v>0</v>
      </c>
      <c r="H53" s="754" t="s">
        <v>1121</v>
      </c>
      <c r="I53" s="754" t="s">
        <v>1116</v>
      </c>
      <c r="J53" s="754" t="s">
        <v>2824</v>
      </c>
      <c r="K53" s="754" t="s">
        <v>1096</v>
      </c>
      <c r="L53" s="678" t="s">
        <v>1064</v>
      </c>
      <c r="M53" s="756">
        <v>43526</v>
      </c>
      <c r="N53" s="678"/>
      <c r="O53" s="755">
        <v>2</v>
      </c>
      <c r="P53" s="754" t="s">
        <v>1065</v>
      </c>
      <c r="Q53" s="754" t="s">
        <v>1075</v>
      </c>
      <c r="R53" s="678"/>
      <c r="S53" s="678" t="s">
        <v>1068</v>
      </c>
      <c r="T53" s="754" t="s">
        <v>2952</v>
      </c>
    </row>
    <row r="54" spans="1:20" s="383" customFormat="1" ht="15.95" customHeight="1">
      <c r="A54" s="383" t="str">
        <f t="shared" si="0"/>
        <v>ASTANAKOPER标准所有0~999</v>
      </c>
      <c r="B54" s="754" t="s">
        <v>1148</v>
      </c>
      <c r="C54" s="754" t="s">
        <v>1115</v>
      </c>
      <c r="D54" s="755">
        <v>402</v>
      </c>
      <c r="E54" s="755">
        <v>407</v>
      </c>
      <c r="F54" s="755">
        <v>0</v>
      </c>
      <c r="G54" s="755">
        <v>0</v>
      </c>
      <c r="H54" s="754" t="s">
        <v>1121</v>
      </c>
      <c r="I54" s="754" t="s">
        <v>1116</v>
      </c>
      <c r="J54" s="754" t="s">
        <v>2824</v>
      </c>
      <c r="K54" s="678"/>
      <c r="L54" s="678" t="s">
        <v>1064</v>
      </c>
      <c r="M54" s="756">
        <v>43526</v>
      </c>
      <c r="N54" s="678"/>
      <c r="O54" s="755">
        <v>2</v>
      </c>
      <c r="P54" s="754" t="s">
        <v>1065</v>
      </c>
      <c r="Q54" s="754" t="s">
        <v>1075</v>
      </c>
      <c r="R54" s="678"/>
      <c r="S54" s="678" t="s">
        <v>1068</v>
      </c>
      <c r="T54" s="754" t="s">
        <v>3228</v>
      </c>
    </row>
    <row r="55" spans="1:20" s="383" customFormat="1" ht="15.95" customHeight="1">
      <c r="A55" s="383" t="str">
        <f t="shared" si="0"/>
        <v>ASUNCIONMONTEVIDEO标准所有0~999</v>
      </c>
      <c r="B55" s="754" t="s">
        <v>1149</v>
      </c>
      <c r="C55" s="754" t="s">
        <v>744</v>
      </c>
      <c r="D55" s="755">
        <v>78</v>
      </c>
      <c r="E55" s="755">
        <v>88</v>
      </c>
      <c r="F55" s="755">
        <v>40</v>
      </c>
      <c r="G55" s="755">
        <v>20</v>
      </c>
      <c r="H55" s="754" t="s">
        <v>1608</v>
      </c>
      <c r="I55" s="754" t="s">
        <v>1128</v>
      </c>
      <c r="J55" s="754" t="s">
        <v>3814</v>
      </c>
      <c r="K55" s="754" t="s">
        <v>1150</v>
      </c>
      <c r="L55" s="678" t="s">
        <v>1064</v>
      </c>
      <c r="M55" s="756">
        <v>43525</v>
      </c>
      <c r="N55" s="678"/>
      <c r="O55" s="755">
        <v>1</v>
      </c>
      <c r="P55" s="754" t="s">
        <v>1065</v>
      </c>
      <c r="Q55" s="754" t="s">
        <v>1066</v>
      </c>
      <c r="R55" s="754" t="s">
        <v>1083</v>
      </c>
      <c r="S55" s="678" t="s">
        <v>1068</v>
      </c>
      <c r="T55" s="754" t="s">
        <v>2452</v>
      </c>
    </row>
    <row r="56" spans="1:20" s="383" customFormat="1" ht="15.95" customHeight="1">
      <c r="A56" s="383" t="str">
        <f t="shared" si="0"/>
        <v>ATHENSPIRAEUS标准所有0~999</v>
      </c>
      <c r="B56" s="754" t="s">
        <v>1151</v>
      </c>
      <c r="C56" s="754" t="s">
        <v>745</v>
      </c>
      <c r="D56" s="755">
        <v>-59</v>
      </c>
      <c r="E56" s="755">
        <v>-54</v>
      </c>
      <c r="F56" s="755">
        <v>0</v>
      </c>
      <c r="G56" s="755">
        <v>0</v>
      </c>
      <c r="H56" s="754" t="s">
        <v>1061</v>
      </c>
      <c r="I56" s="754" t="s">
        <v>1062</v>
      </c>
      <c r="J56" s="754" t="s">
        <v>1384</v>
      </c>
      <c r="K56" s="754" t="s">
        <v>1129</v>
      </c>
      <c r="L56" s="678" t="s">
        <v>1064</v>
      </c>
      <c r="M56" s="756">
        <v>43526</v>
      </c>
      <c r="N56" s="678"/>
      <c r="O56" s="755">
        <v>1</v>
      </c>
      <c r="P56" s="754" t="s">
        <v>1065</v>
      </c>
      <c r="Q56" s="754" t="s">
        <v>1066</v>
      </c>
      <c r="R56" s="754" t="s">
        <v>1067</v>
      </c>
      <c r="S56" s="678" t="s">
        <v>1068</v>
      </c>
      <c r="T56" s="754" t="s">
        <v>2465</v>
      </c>
    </row>
    <row r="57" spans="1:20" s="383" customFormat="1" ht="15.95" customHeight="1">
      <c r="A57" s="383" t="str">
        <f t="shared" si="0"/>
        <v>ATHENSPIRAEUS低所有0~999</v>
      </c>
      <c r="B57" s="754" t="s">
        <v>1151</v>
      </c>
      <c r="C57" s="754" t="s">
        <v>745</v>
      </c>
      <c r="D57" s="755">
        <v>-144</v>
      </c>
      <c r="E57" s="755">
        <v>-139</v>
      </c>
      <c r="F57" s="755">
        <v>85</v>
      </c>
      <c r="G57" s="755">
        <v>0</v>
      </c>
      <c r="H57" s="754" t="s">
        <v>1061</v>
      </c>
      <c r="I57" s="754" t="s">
        <v>1062</v>
      </c>
      <c r="J57" s="754" t="s">
        <v>1384</v>
      </c>
      <c r="K57" s="754" t="s">
        <v>1129</v>
      </c>
      <c r="L57" s="678" t="s">
        <v>1064</v>
      </c>
      <c r="M57" s="756">
        <v>43526</v>
      </c>
      <c r="N57" s="678"/>
      <c r="O57" s="755">
        <v>1</v>
      </c>
      <c r="P57" s="754" t="s">
        <v>1065</v>
      </c>
      <c r="Q57" s="754" t="s">
        <v>1066</v>
      </c>
      <c r="R57" s="754" t="s">
        <v>1067</v>
      </c>
      <c r="S57" s="678" t="s">
        <v>1069</v>
      </c>
      <c r="T57" s="754" t="s">
        <v>2464</v>
      </c>
    </row>
    <row r="58" spans="1:20" s="383" customFormat="1" ht="15.95" customHeight="1">
      <c r="A58" s="383" t="str">
        <f t="shared" si="0"/>
        <v>ATLANTA,GAATLANTA,GA标准所有0~999</v>
      </c>
      <c r="B58" s="754" t="s">
        <v>387</v>
      </c>
      <c r="C58" s="754" t="s">
        <v>387</v>
      </c>
      <c r="D58" s="755">
        <v>73</v>
      </c>
      <c r="E58" s="755">
        <v>113</v>
      </c>
      <c r="F58" s="755">
        <v>0</v>
      </c>
      <c r="G58" s="755">
        <v>0</v>
      </c>
      <c r="H58" s="754" t="s">
        <v>1121</v>
      </c>
      <c r="I58" s="754" t="s">
        <v>1116</v>
      </c>
      <c r="J58" s="754" t="s">
        <v>2827</v>
      </c>
      <c r="K58" s="754" t="s">
        <v>1152</v>
      </c>
      <c r="L58" s="678" t="s">
        <v>1064</v>
      </c>
      <c r="M58" s="756">
        <v>43527</v>
      </c>
      <c r="N58" s="678"/>
      <c r="O58" s="755">
        <v>1</v>
      </c>
      <c r="P58" s="754" t="s">
        <v>1065</v>
      </c>
      <c r="Q58" s="754" t="s">
        <v>1066</v>
      </c>
      <c r="R58" s="754" t="s">
        <v>1067</v>
      </c>
      <c r="S58" s="678" t="s">
        <v>1068</v>
      </c>
      <c r="T58" s="754" t="s">
        <v>2466</v>
      </c>
    </row>
    <row r="59" spans="1:20" s="383" customFormat="1" ht="15.95" customHeight="1">
      <c r="A59" s="383" t="str">
        <f t="shared" si="0"/>
        <v>AUCKLANDAUCKLAND标准所有0~999</v>
      </c>
      <c r="B59" s="754" t="s">
        <v>1098</v>
      </c>
      <c r="C59" s="754" t="s">
        <v>1098</v>
      </c>
      <c r="D59" s="755">
        <v>-10</v>
      </c>
      <c r="E59" s="755">
        <v>-5</v>
      </c>
      <c r="F59" s="755">
        <v>0</v>
      </c>
      <c r="G59" s="755">
        <v>0</v>
      </c>
      <c r="H59" s="754" t="s">
        <v>1099</v>
      </c>
      <c r="I59" s="754" t="s">
        <v>1502</v>
      </c>
      <c r="J59" s="754" t="s">
        <v>2828</v>
      </c>
      <c r="K59" s="754" t="s">
        <v>1153</v>
      </c>
      <c r="L59" s="678" t="s">
        <v>1064</v>
      </c>
      <c r="M59" s="756">
        <v>43438</v>
      </c>
      <c r="N59" s="678"/>
      <c r="O59" s="755">
        <v>1</v>
      </c>
      <c r="P59" s="754" t="s">
        <v>1065</v>
      </c>
      <c r="Q59" s="754" t="s">
        <v>1066</v>
      </c>
      <c r="R59" s="754" t="s">
        <v>1067</v>
      </c>
      <c r="S59" s="678" t="s">
        <v>1068</v>
      </c>
      <c r="T59" s="678"/>
    </row>
    <row r="60" spans="1:20" s="383" customFormat="1" ht="15.95" customHeight="1">
      <c r="A60" s="383" t="str">
        <f t="shared" si="0"/>
        <v>BAHRAINJEBEL ALI标准所有0~999</v>
      </c>
      <c r="B60" s="754" t="s">
        <v>1154</v>
      </c>
      <c r="C60" s="754" t="s">
        <v>229</v>
      </c>
      <c r="D60" s="755">
        <v>0</v>
      </c>
      <c r="E60" s="755">
        <v>5</v>
      </c>
      <c r="F60" s="755">
        <v>0</v>
      </c>
      <c r="G60" s="755">
        <v>0</v>
      </c>
      <c r="H60" s="754" t="s">
        <v>1077</v>
      </c>
      <c r="I60" s="754" t="s">
        <v>1626</v>
      </c>
      <c r="J60" s="754" t="s">
        <v>3684</v>
      </c>
      <c r="K60" s="754" t="s">
        <v>1090</v>
      </c>
      <c r="L60" s="678" t="s">
        <v>1064</v>
      </c>
      <c r="M60" s="756">
        <v>43512</v>
      </c>
      <c r="N60" s="678"/>
      <c r="O60" s="755">
        <v>1</v>
      </c>
      <c r="P60" s="754" t="s">
        <v>1065</v>
      </c>
      <c r="Q60" s="754" t="s">
        <v>1066</v>
      </c>
      <c r="R60" s="754" t="s">
        <v>1067</v>
      </c>
      <c r="S60" s="678" t="s">
        <v>1068</v>
      </c>
      <c r="T60" s="754" t="s">
        <v>2451</v>
      </c>
    </row>
    <row r="61" spans="1:20" s="383" customFormat="1" ht="15.95" customHeight="1">
      <c r="A61" s="383" t="str">
        <f t="shared" si="0"/>
        <v>BAKUPOTI标准所有0~999</v>
      </c>
      <c r="B61" s="754" t="s">
        <v>1155</v>
      </c>
      <c r="C61" s="754" t="s">
        <v>1156</v>
      </c>
      <c r="D61" s="755">
        <v>193</v>
      </c>
      <c r="E61" s="755">
        <v>198</v>
      </c>
      <c r="F61" s="755">
        <v>0</v>
      </c>
      <c r="G61" s="755">
        <v>0</v>
      </c>
      <c r="H61" s="754" t="s">
        <v>1062</v>
      </c>
      <c r="I61" s="754" t="s">
        <v>1116</v>
      </c>
      <c r="J61" s="754" t="s">
        <v>2829</v>
      </c>
      <c r="K61" s="754" t="s">
        <v>1129</v>
      </c>
      <c r="L61" s="678" t="s">
        <v>1064</v>
      </c>
      <c r="M61" s="756">
        <v>43526</v>
      </c>
      <c r="N61" s="678"/>
      <c r="O61" s="755">
        <v>2</v>
      </c>
      <c r="P61" s="754" t="s">
        <v>1065</v>
      </c>
      <c r="Q61" s="754" t="s">
        <v>1075</v>
      </c>
      <c r="R61" s="678"/>
      <c r="S61" s="678" t="s">
        <v>1068</v>
      </c>
      <c r="T61" s="754" t="s">
        <v>3366</v>
      </c>
    </row>
    <row r="62" spans="1:20" s="383" customFormat="1" ht="15.95" customHeight="1">
      <c r="A62" s="383" t="str">
        <f t="shared" si="0"/>
        <v>BALBOACOLON FREE ZONE标准所有0~999</v>
      </c>
      <c r="B62" s="754" t="s">
        <v>1157</v>
      </c>
      <c r="C62" s="754" t="s">
        <v>741</v>
      </c>
      <c r="D62" s="755">
        <v>79</v>
      </c>
      <c r="E62" s="755">
        <v>89</v>
      </c>
      <c r="F62" s="755">
        <v>40</v>
      </c>
      <c r="G62" s="755">
        <v>0</v>
      </c>
      <c r="H62" s="754" t="s">
        <v>1159</v>
      </c>
      <c r="I62" s="754" t="s">
        <v>1121</v>
      </c>
      <c r="J62" s="754" t="s">
        <v>3143</v>
      </c>
      <c r="K62" s="754" t="s">
        <v>1096</v>
      </c>
      <c r="L62" s="678" t="s">
        <v>1064</v>
      </c>
      <c r="M62" s="756">
        <v>43528</v>
      </c>
      <c r="N62" s="678"/>
      <c r="O62" s="755">
        <v>2</v>
      </c>
      <c r="P62" s="754" t="s">
        <v>1065</v>
      </c>
      <c r="Q62" s="754" t="s">
        <v>1066</v>
      </c>
      <c r="R62" s="754" t="s">
        <v>1083</v>
      </c>
      <c r="S62" s="678" t="s">
        <v>1068</v>
      </c>
      <c r="T62" s="754" t="s">
        <v>2467</v>
      </c>
    </row>
    <row r="63" spans="1:20" s="383" customFormat="1" ht="15.95" customHeight="1">
      <c r="A63" s="383" t="str">
        <f t="shared" si="0"/>
        <v>BALTIMORE,MDNEW YORK,NY标准所有0~999</v>
      </c>
      <c r="B63" s="754" t="s">
        <v>388</v>
      </c>
      <c r="C63" s="754" t="s">
        <v>1158</v>
      </c>
      <c r="D63" s="755">
        <v>70</v>
      </c>
      <c r="E63" s="755">
        <v>80</v>
      </c>
      <c r="F63" s="755">
        <v>0</v>
      </c>
      <c r="G63" s="755">
        <v>0</v>
      </c>
      <c r="H63" s="754" t="s">
        <v>1099</v>
      </c>
      <c r="I63" s="754" t="s">
        <v>1502</v>
      </c>
      <c r="J63" s="754" t="s">
        <v>2447</v>
      </c>
      <c r="K63" s="754" t="s">
        <v>1078</v>
      </c>
      <c r="L63" s="678" t="s">
        <v>1064</v>
      </c>
      <c r="M63" s="756">
        <v>43527</v>
      </c>
      <c r="N63" s="678"/>
      <c r="O63" s="755">
        <v>1</v>
      </c>
      <c r="P63" s="754" t="s">
        <v>1065</v>
      </c>
      <c r="Q63" s="754" t="s">
        <v>1066</v>
      </c>
      <c r="R63" s="754" t="s">
        <v>1067</v>
      </c>
      <c r="S63" s="678" t="s">
        <v>1068</v>
      </c>
      <c r="T63" s="754" t="s">
        <v>2466</v>
      </c>
    </row>
    <row r="64" spans="1:20" s="383" customFormat="1" ht="15.95" customHeight="1">
      <c r="A64" s="383" t="str">
        <f t="shared" si="0"/>
        <v>BANDAR ABBASJEBEL ALI标准所有0~999</v>
      </c>
      <c r="B64" s="754" t="s">
        <v>3869</v>
      </c>
      <c r="C64" s="754" t="s">
        <v>229</v>
      </c>
      <c r="D64" s="755">
        <v>70</v>
      </c>
      <c r="E64" s="755">
        <v>80</v>
      </c>
      <c r="F64" s="755">
        <v>0</v>
      </c>
      <c r="G64" s="755">
        <v>0</v>
      </c>
      <c r="H64" s="754" t="s">
        <v>1077</v>
      </c>
      <c r="I64" s="754" t="s">
        <v>1626</v>
      </c>
      <c r="J64" s="754" t="s">
        <v>3684</v>
      </c>
      <c r="K64" s="754" t="s">
        <v>1188</v>
      </c>
      <c r="L64" s="678" t="s">
        <v>1064</v>
      </c>
      <c r="M64" s="756">
        <v>43512</v>
      </c>
      <c r="N64" s="678"/>
      <c r="O64" s="755">
        <v>1</v>
      </c>
      <c r="P64" s="754" t="s">
        <v>1065</v>
      </c>
      <c r="Q64" s="754" t="s">
        <v>1075</v>
      </c>
      <c r="R64" s="678"/>
      <c r="S64" s="678" t="s">
        <v>1068</v>
      </c>
      <c r="T64" s="754" t="s">
        <v>3870</v>
      </c>
    </row>
    <row r="65" spans="1:20" s="383" customFormat="1" ht="15.95" customHeight="1">
      <c r="A65" s="383" t="str">
        <f t="shared" si="0"/>
        <v>BANGALORECHENNAI标准所有0~999</v>
      </c>
      <c r="B65" s="754" t="s">
        <v>1160</v>
      </c>
      <c r="C65" s="754" t="s">
        <v>1161</v>
      </c>
      <c r="D65" s="755">
        <v>-12</v>
      </c>
      <c r="E65" s="755">
        <v>-7</v>
      </c>
      <c r="F65" s="755">
        <v>0</v>
      </c>
      <c r="G65" s="755">
        <v>0</v>
      </c>
      <c r="H65" s="754" t="s">
        <v>1127</v>
      </c>
      <c r="I65" s="754" t="s">
        <v>1128</v>
      </c>
      <c r="J65" s="754" t="s">
        <v>3442</v>
      </c>
      <c r="K65" s="754" t="s">
        <v>1163</v>
      </c>
      <c r="L65" s="678" t="s">
        <v>1064</v>
      </c>
      <c r="M65" s="756">
        <v>43438</v>
      </c>
      <c r="N65" s="678"/>
      <c r="O65" s="755">
        <v>1</v>
      </c>
      <c r="P65" s="754" t="s">
        <v>1065</v>
      </c>
      <c r="Q65" s="754" t="s">
        <v>1066</v>
      </c>
      <c r="R65" s="754" t="s">
        <v>1067</v>
      </c>
      <c r="S65" s="678" t="s">
        <v>1068</v>
      </c>
      <c r="T65" s="754" t="s">
        <v>2468</v>
      </c>
    </row>
    <row r="66" spans="1:20" s="383" customFormat="1" ht="15.95" customHeight="1">
      <c r="A66" s="383" t="str">
        <f t="shared" si="0"/>
        <v>BANGKOKSINGAPORE标准所有0~999</v>
      </c>
      <c r="B66" s="754" t="s">
        <v>1164</v>
      </c>
      <c r="C66" s="754" t="s">
        <v>671</v>
      </c>
      <c r="D66" s="755">
        <v>36</v>
      </c>
      <c r="E66" s="755">
        <v>41</v>
      </c>
      <c r="F66" s="755">
        <v>0</v>
      </c>
      <c r="G66" s="755">
        <v>0</v>
      </c>
      <c r="H66" s="754" t="s">
        <v>2840</v>
      </c>
      <c r="I66" s="754" t="s">
        <v>3692</v>
      </c>
      <c r="J66" s="754" t="s">
        <v>3066</v>
      </c>
      <c r="K66" s="754" t="s">
        <v>1165</v>
      </c>
      <c r="L66" s="678" t="s">
        <v>1064</v>
      </c>
      <c r="M66" s="756">
        <v>43394</v>
      </c>
      <c r="N66" s="756">
        <v>73023</v>
      </c>
      <c r="O66" s="755">
        <v>1</v>
      </c>
      <c r="P66" s="754" t="s">
        <v>1065</v>
      </c>
      <c r="Q66" s="754" t="s">
        <v>1066</v>
      </c>
      <c r="R66" s="754" t="s">
        <v>1067</v>
      </c>
      <c r="S66" s="678" t="s">
        <v>1068</v>
      </c>
      <c r="T66" s="754" t="s">
        <v>2469</v>
      </c>
    </row>
    <row r="67" spans="1:20" s="383" customFormat="1" ht="15.95" customHeight="1">
      <c r="A67" s="383" t="str">
        <f t="shared" si="0"/>
        <v>BANGKOKBANGKOK标准所有0~999</v>
      </c>
      <c r="B67" s="754" t="s">
        <v>1164</v>
      </c>
      <c r="C67" s="754" t="s">
        <v>1164</v>
      </c>
      <c r="D67" s="755">
        <v>-32</v>
      </c>
      <c r="E67" s="755">
        <v>-27</v>
      </c>
      <c r="F67" s="755">
        <v>0</v>
      </c>
      <c r="G67" s="755">
        <v>0</v>
      </c>
      <c r="H67" s="754" t="s">
        <v>1166</v>
      </c>
      <c r="I67" s="754" t="s">
        <v>3693</v>
      </c>
      <c r="J67" s="754" t="s">
        <v>2659</v>
      </c>
      <c r="K67" s="754" t="s">
        <v>1167</v>
      </c>
      <c r="L67" s="678" t="s">
        <v>1064</v>
      </c>
      <c r="M67" s="756">
        <v>43435</v>
      </c>
      <c r="N67" s="678"/>
      <c r="O67" s="755">
        <v>1</v>
      </c>
      <c r="P67" s="754" t="s">
        <v>1065</v>
      </c>
      <c r="Q67" s="754" t="s">
        <v>1066</v>
      </c>
      <c r="R67" s="754" t="s">
        <v>1067</v>
      </c>
      <c r="S67" s="678" t="s">
        <v>1068</v>
      </c>
      <c r="T67" s="754" t="s">
        <v>2839</v>
      </c>
    </row>
    <row r="68" spans="1:20" s="383" customFormat="1" ht="15.95" customHeight="1">
      <c r="A68" s="383" t="str">
        <f t="shared" si="0"/>
        <v>BANJULHAMBURG标准所有0~999</v>
      </c>
      <c r="B68" s="754" t="s">
        <v>3126</v>
      </c>
      <c r="C68" s="754" t="s">
        <v>747</v>
      </c>
      <c r="D68" s="755">
        <v>226</v>
      </c>
      <c r="E68" s="755">
        <v>231</v>
      </c>
      <c r="F68" s="755">
        <v>0</v>
      </c>
      <c r="G68" s="755">
        <v>0</v>
      </c>
      <c r="H68" s="754" t="s">
        <v>1103</v>
      </c>
      <c r="I68" s="754" t="s">
        <v>3691</v>
      </c>
      <c r="J68" s="754" t="s">
        <v>3153</v>
      </c>
      <c r="K68" s="754" t="s">
        <v>1084</v>
      </c>
      <c r="L68" s="678" t="s">
        <v>1064</v>
      </c>
      <c r="M68" s="756">
        <v>43526</v>
      </c>
      <c r="N68" s="678"/>
      <c r="O68" s="755">
        <v>1</v>
      </c>
      <c r="P68" s="754" t="s">
        <v>1065</v>
      </c>
      <c r="Q68" s="754" t="s">
        <v>1075</v>
      </c>
      <c r="R68" s="678"/>
      <c r="S68" s="678" t="s">
        <v>1068</v>
      </c>
      <c r="T68" s="754" t="s">
        <v>3367</v>
      </c>
    </row>
    <row r="69" spans="1:20" s="383" customFormat="1" ht="15.95" customHeight="1">
      <c r="A69" s="383" t="str">
        <f t="shared" si="0"/>
        <v>BARCELONABARCELONA标准所有0~1</v>
      </c>
      <c r="B69" s="754" t="s">
        <v>1112</v>
      </c>
      <c r="C69" s="754" t="s">
        <v>1112</v>
      </c>
      <c r="D69" s="755">
        <v>-151</v>
      </c>
      <c r="E69" s="755">
        <v>-146</v>
      </c>
      <c r="F69" s="755">
        <v>0</v>
      </c>
      <c r="G69" s="755">
        <v>0</v>
      </c>
      <c r="H69" s="754" t="s">
        <v>1608</v>
      </c>
      <c r="I69" s="754" t="s">
        <v>1128</v>
      </c>
      <c r="J69" s="754" t="s">
        <v>3963</v>
      </c>
      <c r="K69" s="754" t="s">
        <v>2418</v>
      </c>
      <c r="L69" s="678" t="s">
        <v>1064</v>
      </c>
      <c r="M69" s="756">
        <v>43526</v>
      </c>
      <c r="N69" s="678"/>
      <c r="O69" s="755">
        <v>1</v>
      </c>
      <c r="P69" s="754" t="s">
        <v>1168</v>
      </c>
      <c r="Q69" s="754" t="s">
        <v>1066</v>
      </c>
      <c r="R69" s="754" t="s">
        <v>1067</v>
      </c>
      <c r="S69" s="678" t="s">
        <v>1068</v>
      </c>
      <c r="T69" s="754" t="s">
        <v>2475</v>
      </c>
    </row>
    <row r="70" spans="1:20" s="383" customFormat="1" ht="15.95" customHeight="1">
      <c r="A70" s="383" t="str">
        <f t="shared" si="0"/>
        <v>BARCELONABARCELONA低所有1~3</v>
      </c>
      <c r="B70" s="754" t="s">
        <v>1112</v>
      </c>
      <c r="C70" s="754" t="s">
        <v>1112</v>
      </c>
      <c r="D70" s="755">
        <v>-216</v>
      </c>
      <c r="E70" s="755">
        <v>-211</v>
      </c>
      <c r="F70" s="755">
        <v>70</v>
      </c>
      <c r="G70" s="755">
        <v>0</v>
      </c>
      <c r="H70" s="754" t="s">
        <v>1608</v>
      </c>
      <c r="I70" s="754" t="s">
        <v>1128</v>
      </c>
      <c r="J70" s="754" t="s">
        <v>3963</v>
      </c>
      <c r="K70" s="754" t="s">
        <v>2418</v>
      </c>
      <c r="L70" s="678" t="s">
        <v>1064</v>
      </c>
      <c r="M70" s="756">
        <v>43526</v>
      </c>
      <c r="N70" s="678"/>
      <c r="O70" s="755">
        <v>1</v>
      </c>
      <c r="P70" s="754" t="s">
        <v>1169</v>
      </c>
      <c r="Q70" s="754" t="s">
        <v>1066</v>
      </c>
      <c r="R70" s="754" t="s">
        <v>1067</v>
      </c>
      <c r="S70" s="678" t="s">
        <v>1069</v>
      </c>
      <c r="T70" s="754" t="s">
        <v>2474</v>
      </c>
    </row>
    <row r="71" spans="1:20" s="383" customFormat="1" ht="15.95" customHeight="1">
      <c r="A71" s="383" t="str">
        <f t="shared" si="0"/>
        <v>BARCELONABARCELONA标准所有1~3</v>
      </c>
      <c r="B71" s="754" t="s">
        <v>1112</v>
      </c>
      <c r="C71" s="754" t="s">
        <v>1112</v>
      </c>
      <c r="D71" s="755">
        <v>-146</v>
      </c>
      <c r="E71" s="755">
        <v>-141</v>
      </c>
      <c r="F71" s="755">
        <v>0</v>
      </c>
      <c r="G71" s="755">
        <v>0</v>
      </c>
      <c r="H71" s="754" t="s">
        <v>1608</v>
      </c>
      <c r="I71" s="754" t="s">
        <v>1128</v>
      </c>
      <c r="J71" s="754" t="s">
        <v>3963</v>
      </c>
      <c r="K71" s="754" t="s">
        <v>2418</v>
      </c>
      <c r="L71" s="678" t="s">
        <v>1064</v>
      </c>
      <c r="M71" s="756">
        <v>43526</v>
      </c>
      <c r="N71" s="678"/>
      <c r="O71" s="755">
        <v>1</v>
      </c>
      <c r="P71" s="754" t="s">
        <v>1169</v>
      </c>
      <c r="Q71" s="754" t="s">
        <v>1066</v>
      </c>
      <c r="R71" s="754" t="s">
        <v>1067</v>
      </c>
      <c r="S71" s="678" t="s">
        <v>1068</v>
      </c>
      <c r="T71" s="754" t="s">
        <v>2473</v>
      </c>
    </row>
    <row r="72" spans="1:20" s="383" customFormat="1" ht="15.95" customHeight="1">
      <c r="A72" s="383" t="str">
        <f t="shared" si="0"/>
        <v>BARCELONABARCELONA低所有3~999</v>
      </c>
      <c r="B72" s="754" t="s">
        <v>1112</v>
      </c>
      <c r="C72" s="754" t="s">
        <v>1112</v>
      </c>
      <c r="D72" s="755">
        <v>-211</v>
      </c>
      <c r="E72" s="755">
        <v>-206</v>
      </c>
      <c r="F72" s="755">
        <v>70</v>
      </c>
      <c r="G72" s="755">
        <v>0</v>
      </c>
      <c r="H72" s="754" t="s">
        <v>1608</v>
      </c>
      <c r="I72" s="754" t="s">
        <v>1128</v>
      </c>
      <c r="J72" s="754" t="s">
        <v>3963</v>
      </c>
      <c r="K72" s="754" t="s">
        <v>2418</v>
      </c>
      <c r="L72" s="678" t="s">
        <v>1064</v>
      </c>
      <c r="M72" s="756">
        <v>43526</v>
      </c>
      <c r="N72" s="678"/>
      <c r="O72" s="755">
        <v>1</v>
      </c>
      <c r="P72" s="754" t="s">
        <v>1170</v>
      </c>
      <c r="Q72" s="754" t="s">
        <v>1066</v>
      </c>
      <c r="R72" s="754" t="s">
        <v>1067</v>
      </c>
      <c r="S72" s="678" t="s">
        <v>1069</v>
      </c>
      <c r="T72" s="754" t="s">
        <v>2472</v>
      </c>
    </row>
    <row r="73" spans="1:20" s="383" customFormat="1" ht="15.95" customHeight="1">
      <c r="A73" s="383" t="str">
        <f t="shared" ref="A73:A136" si="1">B73&amp;C73&amp;S73&amp;L73&amp;P73</f>
        <v>BARCELONABARCELONA低所有0~1</v>
      </c>
      <c r="B73" s="754" t="s">
        <v>1112</v>
      </c>
      <c r="C73" s="754" t="s">
        <v>1112</v>
      </c>
      <c r="D73" s="755">
        <v>-221</v>
      </c>
      <c r="E73" s="755">
        <v>-216</v>
      </c>
      <c r="F73" s="755">
        <v>70</v>
      </c>
      <c r="G73" s="755">
        <v>0</v>
      </c>
      <c r="H73" s="754" t="s">
        <v>1608</v>
      </c>
      <c r="I73" s="754" t="s">
        <v>1128</v>
      </c>
      <c r="J73" s="754" t="s">
        <v>3963</v>
      </c>
      <c r="K73" s="754" t="s">
        <v>2418</v>
      </c>
      <c r="L73" s="678" t="s">
        <v>1064</v>
      </c>
      <c r="M73" s="756">
        <v>43526</v>
      </c>
      <c r="N73" s="678"/>
      <c r="O73" s="755">
        <v>1</v>
      </c>
      <c r="P73" s="754" t="s">
        <v>1168</v>
      </c>
      <c r="Q73" s="754" t="s">
        <v>1066</v>
      </c>
      <c r="R73" s="754" t="s">
        <v>1067</v>
      </c>
      <c r="S73" s="678" t="s">
        <v>1069</v>
      </c>
      <c r="T73" s="754" t="s">
        <v>2471</v>
      </c>
    </row>
    <row r="74" spans="1:20" s="383" customFormat="1" ht="15.95" customHeight="1">
      <c r="A74" s="383" t="str">
        <f t="shared" si="1"/>
        <v>BARCELONABARCELONA标准所有3~999</v>
      </c>
      <c r="B74" s="754" t="s">
        <v>1112</v>
      </c>
      <c r="C74" s="754" t="s">
        <v>1112</v>
      </c>
      <c r="D74" s="755">
        <v>-141</v>
      </c>
      <c r="E74" s="755">
        <v>-136</v>
      </c>
      <c r="F74" s="755">
        <v>0</v>
      </c>
      <c r="G74" s="755">
        <v>0</v>
      </c>
      <c r="H74" s="754" t="s">
        <v>1608</v>
      </c>
      <c r="I74" s="754" t="s">
        <v>1128</v>
      </c>
      <c r="J74" s="754" t="s">
        <v>3963</v>
      </c>
      <c r="K74" s="754" t="s">
        <v>2418</v>
      </c>
      <c r="L74" s="678" t="s">
        <v>1064</v>
      </c>
      <c r="M74" s="756">
        <v>43526</v>
      </c>
      <c r="N74" s="678"/>
      <c r="O74" s="755">
        <v>1</v>
      </c>
      <c r="P74" s="754" t="s">
        <v>1170</v>
      </c>
      <c r="Q74" s="754" t="s">
        <v>1066</v>
      </c>
      <c r="R74" s="754" t="s">
        <v>1067</v>
      </c>
      <c r="S74" s="678" t="s">
        <v>1068</v>
      </c>
      <c r="T74" s="754" t="s">
        <v>2470</v>
      </c>
    </row>
    <row r="75" spans="1:20" s="383" customFormat="1" ht="15.95" customHeight="1">
      <c r="A75" s="383" t="str">
        <f t="shared" si="1"/>
        <v>BARIGENOVA标准所有0~999</v>
      </c>
      <c r="B75" s="754" t="s">
        <v>1171</v>
      </c>
      <c r="C75" s="754" t="s">
        <v>742</v>
      </c>
      <c r="D75" s="755">
        <v>-113</v>
      </c>
      <c r="E75" s="755">
        <v>-108</v>
      </c>
      <c r="F75" s="755">
        <v>0</v>
      </c>
      <c r="G75" s="755">
        <v>0</v>
      </c>
      <c r="H75" s="754" t="s">
        <v>1162</v>
      </c>
      <c r="I75" s="754" t="s">
        <v>1081</v>
      </c>
      <c r="J75" s="754" t="s">
        <v>3729</v>
      </c>
      <c r="K75" s="754" t="s">
        <v>1096</v>
      </c>
      <c r="L75" s="678" t="s">
        <v>1064</v>
      </c>
      <c r="M75" s="756">
        <v>43526</v>
      </c>
      <c r="N75" s="678"/>
      <c r="O75" s="755">
        <v>1</v>
      </c>
      <c r="P75" s="754" t="s">
        <v>1065</v>
      </c>
      <c r="Q75" s="754" t="s">
        <v>1066</v>
      </c>
      <c r="R75" s="754" t="s">
        <v>1067</v>
      </c>
      <c r="S75" s="678" t="s">
        <v>1068</v>
      </c>
      <c r="T75" s="678"/>
    </row>
    <row r="76" spans="1:20" s="383" customFormat="1" ht="15.95" customHeight="1">
      <c r="A76" s="383" t="str">
        <f t="shared" si="1"/>
        <v>BARRANQUILLACOLON FREE ZONE标准所有0~999</v>
      </c>
      <c r="B76" s="754" t="s">
        <v>1172</v>
      </c>
      <c r="C76" s="754" t="s">
        <v>741</v>
      </c>
      <c r="D76" s="755">
        <v>100</v>
      </c>
      <c r="E76" s="755">
        <v>110</v>
      </c>
      <c r="F76" s="755">
        <v>40</v>
      </c>
      <c r="G76" s="755">
        <v>0</v>
      </c>
      <c r="H76" s="754" t="s">
        <v>1159</v>
      </c>
      <c r="I76" s="754" t="s">
        <v>1121</v>
      </c>
      <c r="J76" s="754" t="s">
        <v>3143</v>
      </c>
      <c r="K76" s="754" t="s">
        <v>1082</v>
      </c>
      <c r="L76" s="678" t="s">
        <v>1064</v>
      </c>
      <c r="M76" s="756">
        <v>43528</v>
      </c>
      <c r="N76" s="678"/>
      <c r="O76" s="755">
        <v>1</v>
      </c>
      <c r="P76" s="754" t="s">
        <v>1065</v>
      </c>
      <c r="Q76" s="754" t="s">
        <v>1066</v>
      </c>
      <c r="R76" s="754" t="s">
        <v>1083</v>
      </c>
      <c r="S76" s="678" t="s">
        <v>1068</v>
      </c>
      <c r="T76" s="754" t="s">
        <v>2452</v>
      </c>
    </row>
    <row r="77" spans="1:20" s="383" customFormat="1" ht="15.95" customHeight="1">
      <c r="A77" s="383" t="str">
        <f t="shared" si="1"/>
        <v>BASELKOPER低所有0~999</v>
      </c>
      <c r="B77" s="754" t="s">
        <v>1173</v>
      </c>
      <c r="C77" s="754" t="s">
        <v>1115</v>
      </c>
      <c r="D77" s="755">
        <v>-154</v>
      </c>
      <c r="E77" s="755">
        <v>-149</v>
      </c>
      <c r="F77" s="755">
        <v>45</v>
      </c>
      <c r="G77" s="755">
        <v>0</v>
      </c>
      <c r="H77" s="754" t="s">
        <v>1121</v>
      </c>
      <c r="I77" s="754" t="s">
        <v>1116</v>
      </c>
      <c r="J77" s="754" t="s">
        <v>2824</v>
      </c>
      <c r="K77" s="754" t="s">
        <v>1174</v>
      </c>
      <c r="L77" s="678" t="s">
        <v>1064</v>
      </c>
      <c r="M77" s="756">
        <v>43526</v>
      </c>
      <c r="N77" s="678"/>
      <c r="O77" s="755">
        <v>1</v>
      </c>
      <c r="P77" s="754" t="s">
        <v>1065</v>
      </c>
      <c r="Q77" s="754" t="s">
        <v>1066</v>
      </c>
      <c r="R77" s="754" t="s">
        <v>1067</v>
      </c>
      <c r="S77" s="678" t="s">
        <v>1069</v>
      </c>
      <c r="T77" s="754" t="s">
        <v>2477</v>
      </c>
    </row>
    <row r="78" spans="1:20" s="383" customFormat="1" ht="15.95" customHeight="1">
      <c r="A78" s="383" t="str">
        <f t="shared" si="1"/>
        <v>BASELKOPER标准所有0~999</v>
      </c>
      <c r="B78" s="754" t="s">
        <v>1173</v>
      </c>
      <c r="C78" s="754" t="s">
        <v>1115</v>
      </c>
      <c r="D78" s="755">
        <v>-109</v>
      </c>
      <c r="E78" s="755">
        <v>-104</v>
      </c>
      <c r="F78" s="755">
        <v>0</v>
      </c>
      <c r="G78" s="755">
        <v>0</v>
      </c>
      <c r="H78" s="754" t="s">
        <v>1121</v>
      </c>
      <c r="I78" s="754" t="s">
        <v>1116</v>
      </c>
      <c r="J78" s="754" t="s">
        <v>2824</v>
      </c>
      <c r="K78" s="754" t="s">
        <v>1188</v>
      </c>
      <c r="L78" s="678" t="s">
        <v>1064</v>
      </c>
      <c r="M78" s="756">
        <v>43526</v>
      </c>
      <c r="N78" s="678"/>
      <c r="O78" s="755">
        <v>1</v>
      </c>
      <c r="P78" s="754" t="s">
        <v>1065</v>
      </c>
      <c r="Q78" s="754" t="s">
        <v>1066</v>
      </c>
      <c r="R78" s="754" t="s">
        <v>1067</v>
      </c>
      <c r="S78" s="678" t="s">
        <v>1068</v>
      </c>
      <c r="T78" s="754" t="s">
        <v>2476</v>
      </c>
    </row>
    <row r="79" spans="1:20" s="383" customFormat="1" ht="15.95" customHeight="1">
      <c r="A79" s="383" t="str">
        <f t="shared" si="1"/>
        <v>BASSETERREMIAMI,FL标准所有0~999</v>
      </c>
      <c r="B79" s="754" t="s">
        <v>1175</v>
      </c>
      <c r="C79" s="754" t="s">
        <v>386</v>
      </c>
      <c r="D79" s="755">
        <v>307</v>
      </c>
      <c r="E79" s="755">
        <v>307</v>
      </c>
      <c r="F79" s="755">
        <v>0</v>
      </c>
      <c r="G79" s="755">
        <v>0</v>
      </c>
      <c r="H79" s="754" t="s">
        <v>1116</v>
      </c>
      <c r="I79" s="754" t="s">
        <v>1106</v>
      </c>
      <c r="J79" s="754" t="s">
        <v>2825</v>
      </c>
      <c r="K79" s="678"/>
      <c r="L79" s="678" t="s">
        <v>1064</v>
      </c>
      <c r="M79" s="756">
        <v>43527</v>
      </c>
      <c r="N79" s="678"/>
      <c r="O79" s="755">
        <v>2</v>
      </c>
      <c r="P79" s="754" t="s">
        <v>1065</v>
      </c>
      <c r="Q79" s="754" t="s">
        <v>1075</v>
      </c>
      <c r="R79" s="678"/>
      <c r="S79" s="678" t="s">
        <v>1068</v>
      </c>
      <c r="T79" s="754" t="s">
        <v>2466</v>
      </c>
    </row>
    <row r="80" spans="1:20" s="383" customFormat="1" ht="15.95" customHeight="1">
      <c r="A80" s="383" t="str">
        <f t="shared" si="1"/>
        <v>BATAMSINGAPORE标准所有0~999</v>
      </c>
      <c r="B80" s="754" t="s">
        <v>1176</v>
      </c>
      <c r="C80" s="754" t="s">
        <v>671</v>
      </c>
      <c r="D80" s="755">
        <v>75</v>
      </c>
      <c r="E80" s="755">
        <v>85</v>
      </c>
      <c r="F80" s="755">
        <v>0</v>
      </c>
      <c r="G80" s="755">
        <v>0</v>
      </c>
      <c r="H80" s="754" t="s">
        <v>2840</v>
      </c>
      <c r="I80" s="754" t="s">
        <v>3692</v>
      </c>
      <c r="J80" s="754" t="s">
        <v>3066</v>
      </c>
      <c r="K80" s="754" t="s">
        <v>1177</v>
      </c>
      <c r="L80" s="678" t="s">
        <v>1064</v>
      </c>
      <c r="M80" s="756">
        <v>43394</v>
      </c>
      <c r="N80" s="678"/>
      <c r="O80" s="755">
        <v>5</v>
      </c>
      <c r="P80" s="754" t="s">
        <v>1065</v>
      </c>
      <c r="Q80" s="754" t="s">
        <v>1075</v>
      </c>
      <c r="R80" s="678"/>
      <c r="S80" s="678" t="s">
        <v>1068</v>
      </c>
      <c r="T80" s="754" t="s">
        <v>2478</v>
      </c>
    </row>
    <row r="81" spans="1:20" s="383" customFormat="1" ht="15.95" customHeight="1">
      <c r="A81" s="383" t="str">
        <f t="shared" si="1"/>
        <v>BATAMSINGAPORE标准所有0~999</v>
      </c>
      <c r="B81" s="754" t="s">
        <v>1176</v>
      </c>
      <c r="C81" s="754" t="s">
        <v>671</v>
      </c>
      <c r="D81" s="755">
        <v>75</v>
      </c>
      <c r="E81" s="755">
        <v>85</v>
      </c>
      <c r="F81" s="755">
        <v>0</v>
      </c>
      <c r="G81" s="755">
        <v>0</v>
      </c>
      <c r="H81" s="754" t="s">
        <v>2840</v>
      </c>
      <c r="I81" s="754" t="s">
        <v>3787</v>
      </c>
      <c r="J81" s="754" t="s">
        <v>3066</v>
      </c>
      <c r="K81" s="754" t="s">
        <v>1177</v>
      </c>
      <c r="L81" s="678" t="s">
        <v>1064</v>
      </c>
      <c r="M81" s="756">
        <v>43435</v>
      </c>
      <c r="N81" s="678"/>
      <c r="O81" s="755">
        <v>5</v>
      </c>
      <c r="P81" s="754" t="s">
        <v>1065</v>
      </c>
      <c r="Q81" s="754" t="s">
        <v>1075</v>
      </c>
      <c r="R81" s="678"/>
      <c r="S81" s="678" t="s">
        <v>1068</v>
      </c>
      <c r="T81" s="754" t="s">
        <v>2478</v>
      </c>
    </row>
    <row r="82" spans="1:20" s="383" customFormat="1" ht="15.95" customHeight="1">
      <c r="A82" s="383" t="str">
        <f t="shared" si="1"/>
        <v>BEIRUTBEIRUT标准所有0~999</v>
      </c>
      <c r="B82" s="754" t="s">
        <v>1178</v>
      </c>
      <c r="C82" s="754" t="s">
        <v>1178</v>
      </c>
      <c r="D82" s="755">
        <v>40</v>
      </c>
      <c r="E82" s="755">
        <v>45</v>
      </c>
      <c r="F82" s="755">
        <v>0</v>
      </c>
      <c r="G82" s="755">
        <v>0</v>
      </c>
      <c r="H82" s="754" t="s">
        <v>1062</v>
      </c>
      <c r="I82" s="754" t="s">
        <v>1116</v>
      </c>
      <c r="J82" s="754" t="s">
        <v>1117</v>
      </c>
      <c r="K82" s="754" t="s">
        <v>1090</v>
      </c>
      <c r="L82" s="678" t="s">
        <v>1064</v>
      </c>
      <c r="M82" s="756">
        <v>43526</v>
      </c>
      <c r="N82" s="678"/>
      <c r="O82" s="755">
        <v>1</v>
      </c>
      <c r="P82" s="754" t="s">
        <v>1065</v>
      </c>
      <c r="Q82" s="754" t="s">
        <v>1066</v>
      </c>
      <c r="R82" s="754" t="s">
        <v>1532</v>
      </c>
      <c r="S82" s="678" t="s">
        <v>1068</v>
      </c>
      <c r="T82" s="678"/>
    </row>
    <row r="83" spans="1:20" s="383" customFormat="1" ht="15.95" customHeight="1">
      <c r="A83" s="383" t="str">
        <f t="shared" si="1"/>
        <v>BELAWANSINGAPORE标准所有0~999</v>
      </c>
      <c r="B83" s="754" t="s">
        <v>1179</v>
      </c>
      <c r="C83" s="754" t="s">
        <v>671</v>
      </c>
      <c r="D83" s="755">
        <v>16</v>
      </c>
      <c r="E83" s="755">
        <v>21</v>
      </c>
      <c r="F83" s="755">
        <v>0</v>
      </c>
      <c r="G83" s="755">
        <v>0</v>
      </c>
      <c r="H83" s="754" t="s">
        <v>2840</v>
      </c>
      <c r="I83" s="754" t="s">
        <v>3787</v>
      </c>
      <c r="J83" s="754" t="s">
        <v>3066</v>
      </c>
      <c r="K83" s="754" t="s">
        <v>1090</v>
      </c>
      <c r="L83" s="678" t="s">
        <v>1064</v>
      </c>
      <c r="M83" s="756">
        <v>43435</v>
      </c>
      <c r="N83" s="678"/>
      <c r="O83" s="755">
        <v>1</v>
      </c>
      <c r="P83" s="754" t="s">
        <v>1065</v>
      </c>
      <c r="Q83" s="754" t="s">
        <v>1066</v>
      </c>
      <c r="R83" s="754" t="s">
        <v>1067</v>
      </c>
      <c r="S83" s="678" t="s">
        <v>1068</v>
      </c>
      <c r="T83" s="754" t="s">
        <v>2469</v>
      </c>
    </row>
    <row r="84" spans="1:20" s="383" customFormat="1" ht="15.95" customHeight="1">
      <c r="A84" s="383" t="str">
        <f t="shared" si="1"/>
        <v>BELFASTDUBLIN标准所有0~999</v>
      </c>
      <c r="B84" s="754" t="s">
        <v>1180</v>
      </c>
      <c r="C84" s="754" t="s">
        <v>1181</v>
      </c>
      <c r="D84" s="755">
        <v>-28</v>
      </c>
      <c r="E84" s="755">
        <v>-23</v>
      </c>
      <c r="F84" s="755">
        <v>0</v>
      </c>
      <c r="G84" s="755">
        <v>0</v>
      </c>
      <c r="H84" s="754" t="s">
        <v>1106</v>
      </c>
      <c r="I84" s="754" t="s">
        <v>1107</v>
      </c>
      <c r="J84" s="754" t="s">
        <v>3873</v>
      </c>
      <c r="K84" s="754" t="s">
        <v>1182</v>
      </c>
      <c r="L84" s="678" t="s">
        <v>1064</v>
      </c>
      <c r="M84" s="756">
        <v>43526</v>
      </c>
      <c r="N84" s="678"/>
      <c r="O84" s="755">
        <v>1</v>
      </c>
      <c r="P84" s="754" t="s">
        <v>1065</v>
      </c>
      <c r="Q84" s="754" t="s">
        <v>1066</v>
      </c>
      <c r="R84" s="754" t="s">
        <v>1067</v>
      </c>
      <c r="S84" s="678" t="s">
        <v>1068</v>
      </c>
      <c r="T84" s="678"/>
    </row>
    <row r="85" spans="1:20" s="383" customFormat="1" ht="15.95" customHeight="1">
      <c r="A85" s="383" t="str">
        <f t="shared" si="1"/>
        <v>BELFASTDUBLIN低所有0~999</v>
      </c>
      <c r="B85" s="754" t="s">
        <v>1180</v>
      </c>
      <c r="C85" s="754" t="s">
        <v>1181</v>
      </c>
      <c r="D85" s="755">
        <v>-53</v>
      </c>
      <c r="E85" s="755">
        <v>-48</v>
      </c>
      <c r="F85" s="755">
        <v>25</v>
      </c>
      <c r="G85" s="755">
        <v>0</v>
      </c>
      <c r="H85" s="754" t="s">
        <v>1106</v>
      </c>
      <c r="I85" s="754" t="s">
        <v>1107</v>
      </c>
      <c r="J85" s="754" t="s">
        <v>3873</v>
      </c>
      <c r="K85" s="754" t="s">
        <v>1182</v>
      </c>
      <c r="L85" s="678" t="s">
        <v>1064</v>
      </c>
      <c r="M85" s="756">
        <v>43526</v>
      </c>
      <c r="N85" s="678"/>
      <c r="O85" s="755">
        <v>1</v>
      </c>
      <c r="P85" s="754" t="s">
        <v>1065</v>
      </c>
      <c r="Q85" s="754" t="s">
        <v>1066</v>
      </c>
      <c r="R85" s="754" t="s">
        <v>1067</v>
      </c>
      <c r="S85" s="678" t="s">
        <v>1069</v>
      </c>
      <c r="T85" s="678"/>
    </row>
    <row r="86" spans="1:20" s="383" customFormat="1" ht="15.95" customHeight="1">
      <c r="A86" s="383" t="str">
        <f t="shared" si="1"/>
        <v>BELGRADEBELGRADE标准所有0~999</v>
      </c>
      <c r="B86" s="754" t="s">
        <v>1183</v>
      </c>
      <c r="C86" s="754" t="s">
        <v>1183</v>
      </c>
      <c r="D86" s="755">
        <v>-86</v>
      </c>
      <c r="E86" s="755">
        <v>-81</v>
      </c>
      <c r="F86" s="755">
        <v>0</v>
      </c>
      <c r="G86" s="755">
        <v>0</v>
      </c>
      <c r="H86" s="754" t="s">
        <v>1061</v>
      </c>
      <c r="I86" s="754" t="s">
        <v>1062</v>
      </c>
      <c r="J86" s="754" t="s">
        <v>1384</v>
      </c>
      <c r="K86" s="754" t="s">
        <v>3921</v>
      </c>
      <c r="L86" s="678" t="s">
        <v>1064</v>
      </c>
      <c r="M86" s="756">
        <v>43526</v>
      </c>
      <c r="N86" s="678"/>
      <c r="O86" s="755">
        <v>1</v>
      </c>
      <c r="P86" s="754" t="s">
        <v>1065</v>
      </c>
      <c r="Q86" s="754" t="s">
        <v>1066</v>
      </c>
      <c r="R86" s="754" t="s">
        <v>1067</v>
      </c>
      <c r="S86" s="678" t="s">
        <v>1068</v>
      </c>
      <c r="T86" s="754" t="s">
        <v>2480</v>
      </c>
    </row>
    <row r="87" spans="1:20" s="383" customFormat="1" ht="15.95" customHeight="1">
      <c r="A87" s="383" t="str">
        <f t="shared" si="1"/>
        <v>BELGRADEBELGRADE低所有0~999</v>
      </c>
      <c r="B87" s="754" t="s">
        <v>1183</v>
      </c>
      <c r="C87" s="754" t="s">
        <v>1183</v>
      </c>
      <c r="D87" s="755">
        <v>-131</v>
      </c>
      <c r="E87" s="755">
        <v>-126</v>
      </c>
      <c r="F87" s="755">
        <v>45</v>
      </c>
      <c r="G87" s="755">
        <v>0</v>
      </c>
      <c r="H87" s="754" t="s">
        <v>1061</v>
      </c>
      <c r="I87" s="754" t="s">
        <v>1062</v>
      </c>
      <c r="J87" s="754" t="s">
        <v>1384</v>
      </c>
      <c r="K87" s="754" t="s">
        <v>3921</v>
      </c>
      <c r="L87" s="678" t="s">
        <v>1064</v>
      </c>
      <c r="M87" s="756">
        <v>43526</v>
      </c>
      <c r="N87" s="678"/>
      <c r="O87" s="755">
        <v>1</v>
      </c>
      <c r="P87" s="754" t="s">
        <v>1065</v>
      </c>
      <c r="Q87" s="754" t="s">
        <v>1066</v>
      </c>
      <c r="R87" s="754" t="s">
        <v>1067</v>
      </c>
      <c r="S87" s="678" t="s">
        <v>1069</v>
      </c>
      <c r="T87" s="754" t="s">
        <v>2480</v>
      </c>
    </row>
    <row r="88" spans="1:20" s="383" customFormat="1" ht="15.95" customHeight="1">
      <c r="A88" s="383" t="str">
        <f t="shared" si="1"/>
        <v>BELIZE CITYMIAMI,FL标准所有0~999</v>
      </c>
      <c r="B88" s="754" t="s">
        <v>1184</v>
      </c>
      <c r="C88" s="754" t="s">
        <v>386</v>
      </c>
      <c r="D88" s="755">
        <v>227</v>
      </c>
      <c r="E88" s="755">
        <v>227</v>
      </c>
      <c r="F88" s="755">
        <v>40</v>
      </c>
      <c r="G88" s="755">
        <v>0</v>
      </c>
      <c r="H88" s="754" t="s">
        <v>1116</v>
      </c>
      <c r="I88" s="754" t="s">
        <v>1106</v>
      </c>
      <c r="J88" s="754" t="s">
        <v>2825</v>
      </c>
      <c r="K88" s="678"/>
      <c r="L88" s="678" t="s">
        <v>1064</v>
      </c>
      <c r="M88" s="756">
        <v>43527</v>
      </c>
      <c r="N88" s="678"/>
      <c r="O88" s="755">
        <v>1</v>
      </c>
      <c r="P88" s="754" t="s">
        <v>1065</v>
      </c>
      <c r="Q88" s="754" t="s">
        <v>1075</v>
      </c>
      <c r="R88" s="678"/>
      <c r="S88" s="678" t="s">
        <v>1068</v>
      </c>
      <c r="T88" s="754" t="s">
        <v>2466</v>
      </c>
    </row>
    <row r="89" spans="1:20" s="383" customFormat="1" ht="15.95" customHeight="1">
      <c r="A89" s="383" t="str">
        <f t="shared" si="1"/>
        <v>BERGAMOGENOVA标准所有0~999</v>
      </c>
      <c r="B89" s="754" t="s">
        <v>3229</v>
      </c>
      <c r="C89" s="754" t="s">
        <v>742</v>
      </c>
      <c r="D89" s="755">
        <v>-163</v>
      </c>
      <c r="E89" s="755">
        <v>-158</v>
      </c>
      <c r="F89" s="755">
        <v>0</v>
      </c>
      <c r="G89" s="755">
        <v>0</v>
      </c>
      <c r="H89" s="754" t="s">
        <v>1162</v>
      </c>
      <c r="I89" s="754" t="s">
        <v>1081</v>
      </c>
      <c r="J89" s="754" t="s">
        <v>3729</v>
      </c>
      <c r="K89" s="754" t="s">
        <v>1129</v>
      </c>
      <c r="L89" s="678" t="s">
        <v>1064</v>
      </c>
      <c r="M89" s="756">
        <v>43526</v>
      </c>
      <c r="N89" s="678"/>
      <c r="O89" s="755">
        <v>1</v>
      </c>
      <c r="P89" s="754" t="s">
        <v>1065</v>
      </c>
      <c r="Q89" s="754" t="s">
        <v>1066</v>
      </c>
      <c r="R89" s="754" t="s">
        <v>1067</v>
      </c>
      <c r="S89" s="678" t="s">
        <v>1068</v>
      </c>
      <c r="T89" s="678"/>
    </row>
    <row r="90" spans="1:20" s="383" customFormat="1" ht="15.95" customHeight="1">
      <c r="A90" s="383" t="str">
        <f t="shared" si="1"/>
        <v>BERGENOSLO标准所有0~999</v>
      </c>
      <c r="B90" s="754" t="s">
        <v>1185</v>
      </c>
      <c r="C90" s="754" t="s">
        <v>746</v>
      </c>
      <c r="D90" s="755">
        <v>-1</v>
      </c>
      <c r="E90" s="755">
        <v>4</v>
      </c>
      <c r="F90" s="755">
        <v>0</v>
      </c>
      <c r="G90" s="755">
        <v>0</v>
      </c>
      <c r="H90" s="754" t="s">
        <v>1106</v>
      </c>
      <c r="I90" s="754" t="s">
        <v>1107</v>
      </c>
      <c r="J90" s="754" t="s">
        <v>1264</v>
      </c>
      <c r="K90" s="754" t="s">
        <v>1186</v>
      </c>
      <c r="L90" s="678" t="s">
        <v>1064</v>
      </c>
      <c r="M90" s="756">
        <v>43526</v>
      </c>
      <c r="N90" s="678"/>
      <c r="O90" s="755">
        <v>1</v>
      </c>
      <c r="P90" s="754" t="s">
        <v>1065</v>
      </c>
      <c r="Q90" s="754" t="s">
        <v>1066</v>
      </c>
      <c r="R90" s="754" t="s">
        <v>1067</v>
      </c>
      <c r="S90" s="678" t="s">
        <v>1068</v>
      </c>
      <c r="T90" s="754" t="s">
        <v>3391</v>
      </c>
    </row>
    <row r="91" spans="1:20" s="383" customFormat="1" ht="15.95" customHeight="1">
      <c r="A91" s="383" t="str">
        <f t="shared" si="1"/>
        <v>BERGENOSLO低所有0~999</v>
      </c>
      <c r="B91" s="754" t="s">
        <v>1185</v>
      </c>
      <c r="C91" s="754" t="s">
        <v>746</v>
      </c>
      <c r="D91" s="755">
        <v>-101</v>
      </c>
      <c r="E91" s="755">
        <v>-96</v>
      </c>
      <c r="F91" s="755">
        <v>100</v>
      </c>
      <c r="G91" s="755">
        <v>0</v>
      </c>
      <c r="H91" s="754" t="s">
        <v>1106</v>
      </c>
      <c r="I91" s="754" t="s">
        <v>1107</v>
      </c>
      <c r="J91" s="754" t="s">
        <v>1264</v>
      </c>
      <c r="K91" s="754" t="s">
        <v>1186</v>
      </c>
      <c r="L91" s="678" t="s">
        <v>1064</v>
      </c>
      <c r="M91" s="756">
        <v>43526</v>
      </c>
      <c r="N91" s="678"/>
      <c r="O91" s="755">
        <v>1</v>
      </c>
      <c r="P91" s="754" t="s">
        <v>1065</v>
      </c>
      <c r="Q91" s="754" t="s">
        <v>1066</v>
      </c>
      <c r="R91" s="754" t="s">
        <v>1067</v>
      </c>
      <c r="S91" s="678" t="s">
        <v>1069</v>
      </c>
      <c r="T91" s="754" t="s">
        <v>2449</v>
      </c>
    </row>
    <row r="92" spans="1:20" s="383" customFormat="1" ht="15.95" customHeight="1">
      <c r="A92" s="383" t="str">
        <f t="shared" si="1"/>
        <v>BERLINHAMBURG标准所有0~999</v>
      </c>
      <c r="B92" s="754" t="s">
        <v>1187</v>
      </c>
      <c r="C92" s="754" t="s">
        <v>747</v>
      </c>
      <c r="D92" s="755">
        <v>-57</v>
      </c>
      <c r="E92" s="755">
        <v>-52</v>
      </c>
      <c r="F92" s="755">
        <v>90</v>
      </c>
      <c r="G92" s="755">
        <v>0</v>
      </c>
      <c r="H92" s="754" t="s">
        <v>1103</v>
      </c>
      <c r="I92" s="754" t="s">
        <v>3691</v>
      </c>
      <c r="J92" s="754" t="s">
        <v>3153</v>
      </c>
      <c r="K92" s="754" t="s">
        <v>3772</v>
      </c>
      <c r="L92" s="678" t="s">
        <v>1064</v>
      </c>
      <c r="M92" s="756">
        <v>43526</v>
      </c>
      <c r="N92" s="678"/>
      <c r="O92" s="755">
        <v>1</v>
      </c>
      <c r="P92" s="754" t="s">
        <v>1065</v>
      </c>
      <c r="Q92" s="754" t="s">
        <v>1066</v>
      </c>
      <c r="R92" s="754" t="s">
        <v>1067</v>
      </c>
      <c r="S92" s="678" t="s">
        <v>1068</v>
      </c>
      <c r="T92" s="754" t="s">
        <v>2481</v>
      </c>
    </row>
    <row r="93" spans="1:20" s="383" customFormat="1" ht="15.95" customHeight="1">
      <c r="A93" s="383" t="str">
        <f t="shared" si="1"/>
        <v>BERNKOPER标准所有0~999</v>
      </c>
      <c r="B93" s="754" t="s">
        <v>1189</v>
      </c>
      <c r="C93" s="754" t="s">
        <v>1115</v>
      </c>
      <c r="D93" s="755">
        <v>-147</v>
      </c>
      <c r="E93" s="755">
        <v>-142</v>
      </c>
      <c r="F93" s="755">
        <v>45</v>
      </c>
      <c r="G93" s="755">
        <v>0</v>
      </c>
      <c r="H93" s="754" t="s">
        <v>1121</v>
      </c>
      <c r="I93" s="754" t="s">
        <v>1116</v>
      </c>
      <c r="J93" s="754" t="s">
        <v>2824</v>
      </c>
      <c r="K93" s="754" t="s">
        <v>1188</v>
      </c>
      <c r="L93" s="678" t="s">
        <v>1064</v>
      </c>
      <c r="M93" s="756">
        <v>43526</v>
      </c>
      <c r="N93" s="678"/>
      <c r="O93" s="755">
        <v>1</v>
      </c>
      <c r="P93" s="754" t="s">
        <v>1065</v>
      </c>
      <c r="Q93" s="754" t="s">
        <v>1066</v>
      </c>
      <c r="R93" s="754" t="s">
        <v>1067</v>
      </c>
      <c r="S93" s="678" t="s">
        <v>1068</v>
      </c>
      <c r="T93" s="754" t="s">
        <v>2479</v>
      </c>
    </row>
    <row r="94" spans="1:20" s="383" customFormat="1" ht="15.95" customHeight="1">
      <c r="A94" s="383" t="str">
        <f t="shared" si="1"/>
        <v>BESANCONLE HAVRE标准所有0~999</v>
      </c>
      <c r="B94" s="754" t="s">
        <v>1190</v>
      </c>
      <c r="C94" s="754" t="s">
        <v>1120</v>
      </c>
      <c r="D94" s="755">
        <v>-29</v>
      </c>
      <c r="E94" s="755">
        <v>-24</v>
      </c>
      <c r="F94" s="755">
        <v>0</v>
      </c>
      <c r="G94" s="755">
        <v>0</v>
      </c>
      <c r="H94" s="754" t="s">
        <v>1106</v>
      </c>
      <c r="I94" s="754" t="s">
        <v>1107</v>
      </c>
      <c r="J94" s="754" t="s">
        <v>2393</v>
      </c>
      <c r="K94" s="754" t="s">
        <v>1123</v>
      </c>
      <c r="L94" s="678" t="s">
        <v>1064</v>
      </c>
      <c r="M94" s="756">
        <v>43526</v>
      </c>
      <c r="N94" s="678"/>
      <c r="O94" s="755">
        <v>1</v>
      </c>
      <c r="P94" s="754" t="s">
        <v>1065</v>
      </c>
      <c r="Q94" s="754" t="s">
        <v>1066</v>
      </c>
      <c r="R94" s="754" t="s">
        <v>1067</v>
      </c>
      <c r="S94" s="678" t="s">
        <v>1068</v>
      </c>
      <c r="T94" s="678"/>
    </row>
    <row r="95" spans="1:20" s="383" customFormat="1" ht="15.95" customHeight="1">
      <c r="A95" s="383" t="str">
        <f t="shared" si="1"/>
        <v>BIELEFELDHAMBURG标准所有0~999</v>
      </c>
      <c r="B95" s="754" t="s">
        <v>1191</v>
      </c>
      <c r="C95" s="754" t="s">
        <v>747</v>
      </c>
      <c r="D95" s="755">
        <v>-57</v>
      </c>
      <c r="E95" s="755">
        <v>-52</v>
      </c>
      <c r="F95" s="755">
        <v>90</v>
      </c>
      <c r="G95" s="755">
        <v>0</v>
      </c>
      <c r="H95" s="754" t="s">
        <v>1103</v>
      </c>
      <c r="I95" s="754" t="s">
        <v>3691</v>
      </c>
      <c r="J95" s="754" t="s">
        <v>3153</v>
      </c>
      <c r="K95" s="754" t="s">
        <v>3772</v>
      </c>
      <c r="L95" s="678" t="s">
        <v>1064</v>
      </c>
      <c r="M95" s="756">
        <v>43526</v>
      </c>
      <c r="N95" s="678"/>
      <c r="O95" s="755">
        <v>1</v>
      </c>
      <c r="P95" s="754" t="s">
        <v>1065</v>
      </c>
      <c r="Q95" s="754" t="s">
        <v>1066</v>
      </c>
      <c r="R95" s="754" t="s">
        <v>1067</v>
      </c>
      <c r="S95" s="678" t="s">
        <v>1068</v>
      </c>
      <c r="T95" s="754" t="s">
        <v>2481</v>
      </c>
    </row>
    <row r="96" spans="1:20" s="383" customFormat="1" ht="15.95" customHeight="1">
      <c r="A96" s="383" t="str">
        <f t="shared" si="1"/>
        <v>BIELLAGENOVA标准所有0~999</v>
      </c>
      <c r="B96" s="754" t="s">
        <v>1192</v>
      </c>
      <c r="C96" s="754" t="s">
        <v>742</v>
      </c>
      <c r="D96" s="755">
        <v>-153</v>
      </c>
      <c r="E96" s="755">
        <v>-148</v>
      </c>
      <c r="F96" s="755">
        <v>0</v>
      </c>
      <c r="G96" s="755">
        <v>0</v>
      </c>
      <c r="H96" s="754" t="s">
        <v>1162</v>
      </c>
      <c r="I96" s="754" t="s">
        <v>1081</v>
      </c>
      <c r="J96" s="754" t="s">
        <v>3729</v>
      </c>
      <c r="K96" s="754" t="s">
        <v>1129</v>
      </c>
      <c r="L96" s="678" t="s">
        <v>1064</v>
      </c>
      <c r="M96" s="756">
        <v>43526</v>
      </c>
      <c r="N96" s="678"/>
      <c r="O96" s="755">
        <v>1</v>
      </c>
      <c r="P96" s="754" t="s">
        <v>1065</v>
      </c>
      <c r="Q96" s="754" t="s">
        <v>1066</v>
      </c>
      <c r="R96" s="754" t="s">
        <v>1067</v>
      </c>
      <c r="S96" s="678" t="s">
        <v>1068</v>
      </c>
      <c r="T96" s="678"/>
    </row>
    <row r="97" spans="1:20" s="383" customFormat="1" ht="15.95" customHeight="1">
      <c r="A97" s="383" t="str">
        <f t="shared" si="1"/>
        <v>BILBAOBARCELONA标准所有0~999</v>
      </c>
      <c r="B97" s="754" t="s">
        <v>1193</v>
      </c>
      <c r="C97" s="754" t="s">
        <v>1112</v>
      </c>
      <c r="D97" s="755">
        <v>-126</v>
      </c>
      <c r="E97" s="755">
        <v>-121</v>
      </c>
      <c r="F97" s="755">
        <v>0</v>
      </c>
      <c r="G97" s="755">
        <v>0</v>
      </c>
      <c r="H97" s="754" t="s">
        <v>1608</v>
      </c>
      <c r="I97" s="754" t="s">
        <v>1128</v>
      </c>
      <c r="J97" s="754" t="s">
        <v>3963</v>
      </c>
      <c r="K97" s="754" t="s">
        <v>1139</v>
      </c>
      <c r="L97" s="678" t="s">
        <v>1064</v>
      </c>
      <c r="M97" s="756">
        <v>43526</v>
      </c>
      <c r="N97" s="678"/>
      <c r="O97" s="755">
        <v>1</v>
      </c>
      <c r="P97" s="754" t="s">
        <v>1065</v>
      </c>
      <c r="Q97" s="754" t="s">
        <v>1066</v>
      </c>
      <c r="R97" s="754" t="s">
        <v>1067</v>
      </c>
      <c r="S97" s="678" t="s">
        <v>1068</v>
      </c>
      <c r="T97" s="754" t="s">
        <v>2450</v>
      </c>
    </row>
    <row r="98" spans="1:20" s="383" customFormat="1" ht="15.95" customHeight="1">
      <c r="A98" s="383" t="str">
        <f t="shared" si="1"/>
        <v>BILBAOBARCELONA低所有0~999</v>
      </c>
      <c r="B98" s="754" t="s">
        <v>1193</v>
      </c>
      <c r="C98" s="754" t="s">
        <v>1112</v>
      </c>
      <c r="D98" s="755">
        <v>-196</v>
      </c>
      <c r="E98" s="755">
        <v>-191</v>
      </c>
      <c r="F98" s="755">
        <v>70</v>
      </c>
      <c r="G98" s="755">
        <v>0</v>
      </c>
      <c r="H98" s="754" t="s">
        <v>1608</v>
      </c>
      <c r="I98" s="754" t="s">
        <v>1128</v>
      </c>
      <c r="J98" s="754" t="s">
        <v>3963</v>
      </c>
      <c r="K98" s="754" t="s">
        <v>1139</v>
      </c>
      <c r="L98" s="678" t="s">
        <v>1064</v>
      </c>
      <c r="M98" s="756">
        <v>43526</v>
      </c>
      <c r="N98" s="678"/>
      <c r="O98" s="755">
        <v>1</v>
      </c>
      <c r="P98" s="754" t="s">
        <v>1065</v>
      </c>
      <c r="Q98" s="754" t="s">
        <v>1066</v>
      </c>
      <c r="R98" s="754" t="s">
        <v>1067</v>
      </c>
      <c r="S98" s="678" t="s">
        <v>1069</v>
      </c>
      <c r="T98" s="754" t="s">
        <v>2449</v>
      </c>
    </row>
    <row r="99" spans="1:20" s="383" customFormat="1" ht="15.95" customHeight="1">
      <c r="A99" s="383" t="str">
        <f t="shared" si="1"/>
        <v>BINTULUSINGAPORE标准所有0~999</v>
      </c>
      <c r="B99" s="754" t="s">
        <v>1194</v>
      </c>
      <c r="C99" s="754" t="s">
        <v>671</v>
      </c>
      <c r="D99" s="755">
        <v>60</v>
      </c>
      <c r="E99" s="755">
        <v>65</v>
      </c>
      <c r="F99" s="755">
        <v>0</v>
      </c>
      <c r="G99" s="755">
        <v>0</v>
      </c>
      <c r="H99" s="754" t="s">
        <v>2840</v>
      </c>
      <c r="I99" s="754" t="s">
        <v>3787</v>
      </c>
      <c r="J99" s="754" t="s">
        <v>3066</v>
      </c>
      <c r="K99" s="754" t="s">
        <v>1090</v>
      </c>
      <c r="L99" s="678" t="s">
        <v>1064</v>
      </c>
      <c r="M99" s="756">
        <v>43435</v>
      </c>
      <c r="N99" s="678"/>
      <c r="O99" s="755">
        <v>1</v>
      </c>
      <c r="P99" s="754" t="s">
        <v>1065</v>
      </c>
      <c r="Q99" s="754" t="s">
        <v>1075</v>
      </c>
      <c r="R99" s="678"/>
      <c r="S99" s="678" t="s">
        <v>1068</v>
      </c>
      <c r="T99" s="754" t="s">
        <v>2482</v>
      </c>
    </row>
    <row r="100" spans="1:20" s="383" customFormat="1" ht="15.95" customHeight="1">
      <c r="A100" s="383" t="str">
        <f t="shared" si="1"/>
        <v>BINTULUSINGAPORE标准所有0~999</v>
      </c>
      <c r="B100" s="754" t="s">
        <v>1194</v>
      </c>
      <c r="C100" s="754" t="s">
        <v>671</v>
      </c>
      <c r="D100" s="755">
        <v>60</v>
      </c>
      <c r="E100" s="755">
        <v>65</v>
      </c>
      <c r="F100" s="755">
        <v>0</v>
      </c>
      <c r="G100" s="755">
        <v>0</v>
      </c>
      <c r="H100" s="754" t="s">
        <v>2840</v>
      </c>
      <c r="I100" s="754" t="s">
        <v>3692</v>
      </c>
      <c r="J100" s="754" t="s">
        <v>3066</v>
      </c>
      <c r="K100" s="754" t="s">
        <v>1090</v>
      </c>
      <c r="L100" s="678" t="s">
        <v>1064</v>
      </c>
      <c r="M100" s="756">
        <v>43394</v>
      </c>
      <c r="N100" s="678"/>
      <c r="O100" s="755">
        <v>1</v>
      </c>
      <c r="P100" s="754" t="s">
        <v>1065</v>
      </c>
      <c r="Q100" s="754" t="s">
        <v>1075</v>
      </c>
      <c r="R100" s="678"/>
      <c r="S100" s="678" t="s">
        <v>1068</v>
      </c>
      <c r="T100" s="754" t="s">
        <v>2482</v>
      </c>
    </row>
    <row r="101" spans="1:20" s="383" customFormat="1" ht="15.95" customHeight="1">
      <c r="A101" s="383" t="str">
        <f t="shared" si="1"/>
        <v>BIRMINGHAMFELIXSTOWE标准所有3~999</v>
      </c>
      <c r="B101" s="754" t="s">
        <v>1195</v>
      </c>
      <c r="C101" s="754" t="s">
        <v>1196</v>
      </c>
      <c r="D101" s="755">
        <v>-73</v>
      </c>
      <c r="E101" s="755">
        <v>-68</v>
      </c>
      <c r="F101" s="755">
        <v>0</v>
      </c>
      <c r="G101" s="755">
        <v>0</v>
      </c>
      <c r="H101" s="754" t="s">
        <v>1142</v>
      </c>
      <c r="I101" s="754" t="s">
        <v>3719</v>
      </c>
      <c r="J101" s="754" t="s">
        <v>3463</v>
      </c>
      <c r="K101" s="754" t="s">
        <v>1197</v>
      </c>
      <c r="L101" s="678" t="s">
        <v>1064</v>
      </c>
      <c r="M101" s="756">
        <v>43526</v>
      </c>
      <c r="N101" s="678"/>
      <c r="O101" s="755">
        <v>1</v>
      </c>
      <c r="P101" s="754" t="s">
        <v>1170</v>
      </c>
      <c r="Q101" s="754" t="s">
        <v>1066</v>
      </c>
      <c r="R101" s="754" t="s">
        <v>1067</v>
      </c>
      <c r="S101" s="678" t="s">
        <v>1068</v>
      </c>
      <c r="T101" s="754" t="s">
        <v>2470</v>
      </c>
    </row>
    <row r="102" spans="1:20" s="383" customFormat="1" ht="15.95" customHeight="1">
      <c r="A102" s="383" t="str">
        <f t="shared" si="1"/>
        <v>BIRMINGHAMFELIXSTOWE标准所有0~3</v>
      </c>
      <c r="B102" s="754" t="s">
        <v>1195</v>
      </c>
      <c r="C102" s="754" t="s">
        <v>1196</v>
      </c>
      <c r="D102" s="755">
        <v>-83</v>
      </c>
      <c r="E102" s="755">
        <v>-78</v>
      </c>
      <c r="F102" s="755">
        <v>0</v>
      </c>
      <c r="G102" s="755">
        <v>0</v>
      </c>
      <c r="H102" s="754" t="s">
        <v>1142</v>
      </c>
      <c r="I102" s="754" t="s">
        <v>3719</v>
      </c>
      <c r="J102" s="754" t="s">
        <v>3463</v>
      </c>
      <c r="K102" s="754" t="s">
        <v>1345</v>
      </c>
      <c r="L102" s="678" t="s">
        <v>1064</v>
      </c>
      <c r="M102" s="756">
        <v>43526</v>
      </c>
      <c r="N102" s="678"/>
      <c r="O102" s="755">
        <v>1</v>
      </c>
      <c r="P102" s="754" t="s">
        <v>1198</v>
      </c>
      <c r="Q102" s="754" t="s">
        <v>1066</v>
      </c>
      <c r="R102" s="754" t="s">
        <v>1067</v>
      </c>
      <c r="S102" s="678" t="s">
        <v>1068</v>
      </c>
      <c r="T102" s="754" t="s">
        <v>2473</v>
      </c>
    </row>
    <row r="103" spans="1:20" s="383" customFormat="1" ht="15.95" customHeight="1">
      <c r="A103" s="383" t="str">
        <f t="shared" si="1"/>
        <v>BIRMINGHAMFELIXSTOWE低所有3~999</v>
      </c>
      <c r="B103" s="754" t="s">
        <v>1195</v>
      </c>
      <c r="C103" s="754" t="s">
        <v>1196</v>
      </c>
      <c r="D103" s="755">
        <v>-143</v>
      </c>
      <c r="E103" s="755">
        <v>-138</v>
      </c>
      <c r="F103" s="755">
        <v>70</v>
      </c>
      <c r="G103" s="755">
        <v>0</v>
      </c>
      <c r="H103" s="754" t="s">
        <v>1142</v>
      </c>
      <c r="I103" s="754" t="s">
        <v>3719</v>
      </c>
      <c r="J103" s="754" t="s">
        <v>3463</v>
      </c>
      <c r="K103" s="754" t="s">
        <v>1197</v>
      </c>
      <c r="L103" s="678" t="s">
        <v>1064</v>
      </c>
      <c r="M103" s="756">
        <v>43526</v>
      </c>
      <c r="N103" s="678"/>
      <c r="O103" s="755">
        <v>1</v>
      </c>
      <c r="P103" s="754" t="s">
        <v>1170</v>
      </c>
      <c r="Q103" s="754" t="s">
        <v>1066</v>
      </c>
      <c r="R103" s="754" t="s">
        <v>1067</v>
      </c>
      <c r="S103" s="678" t="s">
        <v>1069</v>
      </c>
      <c r="T103" s="754" t="s">
        <v>2472</v>
      </c>
    </row>
    <row r="104" spans="1:20" s="383" customFormat="1" ht="15.95" customHeight="1">
      <c r="A104" s="383" t="str">
        <f t="shared" si="1"/>
        <v>BIRMINGHAMFELIXSTOWE低所有0~3</v>
      </c>
      <c r="B104" s="754" t="s">
        <v>1195</v>
      </c>
      <c r="C104" s="754" t="s">
        <v>1196</v>
      </c>
      <c r="D104" s="755">
        <v>-153</v>
      </c>
      <c r="E104" s="755">
        <v>-148</v>
      </c>
      <c r="F104" s="755">
        <v>70</v>
      </c>
      <c r="G104" s="755">
        <v>0</v>
      </c>
      <c r="H104" s="754" t="s">
        <v>1142</v>
      </c>
      <c r="I104" s="754" t="s">
        <v>3719</v>
      </c>
      <c r="J104" s="754" t="s">
        <v>3463</v>
      </c>
      <c r="K104" s="754" t="s">
        <v>1197</v>
      </c>
      <c r="L104" s="678" t="s">
        <v>1064</v>
      </c>
      <c r="M104" s="756">
        <v>43526</v>
      </c>
      <c r="N104" s="678"/>
      <c r="O104" s="755">
        <v>1</v>
      </c>
      <c r="P104" s="754" t="s">
        <v>1198</v>
      </c>
      <c r="Q104" s="754" t="s">
        <v>1066</v>
      </c>
      <c r="R104" s="754" t="s">
        <v>1067</v>
      </c>
      <c r="S104" s="678" t="s">
        <v>1069</v>
      </c>
      <c r="T104" s="754" t="s">
        <v>2474</v>
      </c>
    </row>
    <row r="105" spans="1:20" s="383" customFormat="1" ht="15.95" customHeight="1">
      <c r="A105" s="383" t="str">
        <f t="shared" si="1"/>
        <v>BIRMINGHAMSOUTHAMPTON标准所有0~3</v>
      </c>
      <c r="B105" s="754" t="s">
        <v>1195</v>
      </c>
      <c r="C105" s="754" t="s">
        <v>1199</v>
      </c>
      <c r="D105" s="755">
        <v>-83</v>
      </c>
      <c r="E105" s="755">
        <v>-78</v>
      </c>
      <c r="F105" s="755">
        <v>0</v>
      </c>
      <c r="G105" s="755">
        <v>0</v>
      </c>
      <c r="H105" s="754" t="s">
        <v>1106</v>
      </c>
      <c r="I105" s="754" t="s">
        <v>1107</v>
      </c>
      <c r="J105" s="754" t="s">
        <v>3815</v>
      </c>
      <c r="K105" s="754" t="s">
        <v>1197</v>
      </c>
      <c r="L105" s="678" t="s">
        <v>1064</v>
      </c>
      <c r="M105" s="756">
        <v>43526</v>
      </c>
      <c r="N105" s="678"/>
      <c r="O105" s="755">
        <v>1</v>
      </c>
      <c r="P105" s="754" t="s">
        <v>1198</v>
      </c>
      <c r="Q105" s="754" t="s">
        <v>1066</v>
      </c>
      <c r="R105" s="754" t="s">
        <v>1067</v>
      </c>
      <c r="S105" s="678" t="s">
        <v>1068</v>
      </c>
      <c r="T105" s="754" t="s">
        <v>2473</v>
      </c>
    </row>
    <row r="106" spans="1:20" s="383" customFormat="1" ht="15.95" customHeight="1">
      <c r="A106" s="383" t="str">
        <f t="shared" si="1"/>
        <v>BIRMINGHAMSOUTHAMPTON低所有0~3</v>
      </c>
      <c r="B106" s="754" t="s">
        <v>1195</v>
      </c>
      <c r="C106" s="754" t="s">
        <v>1199</v>
      </c>
      <c r="D106" s="755">
        <v>-153</v>
      </c>
      <c r="E106" s="755">
        <v>-148</v>
      </c>
      <c r="F106" s="755">
        <v>70</v>
      </c>
      <c r="G106" s="755">
        <v>0</v>
      </c>
      <c r="H106" s="754" t="s">
        <v>1106</v>
      </c>
      <c r="I106" s="754" t="s">
        <v>1107</v>
      </c>
      <c r="J106" s="754" t="s">
        <v>3815</v>
      </c>
      <c r="K106" s="754" t="s">
        <v>1197</v>
      </c>
      <c r="L106" s="678" t="s">
        <v>1064</v>
      </c>
      <c r="M106" s="756">
        <v>43526</v>
      </c>
      <c r="N106" s="678"/>
      <c r="O106" s="755">
        <v>1</v>
      </c>
      <c r="P106" s="754" t="s">
        <v>1198</v>
      </c>
      <c r="Q106" s="754" t="s">
        <v>1066</v>
      </c>
      <c r="R106" s="754" t="s">
        <v>1067</v>
      </c>
      <c r="S106" s="678" t="s">
        <v>1069</v>
      </c>
      <c r="T106" s="754" t="s">
        <v>2474</v>
      </c>
    </row>
    <row r="107" spans="1:20" s="383" customFormat="1" ht="15.95" customHeight="1">
      <c r="A107" s="383" t="str">
        <f t="shared" si="1"/>
        <v>BIRMINGHAMSOUTHAMPTON低所有3~999</v>
      </c>
      <c r="B107" s="754" t="s">
        <v>1195</v>
      </c>
      <c r="C107" s="754" t="s">
        <v>1199</v>
      </c>
      <c r="D107" s="755">
        <v>-143</v>
      </c>
      <c r="E107" s="755">
        <v>-138</v>
      </c>
      <c r="F107" s="755">
        <v>70</v>
      </c>
      <c r="G107" s="755">
        <v>0</v>
      </c>
      <c r="H107" s="754" t="s">
        <v>1106</v>
      </c>
      <c r="I107" s="754" t="s">
        <v>1107</v>
      </c>
      <c r="J107" s="754" t="s">
        <v>3815</v>
      </c>
      <c r="K107" s="754" t="s">
        <v>1197</v>
      </c>
      <c r="L107" s="678" t="s">
        <v>1064</v>
      </c>
      <c r="M107" s="756">
        <v>43526</v>
      </c>
      <c r="N107" s="678"/>
      <c r="O107" s="755">
        <v>1</v>
      </c>
      <c r="P107" s="754" t="s">
        <v>1170</v>
      </c>
      <c r="Q107" s="754" t="s">
        <v>1066</v>
      </c>
      <c r="R107" s="754" t="s">
        <v>1067</v>
      </c>
      <c r="S107" s="678" t="s">
        <v>1069</v>
      </c>
      <c r="T107" s="754" t="s">
        <v>2472</v>
      </c>
    </row>
    <row r="108" spans="1:20" s="383" customFormat="1" ht="15.95" customHeight="1">
      <c r="A108" s="383" t="str">
        <f t="shared" si="1"/>
        <v>BIRMINGHAMSOUTHAMPTON标准所有3~999</v>
      </c>
      <c r="B108" s="754" t="s">
        <v>1195</v>
      </c>
      <c r="C108" s="754" t="s">
        <v>1199</v>
      </c>
      <c r="D108" s="755">
        <v>-73</v>
      </c>
      <c r="E108" s="755">
        <v>-68</v>
      </c>
      <c r="F108" s="755">
        <v>0</v>
      </c>
      <c r="G108" s="755">
        <v>0</v>
      </c>
      <c r="H108" s="754" t="s">
        <v>1106</v>
      </c>
      <c r="I108" s="754" t="s">
        <v>1107</v>
      </c>
      <c r="J108" s="754" t="s">
        <v>3815</v>
      </c>
      <c r="K108" s="754" t="s">
        <v>1197</v>
      </c>
      <c r="L108" s="678" t="s">
        <v>1064</v>
      </c>
      <c r="M108" s="756">
        <v>43526</v>
      </c>
      <c r="N108" s="678"/>
      <c r="O108" s="755">
        <v>1</v>
      </c>
      <c r="P108" s="754" t="s">
        <v>1170</v>
      </c>
      <c r="Q108" s="754" t="s">
        <v>1066</v>
      </c>
      <c r="R108" s="754" t="s">
        <v>1067</v>
      </c>
      <c r="S108" s="678" t="s">
        <v>1068</v>
      </c>
      <c r="T108" s="754" t="s">
        <v>2470</v>
      </c>
    </row>
    <row r="109" spans="1:20" s="383" customFormat="1" ht="15.95" customHeight="1">
      <c r="A109" s="383" t="str">
        <f t="shared" si="1"/>
        <v>BLACKBURNFELIXSTOWE低所有0~999</v>
      </c>
      <c r="B109" s="754" t="s">
        <v>2363</v>
      </c>
      <c r="C109" s="754" t="s">
        <v>1196</v>
      </c>
      <c r="D109" s="755">
        <v>-138</v>
      </c>
      <c r="E109" s="755">
        <v>-133</v>
      </c>
      <c r="F109" s="755">
        <v>70</v>
      </c>
      <c r="G109" s="755">
        <v>0</v>
      </c>
      <c r="H109" s="754" t="s">
        <v>1142</v>
      </c>
      <c r="I109" s="754" t="s">
        <v>3719</v>
      </c>
      <c r="J109" s="754" t="s">
        <v>3463</v>
      </c>
      <c r="K109" s="754" t="s">
        <v>1345</v>
      </c>
      <c r="L109" s="678" t="s">
        <v>1064</v>
      </c>
      <c r="M109" s="756">
        <v>43526</v>
      </c>
      <c r="N109" s="678"/>
      <c r="O109" s="755">
        <v>1</v>
      </c>
      <c r="P109" s="754" t="s">
        <v>1065</v>
      </c>
      <c r="Q109" s="754" t="s">
        <v>1066</v>
      </c>
      <c r="R109" s="754" t="s">
        <v>1067</v>
      </c>
      <c r="S109" s="678" t="s">
        <v>1069</v>
      </c>
      <c r="T109" s="754" t="s">
        <v>2449</v>
      </c>
    </row>
    <row r="110" spans="1:20" s="383" customFormat="1" ht="15.95" customHeight="1">
      <c r="A110" s="383" t="str">
        <f t="shared" si="1"/>
        <v>BLACKBURNSOUTHAMPTON低所有0~999</v>
      </c>
      <c r="B110" s="754" t="s">
        <v>2363</v>
      </c>
      <c r="C110" s="754" t="s">
        <v>1199</v>
      </c>
      <c r="D110" s="755">
        <v>-138</v>
      </c>
      <c r="E110" s="755">
        <v>-133</v>
      </c>
      <c r="F110" s="755">
        <v>70</v>
      </c>
      <c r="G110" s="755">
        <v>0</v>
      </c>
      <c r="H110" s="754" t="s">
        <v>1106</v>
      </c>
      <c r="I110" s="754" t="s">
        <v>1107</v>
      </c>
      <c r="J110" s="754" t="s">
        <v>3815</v>
      </c>
      <c r="K110" s="754" t="s">
        <v>1345</v>
      </c>
      <c r="L110" s="678" t="s">
        <v>1064</v>
      </c>
      <c r="M110" s="756">
        <v>43526</v>
      </c>
      <c r="N110" s="678"/>
      <c r="O110" s="755">
        <v>1</v>
      </c>
      <c r="P110" s="754" t="s">
        <v>1065</v>
      </c>
      <c r="Q110" s="754" t="s">
        <v>1066</v>
      </c>
      <c r="R110" s="754" t="s">
        <v>1067</v>
      </c>
      <c r="S110" s="678" t="s">
        <v>1069</v>
      </c>
      <c r="T110" s="754" t="s">
        <v>2449</v>
      </c>
    </row>
    <row r="111" spans="1:20" s="383" customFormat="1" ht="15.95" customHeight="1">
      <c r="A111" s="383" t="str">
        <f t="shared" si="1"/>
        <v>BLANTYREDURBAN标准所有0~999</v>
      </c>
      <c r="B111" s="754" t="s">
        <v>1764</v>
      </c>
      <c r="C111" s="754" t="s">
        <v>1071</v>
      </c>
      <c r="D111" s="755">
        <v>260</v>
      </c>
      <c r="E111" s="755">
        <v>265</v>
      </c>
      <c r="F111" s="755">
        <v>0</v>
      </c>
      <c r="G111" s="755">
        <v>0</v>
      </c>
      <c r="H111" s="754" t="s">
        <v>1608</v>
      </c>
      <c r="I111" s="754" t="s">
        <v>1128</v>
      </c>
      <c r="J111" s="754" t="s">
        <v>3310</v>
      </c>
      <c r="K111" s="754" t="s">
        <v>1087</v>
      </c>
      <c r="L111" s="678" t="s">
        <v>1064</v>
      </c>
      <c r="M111" s="756">
        <v>43438</v>
      </c>
      <c r="N111" s="678"/>
      <c r="O111" s="755">
        <v>2</v>
      </c>
      <c r="P111" s="754" t="s">
        <v>1065</v>
      </c>
      <c r="Q111" s="754" t="s">
        <v>1075</v>
      </c>
      <c r="R111" s="678"/>
      <c r="S111" s="678" t="s">
        <v>1068</v>
      </c>
      <c r="T111" s="754" t="s">
        <v>3816</v>
      </c>
    </row>
    <row r="112" spans="1:20" s="383" customFormat="1" ht="15.95" customHeight="1">
      <c r="A112" s="383" t="str">
        <f t="shared" si="1"/>
        <v>BLENHEIMAUCKLAND标准所有0~999</v>
      </c>
      <c r="B112" s="754" t="s">
        <v>1200</v>
      </c>
      <c r="C112" s="754" t="s">
        <v>1098</v>
      </c>
      <c r="D112" s="755">
        <v>135</v>
      </c>
      <c r="E112" s="755">
        <v>140</v>
      </c>
      <c r="F112" s="755">
        <v>0</v>
      </c>
      <c r="G112" s="755">
        <v>0</v>
      </c>
      <c r="H112" s="754" t="s">
        <v>1099</v>
      </c>
      <c r="I112" s="754" t="s">
        <v>1502</v>
      </c>
      <c r="J112" s="754" t="s">
        <v>2828</v>
      </c>
      <c r="K112" s="754" t="s">
        <v>1087</v>
      </c>
      <c r="L112" s="678" t="s">
        <v>1064</v>
      </c>
      <c r="M112" s="756">
        <v>43438</v>
      </c>
      <c r="N112" s="678"/>
      <c r="O112" s="755">
        <v>1</v>
      </c>
      <c r="P112" s="754" t="s">
        <v>1065</v>
      </c>
      <c r="Q112" s="754" t="s">
        <v>1075</v>
      </c>
      <c r="R112" s="678"/>
      <c r="S112" s="678" t="s">
        <v>1068</v>
      </c>
      <c r="T112" s="678"/>
    </row>
    <row r="113" spans="1:20" s="383" customFormat="1" ht="15.95" customHeight="1">
      <c r="A113" s="383" t="str">
        <f t="shared" si="1"/>
        <v>BOBRUYSKHAMBURG标准所有0~999</v>
      </c>
      <c r="B113" s="754" t="s">
        <v>3451</v>
      </c>
      <c r="C113" s="754" t="s">
        <v>747</v>
      </c>
      <c r="D113" s="755">
        <v>174</v>
      </c>
      <c r="E113" s="755">
        <v>179</v>
      </c>
      <c r="F113" s="755">
        <v>0</v>
      </c>
      <c r="G113" s="755">
        <v>0</v>
      </c>
      <c r="H113" s="754" t="s">
        <v>1103</v>
      </c>
      <c r="I113" s="754" t="s">
        <v>3691</v>
      </c>
      <c r="J113" s="754" t="s">
        <v>3153</v>
      </c>
      <c r="K113" s="754" t="s">
        <v>1096</v>
      </c>
      <c r="L113" s="678" t="s">
        <v>1064</v>
      </c>
      <c r="M113" s="756">
        <v>43526</v>
      </c>
      <c r="N113" s="678"/>
      <c r="O113" s="755">
        <v>1</v>
      </c>
      <c r="P113" s="754" t="s">
        <v>1065</v>
      </c>
      <c r="Q113" s="754" t="s">
        <v>1075</v>
      </c>
      <c r="R113" s="678"/>
      <c r="S113" s="678" t="s">
        <v>1068</v>
      </c>
      <c r="T113" s="754" t="s">
        <v>3452</v>
      </c>
    </row>
    <row r="114" spans="1:20" s="383" customFormat="1" ht="15.95" customHeight="1">
      <c r="A114" s="383" t="str">
        <f t="shared" si="1"/>
        <v>BOGOTABUENAVENTURA标准所有0~999</v>
      </c>
      <c r="B114" s="754" t="s">
        <v>1201</v>
      </c>
      <c r="C114" s="754" t="s">
        <v>1202</v>
      </c>
      <c r="D114" s="755">
        <v>134</v>
      </c>
      <c r="E114" s="755">
        <v>144</v>
      </c>
      <c r="F114" s="755">
        <v>40</v>
      </c>
      <c r="G114" s="755">
        <v>30</v>
      </c>
      <c r="H114" s="754" t="s">
        <v>1099</v>
      </c>
      <c r="I114" s="754" t="s">
        <v>1502</v>
      </c>
      <c r="J114" s="754" t="s">
        <v>3230</v>
      </c>
      <c r="K114" s="754" t="s">
        <v>1082</v>
      </c>
      <c r="L114" s="678" t="s">
        <v>1064</v>
      </c>
      <c r="M114" s="756">
        <v>43528</v>
      </c>
      <c r="N114" s="678"/>
      <c r="O114" s="755">
        <v>3</v>
      </c>
      <c r="P114" s="754" t="s">
        <v>1065</v>
      </c>
      <c r="Q114" s="754" t="s">
        <v>1066</v>
      </c>
      <c r="R114" s="754" t="s">
        <v>1083</v>
      </c>
      <c r="S114" s="678" t="s">
        <v>1068</v>
      </c>
      <c r="T114" s="754" t="s">
        <v>2483</v>
      </c>
    </row>
    <row r="115" spans="1:20" s="383" customFormat="1" ht="15.95" customHeight="1">
      <c r="A115" s="383" t="str">
        <f t="shared" si="1"/>
        <v>BOLOGNAGENOVA标准所有0~999</v>
      </c>
      <c r="B115" s="754" t="s">
        <v>1203</v>
      </c>
      <c r="C115" s="754" t="s">
        <v>742</v>
      </c>
      <c r="D115" s="755">
        <v>-163</v>
      </c>
      <c r="E115" s="755">
        <v>-158</v>
      </c>
      <c r="F115" s="755">
        <v>0</v>
      </c>
      <c r="G115" s="755">
        <v>0</v>
      </c>
      <c r="H115" s="754" t="s">
        <v>1162</v>
      </c>
      <c r="I115" s="754" t="s">
        <v>1081</v>
      </c>
      <c r="J115" s="754" t="s">
        <v>3729</v>
      </c>
      <c r="K115" s="754" t="s">
        <v>1129</v>
      </c>
      <c r="L115" s="678" t="s">
        <v>1064</v>
      </c>
      <c r="M115" s="756">
        <v>43526</v>
      </c>
      <c r="N115" s="678"/>
      <c r="O115" s="755">
        <v>1</v>
      </c>
      <c r="P115" s="754" t="s">
        <v>1065</v>
      </c>
      <c r="Q115" s="754" t="s">
        <v>1066</v>
      </c>
      <c r="R115" s="754" t="s">
        <v>1067</v>
      </c>
      <c r="S115" s="678" t="s">
        <v>1068</v>
      </c>
      <c r="T115" s="678"/>
    </row>
    <row r="116" spans="1:20" s="383" customFormat="1" ht="15.95" customHeight="1">
      <c r="A116" s="383" t="str">
        <f t="shared" si="1"/>
        <v>BOLZANOGENOVA标准所有0~999</v>
      </c>
      <c r="B116" s="754" t="s">
        <v>1204</v>
      </c>
      <c r="C116" s="754" t="s">
        <v>742</v>
      </c>
      <c r="D116" s="755">
        <v>-143</v>
      </c>
      <c r="E116" s="755">
        <v>-138</v>
      </c>
      <c r="F116" s="755">
        <v>0</v>
      </c>
      <c r="G116" s="755">
        <v>0</v>
      </c>
      <c r="H116" s="754" t="s">
        <v>1162</v>
      </c>
      <c r="I116" s="754" t="s">
        <v>1081</v>
      </c>
      <c r="J116" s="754" t="s">
        <v>3729</v>
      </c>
      <c r="K116" s="754" t="s">
        <v>1129</v>
      </c>
      <c r="L116" s="678" t="s">
        <v>1064</v>
      </c>
      <c r="M116" s="756">
        <v>43526</v>
      </c>
      <c r="N116" s="678"/>
      <c r="O116" s="755">
        <v>1</v>
      </c>
      <c r="P116" s="754" t="s">
        <v>1065</v>
      </c>
      <c r="Q116" s="754" t="s">
        <v>1066</v>
      </c>
      <c r="R116" s="754" t="s">
        <v>1067</v>
      </c>
      <c r="S116" s="678" t="s">
        <v>1068</v>
      </c>
      <c r="T116" s="678"/>
    </row>
    <row r="117" spans="1:20" s="383" customFormat="1" ht="15.95" customHeight="1">
      <c r="A117" s="383" t="str">
        <f t="shared" si="1"/>
        <v>BOMBAYNHAVA SHEVA标准所有0~999</v>
      </c>
      <c r="B117" s="754" t="s">
        <v>1205</v>
      </c>
      <c r="C117" s="754" t="s">
        <v>1095</v>
      </c>
      <c r="D117" s="755">
        <v>-21</v>
      </c>
      <c r="E117" s="755">
        <v>-16</v>
      </c>
      <c r="F117" s="755">
        <v>0</v>
      </c>
      <c r="G117" s="755">
        <v>0</v>
      </c>
      <c r="H117" s="754" t="s">
        <v>3041</v>
      </c>
      <c r="I117" s="754" t="s">
        <v>3690</v>
      </c>
      <c r="J117" s="754" t="s">
        <v>3042</v>
      </c>
      <c r="K117" s="754" t="s">
        <v>1312</v>
      </c>
      <c r="L117" s="678" t="s">
        <v>1064</v>
      </c>
      <c r="M117" s="756">
        <v>43438</v>
      </c>
      <c r="N117" s="678"/>
      <c r="O117" s="755">
        <v>1</v>
      </c>
      <c r="P117" s="754" t="s">
        <v>1065</v>
      </c>
      <c r="Q117" s="754" t="s">
        <v>1066</v>
      </c>
      <c r="R117" s="754" t="s">
        <v>1067</v>
      </c>
      <c r="S117" s="678" t="s">
        <v>1068</v>
      </c>
      <c r="T117" s="754" t="s">
        <v>2468</v>
      </c>
    </row>
    <row r="118" spans="1:20" s="383" customFormat="1" ht="15.95" customHeight="1">
      <c r="A118" s="383" t="str">
        <f t="shared" si="1"/>
        <v>BONNHAMBURG标准所有0~999</v>
      </c>
      <c r="B118" s="754" t="s">
        <v>1207</v>
      </c>
      <c r="C118" s="754" t="s">
        <v>747</v>
      </c>
      <c r="D118" s="755">
        <v>-57</v>
      </c>
      <c r="E118" s="755">
        <v>-52</v>
      </c>
      <c r="F118" s="755">
        <v>90</v>
      </c>
      <c r="G118" s="755">
        <v>0</v>
      </c>
      <c r="H118" s="754" t="s">
        <v>1103</v>
      </c>
      <c r="I118" s="754" t="s">
        <v>3691</v>
      </c>
      <c r="J118" s="754" t="s">
        <v>3153</v>
      </c>
      <c r="K118" s="754" t="s">
        <v>1188</v>
      </c>
      <c r="L118" s="678" t="s">
        <v>1064</v>
      </c>
      <c r="M118" s="756">
        <v>43526</v>
      </c>
      <c r="N118" s="678"/>
      <c r="O118" s="755">
        <v>1</v>
      </c>
      <c r="P118" s="754" t="s">
        <v>1065</v>
      </c>
      <c r="Q118" s="754" t="s">
        <v>1066</v>
      </c>
      <c r="R118" s="754" t="s">
        <v>1067</v>
      </c>
      <c r="S118" s="678" t="s">
        <v>1068</v>
      </c>
      <c r="T118" s="754" t="s">
        <v>2484</v>
      </c>
    </row>
    <row r="119" spans="1:20" s="383" customFormat="1" ht="15.95" customHeight="1">
      <c r="A119" s="383" t="str">
        <f t="shared" si="1"/>
        <v>BORDEAUXLE HAVRE标准所有0~999</v>
      </c>
      <c r="B119" s="754" t="s">
        <v>1208</v>
      </c>
      <c r="C119" s="754" t="s">
        <v>1120</v>
      </c>
      <c r="D119" s="755">
        <v>-18</v>
      </c>
      <c r="E119" s="755">
        <v>-13</v>
      </c>
      <c r="F119" s="755">
        <v>0</v>
      </c>
      <c r="G119" s="755">
        <v>0</v>
      </c>
      <c r="H119" s="754" t="s">
        <v>1106</v>
      </c>
      <c r="I119" s="754" t="s">
        <v>1107</v>
      </c>
      <c r="J119" s="754" t="s">
        <v>2393</v>
      </c>
      <c r="K119" s="754" t="s">
        <v>1123</v>
      </c>
      <c r="L119" s="678" t="s">
        <v>1064</v>
      </c>
      <c r="M119" s="756">
        <v>43526</v>
      </c>
      <c r="N119" s="678"/>
      <c r="O119" s="755">
        <v>1</v>
      </c>
      <c r="P119" s="754" t="s">
        <v>1065</v>
      </c>
      <c r="Q119" s="754" t="s">
        <v>1066</v>
      </c>
      <c r="R119" s="754" t="s">
        <v>1067</v>
      </c>
      <c r="S119" s="678" t="s">
        <v>1068</v>
      </c>
      <c r="T119" s="678"/>
    </row>
    <row r="120" spans="1:20" s="383" customFormat="1" ht="15.95" customHeight="1">
      <c r="A120" s="383" t="str">
        <f t="shared" si="1"/>
        <v>BOSTON,MANEW YORK,NY标准所有0~999</v>
      </c>
      <c r="B120" s="754" t="s">
        <v>389</v>
      </c>
      <c r="C120" s="754" t="s">
        <v>1158</v>
      </c>
      <c r="D120" s="755">
        <v>70</v>
      </c>
      <c r="E120" s="755">
        <v>80</v>
      </c>
      <c r="F120" s="755">
        <v>0</v>
      </c>
      <c r="G120" s="755">
        <v>0</v>
      </c>
      <c r="H120" s="754" t="s">
        <v>1099</v>
      </c>
      <c r="I120" s="754" t="s">
        <v>1502</v>
      </c>
      <c r="J120" s="754" t="s">
        <v>2447</v>
      </c>
      <c r="K120" s="754" t="s">
        <v>1078</v>
      </c>
      <c r="L120" s="678" t="s">
        <v>1064</v>
      </c>
      <c r="M120" s="756">
        <v>43527</v>
      </c>
      <c r="N120" s="678"/>
      <c r="O120" s="755">
        <v>1</v>
      </c>
      <c r="P120" s="754" t="s">
        <v>1065</v>
      </c>
      <c r="Q120" s="754" t="s">
        <v>1066</v>
      </c>
      <c r="R120" s="754" t="s">
        <v>1067</v>
      </c>
      <c r="S120" s="678" t="s">
        <v>1068</v>
      </c>
      <c r="T120" s="754" t="s">
        <v>2466</v>
      </c>
    </row>
    <row r="121" spans="1:20" s="383" customFormat="1" ht="15.95" customHeight="1">
      <c r="A121" s="383" t="str">
        <f t="shared" si="1"/>
        <v>BRADFORDFELIXSTOWE低所有0~999</v>
      </c>
      <c r="B121" s="754" t="s">
        <v>2365</v>
      </c>
      <c r="C121" s="754" t="s">
        <v>1196</v>
      </c>
      <c r="D121" s="755">
        <v>-138</v>
      </c>
      <c r="E121" s="755">
        <v>-133</v>
      </c>
      <c r="F121" s="755">
        <v>70</v>
      </c>
      <c r="G121" s="755">
        <v>0</v>
      </c>
      <c r="H121" s="754" t="s">
        <v>1142</v>
      </c>
      <c r="I121" s="754" t="s">
        <v>3719</v>
      </c>
      <c r="J121" s="754" t="s">
        <v>3463</v>
      </c>
      <c r="K121" s="754" t="s">
        <v>1345</v>
      </c>
      <c r="L121" s="678" t="s">
        <v>1064</v>
      </c>
      <c r="M121" s="756">
        <v>43526</v>
      </c>
      <c r="N121" s="678"/>
      <c r="O121" s="755">
        <v>1</v>
      </c>
      <c r="P121" s="754" t="s">
        <v>1065</v>
      </c>
      <c r="Q121" s="754" t="s">
        <v>1066</v>
      </c>
      <c r="R121" s="754" t="s">
        <v>1067</v>
      </c>
      <c r="S121" s="678" t="s">
        <v>1069</v>
      </c>
      <c r="T121" s="754" t="s">
        <v>2449</v>
      </c>
    </row>
    <row r="122" spans="1:20" s="383" customFormat="1" ht="15.95" customHeight="1">
      <c r="A122" s="383" t="str">
        <f t="shared" si="1"/>
        <v>BRADFORDSOUTHAMPTON低所有0~999</v>
      </c>
      <c r="B122" s="754" t="s">
        <v>2365</v>
      </c>
      <c r="C122" s="754" t="s">
        <v>1199</v>
      </c>
      <c r="D122" s="755">
        <v>-138</v>
      </c>
      <c r="E122" s="755">
        <v>-133</v>
      </c>
      <c r="F122" s="755">
        <v>70</v>
      </c>
      <c r="G122" s="755">
        <v>0</v>
      </c>
      <c r="H122" s="754" t="s">
        <v>1106</v>
      </c>
      <c r="I122" s="754" t="s">
        <v>1107</v>
      </c>
      <c r="J122" s="754" t="s">
        <v>3815</v>
      </c>
      <c r="K122" s="754" t="s">
        <v>1345</v>
      </c>
      <c r="L122" s="678" t="s">
        <v>1064</v>
      </c>
      <c r="M122" s="756">
        <v>43526</v>
      </c>
      <c r="N122" s="678"/>
      <c r="O122" s="755">
        <v>1</v>
      </c>
      <c r="P122" s="754" t="s">
        <v>1065</v>
      </c>
      <c r="Q122" s="754" t="s">
        <v>1066</v>
      </c>
      <c r="R122" s="754" t="s">
        <v>1067</v>
      </c>
      <c r="S122" s="678" t="s">
        <v>1069</v>
      </c>
      <c r="T122" s="754" t="s">
        <v>2449</v>
      </c>
    </row>
    <row r="123" spans="1:20" s="383" customFormat="1" ht="15.95" customHeight="1">
      <c r="A123" s="383" t="str">
        <f t="shared" si="1"/>
        <v>BRATISLAVAKOPER标准所有0~999</v>
      </c>
      <c r="B123" s="754" t="s">
        <v>1209</v>
      </c>
      <c r="C123" s="754" t="s">
        <v>1115</v>
      </c>
      <c r="D123" s="755">
        <v>-154</v>
      </c>
      <c r="E123" s="755">
        <v>-149</v>
      </c>
      <c r="F123" s="755">
        <v>45</v>
      </c>
      <c r="G123" s="755">
        <v>0</v>
      </c>
      <c r="H123" s="754" t="s">
        <v>1121</v>
      </c>
      <c r="I123" s="754" t="s">
        <v>1116</v>
      </c>
      <c r="J123" s="754" t="s">
        <v>2824</v>
      </c>
      <c r="K123" s="754" t="s">
        <v>1228</v>
      </c>
      <c r="L123" s="678" t="s">
        <v>1064</v>
      </c>
      <c r="M123" s="756">
        <v>43526</v>
      </c>
      <c r="N123" s="678"/>
      <c r="O123" s="755">
        <v>1</v>
      </c>
      <c r="P123" s="754" t="s">
        <v>1065</v>
      </c>
      <c r="Q123" s="754" t="s">
        <v>1066</v>
      </c>
      <c r="R123" s="754" t="s">
        <v>1067</v>
      </c>
      <c r="S123" s="678" t="s">
        <v>1068</v>
      </c>
      <c r="T123" s="754" t="s">
        <v>3439</v>
      </c>
    </row>
    <row r="124" spans="1:20" s="383" customFormat="1" ht="15.95" customHeight="1">
      <c r="A124" s="383" t="str">
        <f t="shared" si="1"/>
        <v>BREMENHAMBURG低所有0~999</v>
      </c>
      <c r="B124" s="754" t="s">
        <v>1210</v>
      </c>
      <c r="C124" s="754" t="s">
        <v>747</v>
      </c>
      <c r="D124" s="755">
        <v>-74</v>
      </c>
      <c r="E124" s="755">
        <v>-69</v>
      </c>
      <c r="F124" s="755">
        <v>90</v>
      </c>
      <c r="G124" s="755">
        <v>0</v>
      </c>
      <c r="H124" s="754" t="s">
        <v>1103</v>
      </c>
      <c r="I124" s="754" t="s">
        <v>3691</v>
      </c>
      <c r="J124" s="754" t="s">
        <v>3153</v>
      </c>
      <c r="K124" s="754" t="s">
        <v>3772</v>
      </c>
      <c r="L124" s="678" t="s">
        <v>1064</v>
      </c>
      <c r="M124" s="756">
        <v>43526</v>
      </c>
      <c r="N124" s="678"/>
      <c r="O124" s="755">
        <v>1</v>
      </c>
      <c r="P124" s="754" t="s">
        <v>1065</v>
      </c>
      <c r="Q124" s="754" t="s">
        <v>1066</v>
      </c>
      <c r="R124" s="754" t="s">
        <v>1067</v>
      </c>
      <c r="S124" s="678" t="s">
        <v>1069</v>
      </c>
      <c r="T124" s="754" t="s">
        <v>2486</v>
      </c>
    </row>
    <row r="125" spans="1:20" s="383" customFormat="1" ht="15.95" customHeight="1">
      <c r="A125" s="383" t="str">
        <f t="shared" si="1"/>
        <v>BREMENHAMBURG标准所有0~999</v>
      </c>
      <c r="B125" s="754" t="s">
        <v>1210</v>
      </c>
      <c r="C125" s="754" t="s">
        <v>747</v>
      </c>
      <c r="D125" s="755">
        <v>16</v>
      </c>
      <c r="E125" s="755">
        <v>21</v>
      </c>
      <c r="F125" s="755">
        <v>0</v>
      </c>
      <c r="G125" s="755">
        <v>0</v>
      </c>
      <c r="H125" s="754" t="s">
        <v>1103</v>
      </c>
      <c r="I125" s="754" t="s">
        <v>3691</v>
      </c>
      <c r="J125" s="754" t="s">
        <v>3153</v>
      </c>
      <c r="K125" s="754" t="s">
        <v>3772</v>
      </c>
      <c r="L125" s="678" t="s">
        <v>1064</v>
      </c>
      <c r="M125" s="756">
        <v>43526</v>
      </c>
      <c r="N125" s="678"/>
      <c r="O125" s="755">
        <v>1</v>
      </c>
      <c r="P125" s="754" t="s">
        <v>1065</v>
      </c>
      <c r="Q125" s="754" t="s">
        <v>1066</v>
      </c>
      <c r="R125" s="754" t="s">
        <v>1067</v>
      </c>
      <c r="S125" s="678" t="s">
        <v>1068</v>
      </c>
      <c r="T125" s="754" t="s">
        <v>2485</v>
      </c>
    </row>
    <row r="126" spans="1:20" s="383" customFormat="1" ht="15.95" customHeight="1">
      <c r="A126" s="383" t="str">
        <f t="shared" si="1"/>
        <v>BREMENHAVENHAMBURG标准所有0~999</v>
      </c>
      <c r="B126" s="754" t="s">
        <v>1211</v>
      </c>
      <c r="C126" s="754" t="s">
        <v>747</v>
      </c>
      <c r="D126" s="755">
        <v>-74</v>
      </c>
      <c r="E126" s="755">
        <v>-69</v>
      </c>
      <c r="F126" s="755">
        <v>90</v>
      </c>
      <c r="G126" s="755">
        <v>0</v>
      </c>
      <c r="H126" s="754" t="s">
        <v>1103</v>
      </c>
      <c r="I126" s="754" t="s">
        <v>3691</v>
      </c>
      <c r="J126" s="754" t="s">
        <v>3153</v>
      </c>
      <c r="K126" s="754" t="s">
        <v>3772</v>
      </c>
      <c r="L126" s="678" t="s">
        <v>1064</v>
      </c>
      <c r="M126" s="756">
        <v>43526</v>
      </c>
      <c r="N126" s="678"/>
      <c r="O126" s="755">
        <v>1</v>
      </c>
      <c r="P126" s="754" t="s">
        <v>1065</v>
      </c>
      <c r="Q126" s="754" t="s">
        <v>1066</v>
      </c>
      <c r="R126" s="754" t="s">
        <v>1067</v>
      </c>
      <c r="S126" s="678" t="s">
        <v>1068</v>
      </c>
      <c r="T126" s="754" t="s">
        <v>2484</v>
      </c>
    </row>
    <row r="127" spans="1:20" s="383" customFormat="1" ht="15.95" customHeight="1">
      <c r="A127" s="383" t="str">
        <f t="shared" si="1"/>
        <v>BREMERHAVENHAMBURG标准所有0~999</v>
      </c>
      <c r="B127" s="754" t="s">
        <v>3072</v>
      </c>
      <c r="C127" s="754" t="s">
        <v>747</v>
      </c>
      <c r="D127" s="755">
        <v>-74</v>
      </c>
      <c r="E127" s="755">
        <v>-69</v>
      </c>
      <c r="F127" s="755">
        <v>90</v>
      </c>
      <c r="G127" s="755">
        <v>0</v>
      </c>
      <c r="H127" s="754" t="s">
        <v>1103</v>
      </c>
      <c r="I127" s="754" t="s">
        <v>3691</v>
      </c>
      <c r="J127" s="754" t="s">
        <v>3153</v>
      </c>
      <c r="K127" s="754" t="s">
        <v>3772</v>
      </c>
      <c r="L127" s="678" t="s">
        <v>1064</v>
      </c>
      <c r="M127" s="756">
        <v>43526</v>
      </c>
      <c r="N127" s="678"/>
      <c r="O127" s="755">
        <v>1</v>
      </c>
      <c r="P127" s="754" t="s">
        <v>1065</v>
      </c>
      <c r="Q127" s="754" t="s">
        <v>1066</v>
      </c>
      <c r="R127" s="754" t="s">
        <v>1067</v>
      </c>
      <c r="S127" s="678" t="s">
        <v>1068</v>
      </c>
      <c r="T127" s="754" t="s">
        <v>2484</v>
      </c>
    </row>
    <row r="128" spans="1:20" s="383" customFormat="1" ht="15.95" customHeight="1">
      <c r="A128" s="383" t="str">
        <f t="shared" si="1"/>
        <v>BRESCIAGENOVA标准所有0~999</v>
      </c>
      <c r="B128" s="754" t="s">
        <v>1212</v>
      </c>
      <c r="C128" s="754" t="s">
        <v>742</v>
      </c>
      <c r="D128" s="755">
        <v>-163</v>
      </c>
      <c r="E128" s="755">
        <v>-158</v>
      </c>
      <c r="F128" s="755">
        <v>0</v>
      </c>
      <c r="G128" s="755">
        <v>0</v>
      </c>
      <c r="H128" s="754" t="s">
        <v>1162</v>
      </c>
      <c r="I128" s="754" t="s">
        <v>1081</v>
      </c>
      <c r="J128" s="754" t="s">
        <v>3729</v>
      </c>
      <c r="K128" s="754" t="s">
        <v>1129</v>
      </c>
      <c r="L128" s="678" t="s">
        <v>1064</v>
      </c>
      <c r="M128" s="756">
        <v>43526</v>
      </c>
      <c r="N128" s="678"/>
      <c r="O128" s="755">
        <v>1</v>
      </c>
      <c r="P128" s="754" t="s">
        <v>1065</v>
      </c>
      <c r="Q128" s="754" t="s">
        <v>1066</v>
      </c>
      <c r="R128" s="754" t="s">
        <v>1067</v>
      </c>
      <c r="S128" s="678" t="s">
        <v>1068</v>
      </c>
      <c r="T128" s="678"/>
    </row>
    <row r="129" spans="1:20" s="383" customFormat="1" ht="15.95" customHeight="1">
      <c r="A129" s="383" t="str">
        <f t="shared" si="1"/>
        <v>BRESTLE HAVRE标准所有0~999</v>
      </c>
      <c r="B129" s="754" t="s">
        <v>1213</v>
      </c>
      <c r="C129" s="754" t="s">
        <v>1120</v>
      </c>
      <c r="D129" s="755">
        <v>-39</v>
      </c>
      <c r="E129" s="755">
        <v>-34</v>
      </c>
      <c r="F129" s="755">
        <v>0</v>
      </c>
      <c r="G129" s="755">
        <v>0</v>
      </c>
      <c r="H129" s="754" t="s">
        <v>1106</v>
      </c>
      <c r="I129" s="754" t="s">
        <v>1107</v>
      </c>
      <c r="J129" s="754" t="s">
        <v>2393</v>
      </c>
      <c r="K129" s="754" t="s">
        <v>1123</v>
      </c>
      <c r="L129" s="678" t="s">
        <v>1064</v>
      </c>
      <c r="M129" s="756">
        <v>43526</v>
      </c>
      <c r="N129" s="678"/>
      <c r="O129" s="755">
        <v>1</v>
      </c>
      <c r="P129" s="754" t="s">
        <v>1065</v>
      </c>
      <c r="Q129" s="754" t="s">
        <v>1066</v>
      </c>
      <c r="R129" s="754" t="s">
        <v>1067</v>
      </c>
      <c r="S129" s="678" t="s">
        <v>1068</v>
      </c>
      <c r="T129" s="678"/>
    </row>
    <row r="130" spans="1:20" s="383" customFormat="1" ht="15.95" customHeight="1">
      <c r="A130" s="383" t="str">
        <f t="shared" si="1"/>
        <v>BRIDGETOWNCOLON FREE ZONE标准所有0~999</v>
      </c>
      <c r="B130" s="754" t="s">
        <v>1214</v>
      </c>
      <c r="C130" s="754" t="s">
        <v>741</v>
      </c>
      <c r="D130" s="755">
        <v>150</v>
      </c>
      <c r="E130" s="755">
        <v>160</v>
      </c>
      <c r="F130" s="755">
        <v>40</v>
      </c>
      <c r="G130" s="755">
        <v>0</v>
      </c>
      <c r="H130" s="754" t="s">
        <v>1159</v>
      </c>
      <c r="I130" s="754" t="s">
        <v>1121</v>
      </c>
      <c r="J130" s="754" t="s">
        <v>3143</v>
      </c>
      <c r="K130" s="754" t="s">
        <v>1087</v>
      </c>
      <c r="L130" s="678" t="s">
        <v>1064</v>
      </c>
      <c r="M130" s="756">
        <v>43528</v>
      </c>
      <c r="N130" s="678"/>
      <c r="O130" s="755">
        <v>1</v>
      </c>
      <c r="P130" s="754" t="s">
        <v>1065</v>
      </c>
      <c r="Q130" s="754" t="s">
        <v>1066</v>
      </c>
      <c r="R130" s="754" t="s">
        <v>1083</v>
      </c>
      <c r="S130" s="678" t="s">
        <v>1068</v>
      </c>
      <c r="T130" s="754" t="s">
        <v>2452</v>
      </c>
    </row>
    <row r="131" spans="1:20" s="383" customFormat="1" ht="15.95" customHeight="1">
      <c r="A131" s="383" t="str">
        <f t="shared" si="1"/>
        <v>BRINDISIGENOVA标准所有0~999</v>
      </c>
      <c r="B131" s="754" t="s">
        <v>1215</v>
      </c>
      <c r="C131" s="754" t="s">
        <v>742</v>
      </c>
      <c r="D131" s="755">
        <v>-123</v>
      </c>
      <c r="E131" s="755">
        <v>-118</v>
      </c>
      <c r="F131" s="755">
        <v>0</v>
      </c>
      <c r="G131" s="755">
        <v>0</v>
      </c>
      <c r="H131" s="754" t="s">
        <v>1162</v>
      </c>
      <c r="I131" s="754" t="s">
        <v>1081</v>
      </c>
      <c r="J131" s="754" t="s">
        <v>3729</v>
      </c>
      <c r="K131" s="754" t="s">
        <v>1096</v>
      </c>
      <c r="L131" s="678" t="s">
        <v>1064</v>
      </c>
      <c r="M131" s="756">
        <v>43526</v>
      </c>
      <c r="N131" s="678"/>
      <c r="O131" s="755">
        <v>1</v>
      </c>
      <c r="P131" s="754" t="s">
        <v>1065</v>
      </c>
      <c r="Q131" s="754" t="s">
        <v>1066</v>
      </c>
      <c r="R131" s="754" t="s">
        <v>1067</v>
      </c>
      <c r="S131" s="678" t="s">
        <v>1068</v>
      </c>
      <c r="T131" s="678"/>
    </row>
    <row r="132" spans="1:20" s="383" customFormat="1" ht="15.95" customHeight="1">
      <c r="A132" s="383" t="str">
        <f t="shared" si="1"/>
        <v>BRISBANEBRISBANE标准同行0~1</v>
      </c>
      <c r="B132" s="754" t="s">
        <v>1216</v>
      </c>
      <c r="C132" s="754" t="s">
        <v>1216</v>
      </c>
      <c r="D132" s="755">
        <v>-26</v>
      </c>
      <c r="E132" s="755">
        <v>-21</v>
      </c>
      <c r="F132" s="755">
        <v>0</v>
      </c>
      <c r="G132" s="755">
        <v>0</v>
      </c>
      <c r="H132" s="754" t="s">
        <v>1099</v>
      </c>
      <c r="I132" s="754" t="s">
        <v>1502</v>
      </c>
      <c r="J132" s="754" t="s">
        <v>2838</v>
      </c>
      <c r="K132" s="754" t="s">
        <v>2921</v>
      </c>
      <c r="L132" s="678" t="s">
        <v>1091</v>
      </c>
      <c r="M132" s="756">
        <v>43438</v>
      </c>
      <c r="N132" s="678"/>
      <c r="O132" s="755">
        <v>1</v>
      </c>
      <c r="P132" s="754" t="s">
        <v>1168</v>
      </c>
      <c r="Q132" s="754" t="s">
        <v>1066</v>
      </c>
      <c r="R132" s="754" t="s">
        <v>1067</v>
      </c>
      <c r="S132" s="678" t="s">
        <v>1068</v>
      </c>
      <c r="T132" s="754" t="s">
        <v>2488</v>
      </c>
    </row>
    <row r="133" spans="1:20" s="383" customFormat="1" ht="15.95" customHeight="1">
      <c r="A133" s="383" t="str">
        <f t="shared" si="1"/>
        <v>BRISBANEBRISBANE标准同行1~999</v>
      </c>
      <c r="B133" s="754" t="s">
        <v>1216</v>
      </c>
      <c r="C133" s="754" t="s">
        <v>1216</v>
      </c>
      <c r="D133" s="755">
        <v>-21</v>
      </c>
      <c r="E133" s="755">
        <v>-16</v>
      </c>
      <c r="F133" s="755">
        <v>0</v>
      </c>
      <c r="G133" s="755">
        <v>0</v>
      </c>
      <c r="H133" s="754" t="s">
        <v>1099</v>
      </c>
      <c r="I133" s="754" t="s">
        <v>1502</v>
      </c>
      <c r="J133" s="754" t="s">
        <v>2838</v>
      </c>
      <c r="K133" s="754" t="s">
        <v>2921</v>
      </c>
      <c r="L133" s="678" t="s">
        <v>1091</v>
      </c>
      <c r="M133" s="756">
        <v>43438</v>
      </c>
      <c r="N133" s="678"/>
      <c r="O133" s="755">
        <v>1</v>
      </c>
      <c r="P133" s="754" t="s">
        <v>1217</v>
      </c>
      <c r="Q133" s="754" t="s">
        <v>1066</v>
      </c>
      <c r="R133" s="754" t="s">
        <v>1067</v>
      </c>
      <c r="S133" s="678" t="s">
        <v>1068</v>
      </c>
      <c r="T133" s="754" t="s">
        <v>2488</v>
      </c>
    </row>
    <row r="134" spans="1:20" s="383" customFormat="1" ht="15.95" customHeight="1">
      <c r="A134" s="383" t="str">
        <f t="shared" si="1"/>
        <v>BRISBANEBRISBANE标准直客1~999</v>
      </c>
      <c r="B134" s="754" t="s">
        <v>1216</v>
      </c>
      <c r="C134" s="754" t="s">
        <v>1216</v>
      </c>
      <c r="D134" s="755">
        <v>-61</v>
      </c>
      <c r="E134" s="755">
        <v>-56</v>
      </c>
      <c r="F134" s="755">
        <v>0</v>
      </c>
      <c r="G134" s="755">
        <v>0</v>
      </c>
      <c r="H134" s="754" t="s">
        <v>1099</v>
      </c>
      <c r="I134" s="754" t="s">
        <v>1502</v>
      </c>
      <c r="J134" s="754" t="s">
        <v>2838</v>
      </c>
      <c r="K134" s="754" t="s">
        <v>2921</v>
      </c>
      <c r="L134" s="678" t="s">
        <v>1092</v>
      </c>
      <c r="M134" s="756">
        <v>43438</v>
      </c>
      <c r="N134" s="678"/>
      <c r="O134" s="755">
        <v>1</v>
      </c>
      <c r="P134" s="754" t="s">
        <v>1217</v>
      </c>
      <c r="Q134" s="754" t="s">
        <v>1066</v>
      </c>
      <c r="R134" s="754" t="s">
        <v>1067</v>
      </c>
      <c r="S134" s="678" t="s">
        <v>1068</v>
      </c>
      <c r="T134" s="754" t="s">
        <v>2487</v>
      </c>
    </row>
    <row r="135" spans="1:20" s="383" customFormat="1" ht="15.95" customHeight="1">
      <c r="A135" s="383" t="str">
        <f t="shared" si="1"/>
        <v>BRISBANEBRISBANE标准直客0~1</v>
      </c>
      <c r="B135" s="754" t="s">
        <v>1216</v>
      </c>
      <c r="C135" s="754" t="s">
        <v>1216</v>
      </c>
      <c r="D135" s="755">
        <v>-66</v>
      </c>
      <c r="E135" s="755">
        <v>-61</v>
      </c>
      <c r="F135" s="755">
        <v>0</v>
      </c>
      <c r="G135" s="755">
        <v>0</v>
      </c>
      <c r="H135" s="754" t="s">
        <v>1099</v>
      </c>
      <c r="I135" s="754" t="s">
        <v>1502</v>
      </c>
      <c r="J135" s="754" t="s">
        <v>2838</v>
      </c>
      <c r="K135" s="754" t="s">
        <v>2921</v>
      </c>
      <c r="L135" s="678" t="s">
        <v>1092</v>
      </c>
      <c r="M135" s="756">
        <v>43438</v>
      </c>
      <c r="N135" s="678"/>
      <c r="O135" s="755">
        <v>1</v>
      </c>
      <c r="P135" s="754" t="s">
        <v>1168</v>
      </c>
      <c r="Q135" s="754" t="s">
        <v>1066</v>
      </c>
      <c r="R135" s="754" t="s">
        <v>1067</v>
      </c>
      <c r="S135" s="678" t="s">
        <v>1068</v>
      </c>
      <c r="T135" s="754" t="s">
        <v>2487</v>
      </c>
    </row>
    <row r="136" spans="1:20" s="383" customFormat="1" ht="15.95" customHeight="1">
      <c r="A136" s="383" t="str">
        <f t="shared" si="1"/>
        <v>BRISTOLFELIXSTOWE低所有0~999</v>
      </c>
      <c r="B136" s="754" t="s">
        <v>1218</v>
      </c>
      <c r="C136" s="754" t="s">
        <v>1196</v>
      </c>
      <c r="D136" s="755">
        <v>-138</v>
      </c>
      <c r="E136" s="755">
        <v>-133</v>
      </c>
      <c r="F136" s="755">
        <v>70</v>
      </c>
      <c r="G136" s="755">
        <v>0</v>
      </c>
      <c r="H136" s="754" t="s">
        <v>1142</v>
      </c>
      <c r="I136" s="754" t="s">
        <v>3719</v>
      </c>
      <c r="J136" s="754" t="s">
        <v>3463</v>
      </c>
      <c r="K136" s="754" t="s">
        <v>1345</v>
      </c>
      <c r="L136" s="678" t="s">
        <v>1064</v>
      </c>
      <c r="M136" s="756">
        <v>43526</v>
      </c>
      <c r="N136" s="678"/>
      <c r="O136" s="755">
        <v>1</v>
      </c>
      <c r="P136" s="754" t="s">
        <v>1065</v>
      </c>
      <c r="Q136" s="754" t="s">
        <v>1066</v>
      </c>
      <c r="R136" s="754" t="s">
        <v>1067</v>
      </c>
      <c r="S136" s="678" t="s">
        <v>1069</v>
      </c>
      <c r="T136" s="754" t="s">
        <v>2449</v>
      </c>
    </row>
    <row r="137" spans="1:20" s="383" customFormat="1" ht="15.95" customHeight="1">
      <c r="A137" s="383" t="str">
        <f t="shared" ref="A137:A200" si="2">B137&amp;C137&amp;S137&amp;L137&amp;P137</f>
        <v>BRISTOLSOUTHAMPTON低所有0~999</v>
      </c>
      <c r="B137" s="754" t="s">
        <v>1218</v>
      </c>
      <c r="C137" s="754" t="s">
        <v>1199</v>
      </c>
      <c r="D137" s="755">
        <v>-138</v>
      </c>
      <c r="E137" s="755">
        <v>-133</v>
      </c>
      <c r="F137" s="755">
        <v>70</v>
      </c>
      <c r="G137" s="755">
        <v>0</v>
      </c>
      <c r="H137" s="754" t="s">
        <v>1106</v>
      </c>
      <c r="I137" s="754" t="s">
        <v>1107</v>
      </c>
      <c r="J137" s="754" t="s">
        <v>3815</v>
      </c>
      <c r="K137" s="754" t="s">
        <v>1345</v>
      </c>
      <c r="L137" s="678" t="s">
        <v>1064</v>
      </c>
      <c r="M137" s="756">
        <v>43526</v>
      </c>
      <c r="N137" s="678"/>
      <c r="O137" s="755">
        <v>1</v>
      </c>
      <c r="P137" s="754" t="s">
        <v>1065</v>
      </c>
      <c r="Q137" s="754" t="s">
        <v>1066</v>
      </c>
      <c r="R137" s="754" t="s">
        <v>1067</v>
      </c>
      <c r="S137" s="678" t="s">
        <v>1069</v>
      </c>
      <c r="T137" s="754" t="s">
        <v>2449</v>
      </c>
    </row>
    <row r="138" spans="1:20" s="383" customFormat="1" ht="15.95" customHeight="1">
      <c r="A138" s="383" t="str">
        <f t="shared" si="2"/>
        <v>BRNOKOPER低所有0~999</v>
      </c>
      <c r="B138" s="754" t="s">
        <v>1219</v>
      </c>
      <c r="C138" s="754" t="s">
        <v>1115</v>
      </c>
      <c r="D138" s="755">
        <v>-147</v>
      </c>
      <c r="E138" s="755">
        <v>-142</v>
      </c>
      <c r="F138" s="755">
        <v>45</v>
      </c>
      <c r="G138" s="755">
        <v>0</v>
      </c>
      <c r="H138" s="754" t="s">
        <v>1121</v>
      </c>
      <c r="I138" s="754" t="s">
        <v>1116</v>
      </c>
      <c r="J138" s="754" t="s">
        <v>2824</v>
      </c>
      <c r="K138" s="754" t="s">
        <v>1228</v>
      </c>
      <c r="L138" s="678" t="s">
        <v>1064</v>
      </c>
      <c r="M138" s="756">
        <v>43526</v>
      </c>
      <c r="N138" s="678"/>
      <c r="O138" s="755">
        <v>1</v>
      </c>
      <c r="P138" s="754" t="s">
        <v>1065</v>
      </c>
      <c r="Q138" s="754" t="s">
        <v>1066</v>
      </c>
      <c r="R138" s="754" t="s">
        <v>1067</v>
      </c>
      <c r="S138" s="678" t="s">
        <v>1069</v>
      </c>
      <c r="T138" s="754" t="s">
        <v>3439</v>
      </c>
    </row>
    <row r="139" spans="1:20" s="383" customFormat="1" ht="15.95" customHeight="1">
      <c r="A139" s="383" t="str">
        <f t="shared" si="2"/>
        <v>BRUSSELSANTWERP标准所有0~999</v>
      </c>
      <c r="B139" s="754" t="s">
        <v>1220</v>
      </c>
      <c r="C139" s="754" t="s">
        <v>1135</v>
      </c>
      <c r="D139" s="755">
        <v>-91</v>
      </c>
      <c r="E139" s="755">
        <v>-86</v>
      </c>
      <c r="F139" s="755">
        <v>90</v>
      </c>
      <c r="G139" s="755">
        <v>0</v>
      </c>
      <c r="H139" s="754" t="s">
        <v>1106</v>
      </c>
      <c r="I139" s="754" t="s">
        <v>1107</v>
      </c>
      <c r="J139" s="754" t="s">
        <v>2411</v>
      </c>
      <c r="K139" s="754" t="s">
        <v>1221</v>
      </c>
      <c r="L139" s="678" t="s">
        <v>1064</v>
      </c>
      <c r="M139" s="756">
        <v>43526</v>
      </c>
      <c r="N139" s="678"/>
      <c r="O139" s="755">
        <v>1</v>
      </c>
      <c r="P139" s="754" t="s">
        <v>1065</v>
      </c>
      <c r="Q139" s="754" t="s">
        <v>1066</v>
      </c>
      <c r="R139" s="754" t="s">
        <v>1067</v>
      </c>
      <c r="S139" s="678" t="s">
        <v>1068</v>
      </c>
      <c r="T139" s="678"/>
    </row>
    <row r="140" spans="1:20" s="383" customFormat="1" ht="15.95" customHeight="1">
      <c r="A140" s="383" t="str">
        <f t="shared" si="2"/>
        <v>BUCHARESTCONSTANZA标准所有0~999</v>
      </c>
      <c r="B140" s="754" t="s">
        <v>1222</v>
      </c>
      <c r="C140" s="754" t="s">
        <v>748</v>
      </c>
      <c r="D140" s="755">
        <v>-71</v>
      </c>
      <c r="E140" s="755">
        <v>-66</v>
      </c>
      <c r="F140" s="755">
        <v>0</v>
      </c>
      <c r="G140" s="755">
        <v>0</v>
      </c>
      <c r="H140" s="754" t="s">
        <v>1062</v>
      </c>
      <c r="I140" s="754" t="s">
        <v>1116</v>
      </c>
      <c r="J140" s="754" t="s">
        <v>2830</v>
      </c>
      <c r="K140" s="754" t="s">
        <v>1223</v>
      </c>
      <c r="L140" s="678" t="s">
        <v>1064</v>
      </c>
      <c r="M140" s="756">
        <v>43526</v>
      </c>
      <c r="N140" s="678"/>
      <c r="O140" s="755">
        <v>1</v>
      </c>
      <c r="P140" s="754" t="s">
        <v>1065</v>
      </c>
      <c r="Q140" s="754" t="s">
        <v>1066</v>
      </c>
      <c r="R140" s="754" t="s">
        <v>1067</v>
      </c>
      <c r="S140" s="678" t="s">
        <v>1068</v>
      </c>
      <c r="T140" s="754" t="s">
        <v>2450</v>
      </c>
    </row>
    <row r="141" spans="1:20" s="383" customFormat="1" ht="15.95" customHeight="1">
      <c r="A141" s="383" t="str">
        <f t="shared" si="2"/>
        <v>BUCHARESTCONSTANZA低所有0~999</v>
      </c>
      <c r="B141" s="754" t="s">
        <v>1222</v>
      </c>
      <c r="C141" s="754" t="s">
        <v>748</v>
      </c>
      <c r="D141" s="755">
        <v>-101</v>
      </c>
      <c r="E141" s="755">
        <v>-96</v>
      </c>
      <c r="F141" s="755">
        <v>30</v>
      </c>
      <c r="G141" s="755">
        <v>0</v>
      </c>
      <c r="H141" s="754" t="s">
        <v>1062</v>
      </c>
      <c r="I141" s="754" t="s">
        <v>1116</v>
      </c>
      <c r="J141" s="754" t="s">
        <v>2830</v>
      </c>
      <c r="K141" s="754" t="s">
        <v>1223</v>
      </c>
      <c r="L141" s="678" t="s">
        <v>1064</v>
      </c>
      <c r="M141" s="756">
        <v>43526</v>
      </c>
      <c r="N141" s="678"/>
      <c r="O141" s="755">
        <v>1</v>
      </c>
      <c r="P141" s="754" t="s">
        <v>1065</v>
      </c>
      <c r="Q141" s="754" t="s">
        <v>1066</v>
      </c>
      <c r="R141" s="754" t="s">
        <v>1067</v>
      </c>
      <c r="S141" s="678" t="s">
        <v>1069</v>
      </c>
      <c r="T141" s="754" t="s">
        <v>2449</v>
      </c>
    </row>
    <row r="142" spans="1:20" s="383" customFormat="1" ht="15.95" customHeight="1">
      <c r="A142" s="383" t="str">
        <f t="shared" si="2"/>
        <v>BUDAPESTBUDAPEST标准所有0~999</v>
      </c>
      <c r="B142" s="754" t="s">
        <v>1225</v>
      </c>
      <c r="C142" s="754" t="s">
        <v>1225</v>
      </c>
      <c r="D142" s="755">
        <v>-114</v>
      </c>
      <c r="E142" s="755">
        <v>-109</v>
      </c>
      <c r="F142" s="755">
        <v>0</v>
      </c>
      <c r="G142" s="755">
        <v>0</v>
      </c>
      <c r="H142" s="754" t="s">
        <v>1121</v>
      </c>
      <c r="I142" s="754" t="s">
        <v>1116</v>
      </c>
      <c r="J142" s="754" t="s">
        <v>2831</v>
      </c>
      <c r="K142" s="754" t="s">
        <v>1174</v>
      </c>
      <c r="L142" s="678" t="s">
        <v>1064</v>
      </c>
      <c r="M142" s="756">
        <v>43526</v>
      </c>
      <c r="N142" s="678"/>
      <c r="O142" s="755">
        <v>0</v>
      </c>
      <c r="P142" s="754" t="s">
        <v>1065</v>
      </c>
      <c r="Q142" s="754" t="s">
        <v>1066</v>
      </c>
      <c r="R142" s="754" t="s">
        <v>1067</v>
      </c>
      <c r="S142" s="678" t="s">
        <v>1068</v>
      </c>
      <c r="T142" s="754" t="s">
        <v>3453</v>
      </c>
    </row>
    <row r="143" spans="1:20" s="383" customFormat="1" ht="15.95" customHeight="1">
      <c r="A143" s="383" t="str">
        <f t="shared" si="2"/>
        <v>BUDAPESTBUDAPEST低所有0~999</v>
      </c>
      <c r="B143" s="754" t="s">
        <v>1225</v>
      </c>
      <c r="C143" s="754" t="s">
        <v>1225</v>
      </c>
      <c r="D143" s="755">
        <v>-159</v>
      </c>
      <c r="E143" s="755">
        <v>-154</v>
      </c>
      <c r="F143" s="755">
        <v>45</v>
      </c>
      <c r="G143" s="755">
        <v>0</v>
      </c>
      <c r="H143" s="754" t="s">
        <v>1121</v>
      </c>
      <c r="I143" s="754" t="s">
        <v>1116</v>
      </c>
      <c r="J143" s="754" t="s">
        <v>2831</v>
      </c>
      <c r="K143" s="754" t="s">
        <v>1174</v>
      </c>
      <c r="L143" s="678" t="s">
        <v>1064</v>
      </c>
      <c r="M143" s="756">
        <v>43526</v>
      </c>
      <c r="N143" s="678"/>
      <c r="O143" s="755">
        <v>0</v>
      </c>
      <c r="P143" s="754" t="s">
        <v>1065</v>
      </c>
      <c r="Q143" s="754" t="s">
        <v>1066</v>
      </c>
      <c r="R143" s="754" t="s">
        <v>1067</v>
      </c>
      <c r="S143" s="678" t="s">
        <v>1069</v>
      </c>
      <c r="T143" s="754" t="s">
        <v>3453</v>
      </c>
    </row>
    <row r="144" spans="1:20" s="383" customFormat="1" ht="15.95" customHeight="1">
      <c r="A144" s="383" t="str">
        <f t="shared" si="2"/>
        <v>BUENAVENTURABUENAVENTURA标准所有0~999</v>
      </c>
      <c r="B144" s="754" t="s">
        <v>1202</v>
      </c>
      <c r="C144" s="754" t="s">
        <v>1202</v>
      </c>
      <c r="D144" s="755">
        <v>-21</v>
      </c>
      <c r="E144" s="755">
        <v>-11</v>
      </c>
      <c r="F144" s="755">
        <v>40</v>
      </c>
      <c r="G144" s="755">
        <v>30</v>
      </c>
      <c r="H144" s="754" t="s">
        <v>1099</v>
      </c>
      <c r="I144" s="754" t="s">
        <v>1502</v>
      </c>
      <c r="J144" s="754" t="s">
        <v>3230</v>
      </c>
      <c r="K144" s="754" t="s">
        <v>1090</v>
      </c>
      <c r="L144" s="678" t="s">
        <v>1064</v>
      </c>
      <c r="M144" s="756">
        <v>43528</v>
      </c>
      <c r="N144" s="678"/>
      <c r="O144" s="755">
        <v>1</v>
      </c>
      <c r="P144" s="754" t="s">
        <v>1065</v>
      </c>
      <c r="Q144" s="754" t="s">
        <v>1066</v>
      </c>
      <c r="R144" s="754" t="s">
        <v>1083</v>
      </c>
      <c r="S144" s="678" t="s">
        <v>1068</v>
      </c>
      <c r="T144" s="754" t="s">
        <v>2451</v>
      </c>
    </row>
    <row r="145" spans="1:20" s="383" customFormat="1" ht="15.95" customHeight="1">
      <c r="A145" s="383" t="str">
        <f t="shared" si="2"/>
        <v>BUENOS AIRESBUENOS AIRES标准所有0~999</v>
      </c>
      <c r="B145" s="754" t="s">
        <v>749</v>
      </c>
      <c r="C145" s="754" t="s">
        <v>749</v>
      </c>
      <c r="D145" s="755">
        <v>-8</v>
      </c>
      <c r="E145" s="755">
        <v>2</v>
      </c>
      <c r="F145" s="755">
        <v>20</v>
      </c>
      <c r="G145" s="755">
        <v>45</v>
      </c>
      <c r="H145" s="754" t="s">
        <v>1608</v>
      </c>
      <c r="I145" s="754" t="s">
        <v>1128</v>
      </c>
      <c r="J145" s="754" t="s">
        <v>3814</v>
      </c>
      <c r="K145" s="754" t="s">
        <v>1174</v>
      </c>
      <c r="L145" s="678" t="s">
        <v>1064</v>
      </c>
      <c r="M145" s="756">
        <v>43525</v>
      </c>
      <c r="N145" s="678"/>
      <c r="O145" s="755">
        <v>1</v>
      </c>
      <c r="P145" s="754" t="s">
        <v>1065</v>
      </c>
      <c r="Q145" s="754" t="s">
        <v>1066</v>
      </c>
      <c r="R145" s="754" t="s">
        <v>1083</v>
      </c>
      <c r="S145" s="678" t="s">
        <v>1068</v>
      </c>
      <c r="T145" s="754" t="s">
        <v>2452</v>
      </c>
    </row>
    <row r="146" spans="1:20" s="383" customFormat="1" ht="15.95" customHeight="1">
      <c r="A146" s="383" t="str">
        <f t="shared" si="2"/>
        <v>BULAWAYODURBAN标准所有0~999</v>
      </c>
      <c r="B146" s="754" t="s">
        <v>1765</v>
      </c>
      <c r="C146" s="754" t="s">
        <v>1071</v>
      </c>
      <c r="D146" s="755">
        <v>240</v>
      </c>
      <c r="E146" s="755">
        <v>245</v>
      </c>
      <c r="F146" s="755">
        <v>0</v>
      </c>
      <c r="G146" s="755">
        <v>0</v>
      </c>
      <c r="H146" s="754" t="s">
        <v>1608</v>
      </c>
      <c r="I146" s="754" t="s">
        <v>1128</v>
      </c>
      <c r="J146" s="754" t="s">
        <v>3310</v>
      </c>
      <c r="K146" s="754" t="s">
        <v>1082</v>
      </c>
      <c r="L146" s="678" t="s">
        <v>1064</v>
      </c>
      <c r="M146" s="756">
        <v>43438</v>
      </c>
      <c r="N146" s="678"/>
      <c r="O146" s="755">
        <v>1</v>
      </c>
      <c r="P146" s="754" t="s">
        <v>1065</v>
      </c>
      <c r="Q146" s="754" t="s">
        <v>1075</v>
      </c>
      <c r="R146" s="678"/>
      <c r="S146" s="678" t="s">
        <v>1068</v>
      </c>
      <c r="T146" s="754" t="s">
        <v>3817</v>
      </c>
    </row>
    <row r="147" spans="1:20" s="383" customFormat="1" ht="15.95" customHeight="1">
      <c r="A147" s="383" t="str">
        <f t="shared" si="2"/>
        <v>BURGASVARNA标准所有0~999</v>
      </c>
      <c r="B147" s="754" t="s">
        <v>1226</v>
      </c>
      <c r="C147" s="754" t="s">
        <v>1227</v>
      </c>
      <c r="D147" s="755">
        <v>-66</v>
      </c>
      <c r="E147" s="755">
        <v>-61</v>
      </c>
      <c r="F147" s="755">
        <v>0</v>
      </c>
      <c r="G147" s="755">
        <v>0</v>
      </c>
      <c r="H147" s="754" t="s">
        <v>1107</v>
      </c>
      <c r="I147" s="754" t="s">
        <v>1116</v>
      </c>
      <c r="J147" s="754" t="s">
        <v>2677</v>
      </c>
      <c r="K147" s="754" t="s">
        <v>1228</v>
      </c>
      <c r="L147" s="678" t="s">
        <v>1064</v>
      </c>
      <c r="M147" s="756">
        <v>43526</v>
      </c>
      <c r="N147" s="678"/>
      <c r="O147" s="755">
        <v>1</v>
      </c>
      <c r="P147" s="754" t="s">
        <v>1065</v>
      </c>
      <c r="Q147" s="754" t="s">
        <v>1066</v>
      </c>
      <c r="R147" s="754" t="s">
        <v>1067</v>
      </c>
      <c r="S147" s="678" t="s">
        <v>1068</v>
      </c>
      <c r="T147" s="754" t="s">
        <v>2450</v>
      </c>
    </row>
    <row r="148" spans="1:20" s="383" customFormat="1" ht="15.95" customHeight="1">
      <c r="A148" s="383" t="str">
        <f t="shared" si="2"/>
        <v>BURGASVARNA低所有0~999</v>
      </c>
      <c r="B148" s="754" t="s">
        <v>1226</v>
      </c>
      <c r="C148" s="754" t="s">
        <v>1227</v>
      </c>
      <c r="D148" s="755">
        <v>-106</v>
      </c>
      <c r="E148" s="755">
        <v>-101</v>
      </c>
      <c r="F148" s="755">
        <v>40</v>
      </c>
      <c r="G148" s="755">
        <v>0</v>
      </c>
      <c r="H148" s="754" t="s">
        <v>1107</v>
      </c>
      <c r="I148" s="754" t="s">
        <v>1116</v>
      </c>
      <c r="J148" s="754" t="s">
        <v>2677</v>
      </c>
      <c r="K148" s="754" t="s">
        <v>1228</v>
      </c>
      <c r="L148" s="678" t="s">
        <v>1064</v>
      </c>
      <c r="M148" s="756">
        <v>43526</v>
      </c>
      <c r="N148" s="678"/>
      <c r="O148" s="755">
        <v>1</v>
      </c>
      <c r="P148" s="754" t="s">
        <v>1065</v>
      </c>
      <c r="Q148" s="754" t="s">
        <v>1066</v>
      </c>
      <c r="R148" s="754" t="s">
        <v>1067</v>
      </c>
      <c r="S148" s="678" t="s">
        <v>1069</v>
      </c>
      <c r="T148" s="754" t="s">
        <v>2449</v>
      </c>
    </row>
    <row r="149" spans="1:20" s="383" customFormat="1" ht="15.95" customHeight="1">
      <c r="A149" s="383" t="str">
        <f t="shared" si="2"/>
        <v>BURSAISTANBUL标准所有0~999</v>
      </c>
      <c r="B149" s="754" t="s">
        <v>1229</v>
      </c>
      <c r="C149" s="754" t="s">
        <v>750</v>
      </c>
      <c r="D149" s="755">
        <v>-58</v>
      </c>
      <c r="E149" s="755">
        <v>-53</v>
      </c>
      <c r="F149" s="755">
        <v>0</v>
      </c>
      <c r="G149" s="755">
        <v>0</v>
      </c>
      <c r="H149" s="754" t="s">
        <v>2401</v>
      </c>
      <c r="I149" s="754" t="s">
        <v>2402</v>
      </c>
      <c r="J149" s="754" t="s">
        <v>2826</v>
      </c>
      <c r="K149" s="754" t="s">
        <v>1078</v>
      </c>
      <c r="L149" s="678" t="s">
        <v>1064</v>
      </c>
      <c r="M149" s="756">
        <v>43526</v>
      </c>
      <c r="N149" s="678"/>
      <c r="O149" s="755">
        <v>1</v>
      </c>
      <c r="P149" s="754" t="s">
        <v>1065</v>
      </c>
      <c r="Q149" s="754" t="s">
        <v>1066</v>
      </c>
      <c r="R149" s="754" t="s">
        <v>1067</v>
      </c>
      <c r="S149" s="678" t="s">
        <v>1068</v>
      </c>
      <c r="T149" s="678"/>
    </row>
    <row r="150" spans="1:20" s="383" customFormat="1" ht="15.95" customHeight="1">
      <c r="A150" s="383" t="str">
        <f t="shared" si="2"/>
        <v>BUSANBUSAN标准所有1~999</v>
      </c>
      <c r="B150" s="754" t="s">
        <v>1102</v>
      </c>
      <c r="C150" s="754" t="s">
        <v>1102</v>
      </c>
      <c r="D150" s="755">
        <v>-60</v>
      </c>
      <c r="E150" s="755">
        <v>-50</v>
      </c>
      <c r="F150" s="755">
        <v>0</v>
      </c>
      <c r="G150" s="755">
        <v>0</v>
      </c>
      <c r="H150" s="754" t="s">
        <v>1103</v>
      </c>
      <c r="I150" s="754" t="s">
        <v>3691</v>
      </c>
      <c r="J150" s="754" t="s">
        <v>2815</v>
      </c>
      <c r="K150" s="754" t="s">
        <v>1230</v>
      </c>
      <c r="L150" s="678" t="s">
        <v>1064</v>
      </c>
      <c r="M150" s="756">
        <v>43435</v>
      </c>
      <c r="N150" s="678"/>
      <c r="O150" s="755">
        <v>1</v>
      </c>
      <c r="P150" s="754" t="s">
        <v>1217</v>
      </c>
      <c r="Q150" s="754" t="s">
        <v>1066</v>
      </c>
      <c r="R150" s="754" t="s">
        <v>1067</v>
      </c>
      <c r="S150" s="678" t="s">
        <v>1068</v>
      </c>
      <c r="T150" s="754" t="s">
        <v>2489</v>
      </c>
    </row>
    <row r="151" spans="1:20" s="383" customFormat="1" ht="15.95" customHeight="1">
      <c r="A151" s="383" t="str">
        <f t="shared" si="2"/>
        <v>BUSANBUSAN标准所有0~1</v>
      </c>
      <c r="B151" s="754" t="s">
        <v>1102</v>
      </c>
      <c r="C151" s="754" t="s">
        <v>1102</v>
      </c>
      <c r="D151" s="755">
        <v>-70</v>
      </c>
      <c r="E151" s="755">
        <v>-60</v>
      </c>
      <c r="F151" s="755">
        <v>0</v>
      </c>
      <c r="G151" s="755">
        <v>0</v>
      </c>
      <c r="H151" s="754" t="s">
        <v>1103</v>
      </c>
      <c r="I151" s="754" t="s">
        <v>3691</v>
      </c>
      <c r="J151" s="754" t="s">
        <v>2815</v>
      </c>
      <c r="K151" s="754" t="s">
        <v>1230</v>
      </c>
      <c r="L151" s="678" t="s">
        <v>1064</v>
      </c>
      <c r="M151" s="756">
        <v>43435</v>
      </c>
      <c r="N151" s="678"/>
      <c r="O151" s="755">
        <v>1</v>
      </c>
      <c r="P151" s="754" t="s">
        <v>1168</v>
      </c>
      <c r="Q151" s="754" t="s">
        <v>1066</v>
      </c>
      <c r="R151" s="754" t="s">
        <v>1067</v>
      </c>
      <c r="S151" s="678" t="s">
        <v>1068</v>
      </c>
      <c r="T151" s="754" t="s">
        <v>2489</v>
      </c>
    </row>
    <row r="152" spans="1:20" s="383" customFormat="1" ht="15.95" customHeight="1">
      <c r="A152" s="383" t="str">
        <f t="shared" si="2"/>
        <v>BYDGOSZCZGDYNIA标准所有0~999</v>
      </c>
      <c r="B152" s="754" t="s">
        <v>1231</v>
      </c>
      <c r="C152" s="754" t="s">
        <v>1232</v>
      </c>
      <c r="D152" s="755">
        <v>-82</v>
      </c>
      <c r="E152" s="755">
        <v>-77</v>
      </c>
      <c r="F152" s="755">
        <v>0</v>
      </c>
      <c r="G152" s="755">
        <v>0</v>
      </c>
      <c r="H152" s="754" t="s">
        <v>1106</v>
      </c>
      <c r="I152" s="754" t="s">
        <v>1107</v>
      </c>
      <c r="J152" s="754" t="s">
        <v>1264</v>
      </c>
      <c r="K152" s="754" t="s">
        <v>1186</v>
      </c>
      <c r="L152" s="678" t="s">
        <v>1064</v>
      </c>
      <c r="M152" s="756">
        <v>43526</v>
      </c>
      <c r="N152" s="678"/>
      <c r="O152" s="755">
        <v>1</v>
      </c>
      <c r="P152" s="754" t="s">
        <v>1065</v>
      </c>
      <c r="Q152" s="754" t="s">
        <v>1066</v>
      </c>
      <c r="R152" s="754" t="s">
        <v>1067</v>
      </c>
      <c r="S152" s="678" t="s">
        <v>1068</v>
      </c>
      <c r="T152" s="754" t="s">
        <v>2450</v>
      </c>
    </row>
    <row r="153" spans="1:20" s="383" customFormat="1" ht="15.95" customHeight="1">
      <c r="A153" s="383" t="str">
        <f t="shared" si="2"/>
        <v>BYDGOSZCZGDYNIA低所有0~999</v>
      </c>
      <c r="B153" s="754" t="s">
        <v>1231</v>
      </c>
      <c r="C153" s="754" t="s">
        <v>1232</v>
      </c>
      <c r="D153" s="755">
        <v>-122</v>
      </c>
      <c r="E153" s="755">
        <v>-117</v>
      </c>
      <c r="F153" s="755">
        <v>40</v>
      </c>
      <c r="G153" s="755">
        <v>0</v>
      </c>
      <c r="H153" s="754" t="s">
        <v>1106</v>
      </c>
      <c r="I153" s="754" t="s">
        <v>1107</v>
      </c>
      <c r="J153" s="754" t="s">
        <v>1264</v>
      </c>
      <c r="K153" s="754" t="s">
        <v>1186</v>
      </c>
      <c r="L153" s="678" t="s">
        <v>1064</v>
      </c>
      <c r="M153" s="756">
        <v>43526</v>
      </c>
      <c r="N153" s="678"/>
      <c r="O153" s="755">
        <v>1</v>
      </c>
      <c r="P153" s="754" t="s">
        <v>1065</v>
      </c>
      <c r="Q153" s="754" t="s">
        <v>1066</v>
      </c>
      <c r="R153" s="754" t="s">
        <v>1067</v>
      </c>
      <c r="S153" s="678" t="s">
        <v>1069</v>
      </c>
      <c r="T153" s="754" t="s">
        <v>2449</v>
      </c>
    </row>
    <row r="154" spans="1:20" s="383" customFormat="1" ht="15.95" customHeight="1">
      <c r="A154" s="383" t="str">
        <f t="shared" si="2"/>
        <v>CAGLIARIGENOVA标准所有0~999</v>
      </c>
      <c r="B154" s="754" t="s">
        <v>1233</v>
      </c>
      <c r="C154" s="754" t="s">
        <v>742</v>
      </c>
      <c r="D154" s="755">
        <v>-113</v>
      </c>
      <c r="E154" s="755">
        <v>-108</v>
      </c>
      <c r="F154" s="755">
        <v>0</v>
      </c>
      <c r="G154" s="755">
        <v>0</v>
      </c>
      <c r="H154" s="754" t="s">
        <v>1162</v>
      </c>
      <c r="I154" s="754" t="s">
        <v>1081</v>
      </c>
      <c r="J154" s="754" t="s">
        <v>3729</v>
      </c>
      <c r="K154" s="754" t="s">
        <v>1096</v>
      </c>
      <c r="L154" s="678" t="s">
        <v>1064</v>
      </c>
      <c r="M154" s="756">
        <v>43526</v>
      </c>
      <c r="N154" s="678"/>
      <c r="O154" s="755">
        <v>1</v>
      </c>
      <c r="P154" s="754" t="s">
        <v>1065</v>
      </c>
      <c r="Q154" s="754" t="s">
        <v>1066</v>
      </c>
      <c r="R154" s="754" t="s">
        <v>1067</v>
      </c>
      <c r="S154" s="678" t="s">
        <v>1068</v>
      </c>
      <c r="T154" s="678"/>
    </row>
    <row r="155" spans="1:20" s="383" customFormat="1" ht="15.95" customHeight="1">
      <c r="A155" s="383" t="str">
        <f t="shared" si="2"/>
        <v>CAIROALEXANDRIA标准所有0~999</v>
      </c>
      <c r="B155" s="754" t="s">
        <v>1234</v>
      </c>
      <c r="C155" s="754" t="s">
        <v>1109</v>
      </c>
      <c r="D155" s="755">
        <v>43</v>
      </c>
      <c r="E155" s="755">
        <v>48</v>
      </c>
      <c r="F155" s="755">
        <v>0</v>
      </c>
      <c r="G155" s="755">
        <v>0</v>
      </c>
      <c r="H155" s="754" t="s">
        <v>3259</v>
      </c>
      <c r="I155" s="754" t="s">
        <v>2401</v>
      </c>
      <c r="J155" s="754" t="s">
        <v>3260</v>
      </c>
      <c r="K155" s="754" t="s">
        <v>2418</v>
      </c>
      <c r="L155" s="678" t="s">
        <v>1064</v>
      </c>
      <c r="M155" s="756">
        <v>43526</v>
      </c>
      <c r="N155" s="678"/>
      <c r="O155" s="755">
        <v>1</v>
      </c>
      <c r="P155" s="754" t="s">
        <v>1065</v>
      </c>
      <c r="Q155" s="754" t="s">
        <v>1066</v>
      </c>
      <c r="R155" s="754" t="s">
        <v>1083</v>
      </c>
      <c r="S155" s="678" t="s">
        <v>1068</v>
      </c>
      <c r="T155" s="754" t="s">
        <v>2459</v>
      </c>
    </row>
    <row r="156" spans="1:20" s="383" customFormat="1" ht="15.95" customHeight="1">
      <c r="A156" s="718" t="str">
        <f t="shared" si="2"/>
        <v>CALCUTTACALCUTTA标准所有0~999</v>
      </c>
      <c r="B156" s="754" t="s">
        <v>1235</v>
      </c>
      <c r="C156" s="754" t="s">
        <v>1235</v>
      </c>
      <c r="D156" s="755">
        <v>-5</v>
      </c>
      <c r="E156" s="755">
        <v>0</v>
      </c>
      <c r="F156" s="755">
        <v>0</v>
      </c>
      <c r="G156" s="755">
        <v>0</v>
      </c>
      <c r="H156" s="754" t="s">
        <v>1061</v>
      </c>
      <c r="I156" s="754" t="s">
        <v>1062</v>
      </c>
      <c r="J156" s="754" t="s">
        <v>1264</v>
      </c>
      <c r="K156" s="754" t="s">
        <v>1236</v>
      </c>
      <c r="L156" s="678" t="s">
        <v>1064</v>
      </c>
      <c r="M156" s="756">
        <v>43438</v>
      </c>
      <c r="N156" s="678"/>
      <c r="O156" s="755">
        <v>1</v>
      </c>
      <c r="P156" s="754" t="s">
        <v>1065</v>
      </c>
      <c r="Q156" s="754" t="s">
        <v>1066</v>
      </c>
      <c r="R156" s="754" t="s">
        <v>1067</v>
      </c>
      <c r="S156" s="678" t="s">
        <v>1068</v>
      </c>
      <c r="T156" s="754" t="s">
        <v>2468</v>
      </c>
    </row>
    <row r="157" spans="1:20" s="383" customFormat="1" ht="15.95" customHeight="1">
      <c r="A157" s="718" t="str">
        <f t="shared" si="2"/>
        <v>CALLAOCALLAO标准所有0~999</v>
      </c>
      <c r="B157" s="754" t="s">
        <v>1144</v>
      </c>
      <c r="C157" s="754" t="s">
        <v>1144</v>
      </c>
      <c r="D157" s="755">
        <v>13</v>
      </c>
      <c r="E157" s="755">
        <v>23</v>
      </c>
      <c r="F157" s="755">
        <v>30</v>
      </c>
      <c r="G157" s="755">
        <v>20</v>
      </c>
      <c r="H157" s="754" t="s">
        <v>1134</v>
      </c>
      <c r="I157" s="754" t="s">
        <v>1073</v>
      </c>
      <c r="J157" s="754" t="s">
        <v>3150</v>
      </c>
      <c r="K157" s="754" t="s">
        <v>1174</v>
      </c>
      <c r="L157" s="678" t="s">
        <v>1064</v>
      </c>
      <c r="M157" s="756">
        <v>43528</v>
      </c>
      <c r="N157" s="678"/>
      <c r="O157" s="755">
        <v>1</v>
      </c>
      <c r="P157" s="754" t="s">
        <v>1065</v>
      </c>
      <c r="Q157" s="754" t="s">
        <v>1066</v>
      </c>
      <c r="R157" s="754" t="s">
        <v>1083</v>
      </c>
      <c r="S157" s="678" t="s">
        <v>1068</v>
      </c>
      <c r="T157" s="754" t="s">
        <v>2490</v>
      </c>
    </row>
    <row r="158" spans="1:20" s="383" customFormat="1" ht="15.95" customHeight="1">
      <c r="A158" s="383" t="str">
        <f t="shared" si="2"/>
        <v>CALTANISSETTAGENOVA标准所有0~999</v>
      </c>
      <c r="B158" s="754" t="s">
        <v>1237</v>
      </c>
      <c r="C158" s="754" t="s">
        <v>742</v>
      </c>
      <c r="D158" s="755">
        <v>-113</v>
      </c>
      <c r="E158" s="755">
        <v>-108</v>
      </c>
      <c r="F158" s="755">
        <v>0</v>
      </c>
      <c r="G158" s="755">
        <v>0</v>
      </c>
      <c r="H158" s="754" t="s">
        <v>1162</v>
      </c>
      <c r="I158" s="754" t="s">
        <v>1081</v>
      </c>
      <c r="J158" s="754" t="s">
        <v>3729</v>
      </c>
      <c r="K158" s="754" t="s">
        <v>1096</v>
      </c>
      <c r="L158" s="678" t="s">
        <v>1064</v>
      </c>
      <c r="M158" s="756">
        <v>43526</v>
      </c>
      <c r="N158" s="678"/>
      <c r="O158" s="755">
        <v>1</v>
      </c>
      <c r="P158" s="754" t="s">
        <v>1065</v>
      </c>
      <c r="Q158" s="754" t="s">
        <v>1066</v>
      </c>
      <c r="R158" s="754" t="s">
        <v>1067</v>
      </c>
      <c r="S158" s="678" t="s">
        <v>1068</v>
      </c>
      <c r="T158" s="678"/>
    </row>
    <row r="159" spans="1:20" s="383" customFormat="1" ht="15.95" customHeight="1">
      <c r="A159" s="383" t="str">
        <f t="shared" si="2"/>
        <v>CAMPOBASSOGENOVA标准所有0~999</v>
      </c>
      <c r="B159" s="754" t="s">
        <v>1238</v>
      </c>
      <c r="C159" s="754" t="s">
        <v>742</v>
      </c>
      <c r="D159" s="755">
        <v>-113</v>
      </c>
      <c r="E159" s="755">
        <v>-108</v>
      </c>
      <c r="F159" s="755">
        <v>0</v>
      </c>
      <c r="G159" s="755">
        <v>0</v>
      </c>
      <c r="H159" s="754" t="s">
        <v>1162</v>
      </c>
      <c r="I159" s="754" t="s">
        <v>1081</v>
      </c>
      <c r="J159" s="754" t="s">
        <v>3729</v>
      </c>
      <c r="K159" s="754" t="s">
        <v>1096</v>
      </c>
      <c r="L159" s="678" t="s">
        <v>1064</v>
      </c>
      <c r="M159" s="756">
        <v>43526</v>
      </c>
      <c r="N159" s="678"/>
      <c r="O159" s="755">
        <v>1</v>
      </c>
      <c r="P159" s="754" t="s">
        <v>1065</v>
      </c>
      <c r="Q159" s="754" t="s">
        <v>1066</v>
      </c>
      <c r="R159" s="754" t="s">
        <v>1067</v>
      </c>
      <c r="S159" s="678" t="s">
        <v>1068</v>
      </c>
      <c r="T159" s="678"/>
    </row>
    <row r="160" spans="1:20" s="383" customFormat="1" ht="15.95" customHeight="1">
      <c r="A160" s="383" t="str">
        <f t="shared" si="2"/>
        <v>CANCUNMANZANILLO,MEXICO标准所有0~999</v>
      </c>
      <c r="B160" s="754" t="s">
        <v>3090</v>
      </c>
      <c r="C160" s="754" t="s">
        <v>1086</v>
      </c>
      <c r="D160" s="755">
        <v>191</v>
      </c>
      <c r="E160" s="755">
        <v>201</v>
      </c>
      <c r="F160" s="755">
        <v>20</v>
      </c>
      <c r="G160" s="755">
        <v>15</v>
      </c>
      <c r="H160" s="754" t="s">
        <v>1134</v>
      </c>
      <c r="I160" s="754" t="s">
        <v>1073</v>
      </c>
      <c r="J160" s="754" t="s">
        <v>3226</v>
      </c>
      <c r="K160" s="754" t="s">
        <v>1087</v>
      </c>
      <c r="L160" s="678" t="s">
        <v>1064</v>
      </c>
      <c r="M160" s="756">
        <v>43528</v>
      </c>
      <c r="N160" s="678"/>
      <c r="O160" s="755">
        <v>1</v>
      </c>
      <c r="P160" s="754" t="s">
        <v>1065</v>
      </c>
      <c r="Q160" s="754" t="s">
        <v>1066</v>
      </c>
      <c r="R160" s="754" t="s">
        <v>1083</v>
      </c>
      <c r="S160" s="678" t="s">
        <v>1068</v>
      </c>
      <c r="T160" s="754" t="s">
        <v>2453</v>
      </c>
    </row>
    <row r="161" spans="1:20" s="383" customFormat="1" ht="15.95" customHeight="1">
      <c r="A161" s="383" t="str">
        <f t="shared" si="2"/>
        <v>CAPE TOWNCAPE TOWN标准所有0~999</v>
      </c>
      <c r="B161" s="754" t="s">
        <v>1239</v>
      </c>
      <c r="C161" s="754" t="s">
        <v>1239</v>
      </c>
      <c r="D161" s="755">
        <v>-25</v>
      </c>
      <c r="E161" s="755">
        <v>-20</v>
      </c>
      <c r="F161" s="755">
        <v>0</v>
      </c>
      <c r="G161" s="755">
        <v>0</v>
      </c>
      <c r="H161" s="754" t="s">
        <v>1107</v>
      </c>
      <c r="I161" s="754" t="s">
        <v>1116</v>
      </c>
      <c r="J161" s="754" t="s">
        <v>1384</v>
      </c>
      <c r="K161" s="754" t="s">
        <v>3286</v>
      </c>
      <c r="L161" s="678" t="s">
        <v>1064</v>
      </c>
      <c r="M161" s="756">
        <v>43438</v>
      </c>
      <c r="N161" s="678"/>
      <c r="O161" s="755">
        <v>1</v>
      </c>
      <c r="P161" s="754" t="s">
        <v>1065</v>
      </c>
      <c r="Q161" s="754" t="s">
        <v>1066</v>
      </c>
      <c r="R161" s="754" t="s">
        <v>1067</v>
      </c>
      <c r="S161" s="678" t="s">
        <v>1068</v>
      </c>
      <c r="T161" s="754" t="s">
        <v>2491</v>
      </c>
    </row>
    <row r="162" spans="1:20" s="383" customFormat="1" ht="15.95" customHeight="1">
      <c r="A162" s="383" t="str">
        <f t="shared" si="2"/>
        <v>CAPE TOWNDURBAN标准所有0~999</v>
      </c>
      <c r="B162" s="754" t="s">
        <v>1239</v>
      </c>
      <c r="C162" s="754" t="s">
        <v>1071</v>
      </c>
      <c r="D162" s="755">
        <v>-5</v>
      </c>
      <c r="E162" s="755">
        <v>0</v>
      </c>
      <c r="F162" s="755">
        <v>0</v>
      </c>
      <c r="G162" s="755">
        <v>0</v>
      </c>
      <c r="H162" s="754" t="s">
        <v>1608</v>
      </c>
      <c r="I162" s="754" t="s">
        <v>1128</v>
      </c>
      <c r="J162" s="754" t="s">
        <v>3310</v>
      </c>
      <c r="K162" s="754" t="s">
        <v>1078</v>
      </c>
      <c r="L162" s="678" t="s">
        <v>1064</v>
      </c>
      <c r="M162" s="756">
        <v>43438</v>
      </c>
      <c r="N162" s="678"/>
      <c r="O162" s="755">
        <v>1</v>
      </c>
      <c r="P162" s="754" t="s">
        <v>1065</v>
      </c>
      <c r="Q162" s="754" t="s">
        <v>1066</v>
      </c>
      <c r="R162" s="754" t="s">
        <v>1067</v>
      </c>
      <c r="S162" s="678" t="s">
        <v>1068</v>
      </c>
      <c r="T162" s="754" t="s">
        <v>3309</v>
      </c>
    </row>
    <row r="163" spans="1:20" s="383" customFormat="1" ht="15.95" customHeight="1">
      <c r="A163" s="383" t="str">
        <f t="shared" si="2"/>
        <v>CARDIFFFELIXSTOWE低所有0~999</v>
      </c>
      <c r="B163" s="754" t="s">
        <v>2360</v>
      </c>
      <c r="C163" s="754" t="s">
        <v>1196</v>
      </c>
      <c r="D163" s="755">
        <v>-133</v>
      </c>
      <c r="E163" s="755">
        <v>-128</v>
      </c>
      <c r="F163" s="755">
        <v>70</v>
      </c>
      <c r="G163" s="755">
        <v>0</v>
      </c>
      <c r="H163" s="754" t="s">
        <v>1142</v>
      </c>
      <c r="I163" s="754" t="s">
        <v>3719</v>
      </c>
      <c r="J163" s="754" t="s">
        <v>3463</v>
      </c>
      <c r="K163" s="754" t="s">
        <v>1345</v>
      </c>
      <c r="L163" s="678" t="s">
        <v>1064</v>
      </c>
      <c r="M163" s="756">
        <v>43526</v>
      </c>
      <c r="N163" s="678"/>
      <c r="O163" s="755">
        <v>1</v>
      </c>
      <c r="P163" s="754" t="s">
        <v>1065</v>
      </c>
      <c r="Q163" s="754" t="s">
        <v>1066</v>
      </c>
      <c r="R163" s="754" t="s">
        <v>1067</v>
      </c>
      <c r="S163" s="678" t="s">
        <v>1069</v>
      </c>
      <c r="T163" s="754" t="s">
        <v>2449</v>
      </c>
    </row>
    <row r="164" spans="1:20" s="383" customFormat="1" ht="15.95" customHeight="1">
      <c r="A164" s="383" t="str">
        <f t="shared" si="2"/>
        <v>CARDIFFSOUTHAMPTON低所有0~999</v>
      </c>
      <c r="B164" s="754" t="s">
        <v>2360</v>
      </c>
      <c r="C164" s="754" t="s">
        <v>1199</v>
      </c>
      <c r="D164" s="755">
        <v>-133</v>
      </c>
      <c r="E164" s="755">
        <v>-128</v>
      </c>
      <c r="F164" s="755">
        <v>70</v>
      </c>
      <c r="G164" s="755">
        <v>0</v>
      </c>
      <c r="H164" s="754" t="s">
        <v>1106</v>
      </c>
      <c r="I164" s="754" t="s">
        <v>1107</v>
      </c>
      <c r="J164" s="754" t="s">
        <v>3815</v>
      </c>
      <c r="K164" s="754" t="s">
        <v>1345</v>
      </c>
      <c r="L164" s="678" t="s">
        <v>1064</v>
      </c>
      <c r="M164" s="756">
        <v>43526</v>
      </c>
      <c r="N164" s="678"/>
      <c r="O164" s="755">
        <v>1</v>
      </c>
      <c r="P164" s="754" t="s">
        <v>1065</v>
      </c>
      <c r="Q164" s="754" t="s">
        <v>1066</v>
      </c>
      <c r="R164" s="754" t="s">
        <v>1067</v>
      </c>
      <c r="S164" s="678" t="s">
        <v>1069</v>
      </c>
      <c r="T164" s="754" t="s">
        <v>2449</v>
      </c>
    </row>
    <row r="165" spans="1:20" s="383" customFormat="1" ht="15.95" customHeight="1">
      <c r="A165" s="383" t="str">
        <f t="shared" si="2"/>
        <v>CARTAGENA,COCOLON FREE ZONE标准所有0~999</v>
      </c>
      <c r="B165" s="754" t="s">
        <v>3073</v>
      </c>
      <c r="C165" s="754" t="s">
        <v>741</v>
      </c>
      <c r="D165" s="755">
        <v>110</v>
      </c>
      <c r="E165" s="755">
        <v>120</v>
      </c>
      <c r="F165" s="755">
        <v>40</v>
      </c>
      <c r="G165" s="755">
        <v>0</v>
      </c>
      <c r="H165" s="754" t="s">
        <v>1159</v>
      </c>
      <c r="I165" s="754" t="s">
        <v>1121</v>
      </c>
      <c r="J165" s="754" t="s">
        <v>3143</v>
      </c>
      <c r="K165" s="754" t="s">
        <v>1096</v>
      </c>
      <c r="L165" s="678" t="s">
        <v>1064</v>
      </c>
      <c r="M165" s="756">
        <v>43528</v>
      </c>
      <c r="N165" s="678"/>
      <c r="O165" s="755">
        <v>1</v>
      </c>
      <c r="P165" s="754" t="s">
        <v>1065</v>
      </c>
      <c r="Q165" s="754" t="s">
        <v>1066</v>
      </c>
      <c r="R165" s="754" t="s">
        <v>1083</v>
      </c>
      <c r="S165" s="678" t="s">
        <v>1068</v>
      </c>
      <c r="T165" s="754" t="s">
        <v>2452</v>
      </c>
    </row>
    <row r="166" spans="1:20" s="383" customFormat="1" ht="15.95" customHeight="1">
      <c r="A166" s="383" t="str">
        <f t="shared" si="2"/>
        <v>CASABLANCACASABLANCA标准所有0~999</v>
      </c>
      <c r="B166" s="754" t="s">
        <v>751</v>
      </c>
      <c r="C166" s="754" t="s">
        <v>751</v>
      </c>
      <c r="D166" s="755">
        <v>1</v>
      </c>
      <c r="E166" s="755">
        <v>6</v>
      </c>
      <c r="F166" s="755">
        <v>0</v>
      </c>
      <c r="G166" s="755">
        <v>0</v>
      </c>
      <c r="H166" s="754" t="s">
        <v>1061</v>
      </c>
      <c r="I166" s="754" t="s">
        <v>1062</v>
      </c>
      <c r="J166" s="754" t="s">
        <v>1264</v>
      </c>
      <c r="K166" s="754" t="s">
        <v>1188</v>
      </c>
      <c r="L166" s="678" t="s">
        <v>1064</v>
      </c>
      <c r="M166" s="756">
        <v>43526</v>
      </c>
      <c r="N166" s="678"/>
      <c r="O166" s="755">
        <v>1</v>
      </c>
      <c r="P166" s="754" t="s">
        <v>1065</v>
      </c>
      <c r="Q166" s="754" t="s">
        <v>1066</v>
      </c>
      <c r="R166" s="754" t="s">
        <v>1067</v>
      </c>
      <c r="S166" s="678" t="s">
        <v>1068</v>
      </c>
      <c r="T166" s="678"/>
    </row>
    <row r="167" spans="1:20" s="383" customFormat="1" ht="15.95" customHeight="1">
      <c r="A167" s="383" t="str">
        <f t="shared" si="2"/>
        <v>CASERTAGENOVA标准所有0~999</v>
      </c>
      <c r="B167" s="754" t="s">
        <v>1242</v>
      </c>
      <c r="C167" s="754" t="s">
        <v>742</v>
      </c>
      <c r="D167" s="755">
        <v>-113</v>
      </c>
      <c r="E167" s="755">
        <v>-108</v>
      </c>
      <c r="F167" s="755">
        <v>0</v>
      </c>
      <c r="G167" s="755">
        <v>0</v>
      </c>
      <c r="H167" s="754" t="s">
        <v>1162</v>
      </c>
      <c r="I167" s="754" t="s">
        <v>1081</v>
      </c>
      <c r="J167" s="754" t="s">
        <v>3729</v>
      </c>
      <c r="K167" s="754" t="s">
        <v>1129</v>
      </c>
      <c r="L167" s="678" t="s">
        <v>1064</v>
      </c>
      <c r="M167" s="756">
        <v>43526</v>
      </c>
      <c r="N167" s="678"/>
      <c r="O167" s="755">
        <v>1</v>
      </c>
      <c r="P167" s="754" t="s">
        <v>1065</v>
      </c>
      <c r="Q167" s="754" t="s">
        <v>1066</v>
      </c>
      <c r="R167" s="754" t="s">
        <v>1067</v>
      </c>
      <c r="S167" s="678" t="s">
        <v>1068</v>
      </c>
      <c r="T167" s="678"/>
    </row>
    <row r="168" spans="1:20" s="383" customFormat="1" ht="15.95" customHeight="1">
      <c r="A168" s="383" t="str">
        <f t="shared" si="2"/>
        <v>CASTELLONVALENCIA标准所有0~999</v>
      </c>
      <c r="B168" s="754" t="s">
        <v>1243</v>
      </c>
      <c r="C168" s="754" t="s">
        <v>1105</v>
      </c>
      <c r="D168" s="755">
        <v>-92</v>
      </c>
      <c r="E168" s="755">
        <v>-87</v>
      </c>
      <c r="F168" s="755">
        <v>0</v>
      </c>
      <c r="G168" s="755">
        <v>0</v>
      </c>
      <c r="H168" s="754" t="s">
        <v>1106</v>
      </c>
      <c r="I168" s="754" t="s">
        <v>1107</v>
      </c>
      <c r="J168" s="754" t="s">
        <v>3964</v>
      </c>
      <c r="K168" s="754" t="s">
        <v>1174</v>
      </c>
      <c r="L168" s="678" t="s">
        <v>1064</v>
      </c>
      <c r="M168" s="756">
        <v>43526</v>
      </c>
      <c r="N168" s="678"/>
      <c r="O168" s="755">
        <v>1</v>
      </c>
      <c r="P168" s="754" t="s">
        <v>1065</v>
      </c>
      <c r="Q168" s="754" t="s">
        <v>1066</v>
      </c>
      <c r="R168" s="754" t="s">
        <v>1067</v>
      </c>
      <c r="S168" s="678" t="s">
        <v>1068</v>
      </c>
      <c r="T168" s="678"/>
    </row>
    <row r="169" spans="1:20" s="383" customFormat="1" ht="15.95" customHeight="1">
      <c r="A169" s="383" t="str">
        <f t="shared" si="2"/>
        <v>CASTRIESCOLON FREE ZONE标准所有0~999</v>
      </c>
      <c r="B169" s="754" t="s">
        <v>1244</v>
      </c>
      <c r="C169" s="754" t="s">
        <v>741</v>
      </c>
      <c r="D169" s="755">
        <v>216</v>
      </c>
      <c r="E169" s="755">
        <v>226</v>
      </c>
      <c r="F169" s="755">
        <v>0</v>
      </c>
      <c r="G169" s="755">
        <v>0</v>
      </c>
      <c r="H169" s="754" t="s">
        <v>1159</v>
      </c>
      <c r="I169" s="754" t="s">
        <v>1121</v>
      </c>
      <c r="J169" s="754" t="s">
        <v>3143</v>
      </c>
      <c r="K169" s="754" t="s">
        <v>1082</v>
      </c>
      <c r="L169" s="678" t="s">
        <v>1064</v>
      </c>
      <c r="M169" s="756">
        <v>43528</v>
      </c>
      <c r="N169" s="678"/>
      <c r="O169" s="755">
        <v>1</v>
      </c>
      <c r="P169" s="754" t="s">
        <v>1065</v>
      </c>
      <c r="Q169" s="754" t="s">
        <v>1075</v>
      </c>
      <c r="R169" s="678"/>
      <c r="S169" s="678" t="s">
        <v>1068</v>
      </c>
      <c r="T169" s="754" t="s">
        <v>2492</v>
      </c>
    </row>
    <row r="170" spans="1:20" s="383" customFormat="1" ht="15.95" customHeight="1">
      <c r="A170" s="383" t="str">
        <f t="shared" si="2"/>
        <v>CATANIAGENOVA标准所有0~999</v>
      </c>
      <c r="B170" s="754" t="s">
        <v>1245</v>
      </c>
      <c r="C170" s="754" t="s">
        <v>742</v>
      </c>
      <c r="D170" s="755">
        <v>-113</v>
      </c>
      <c r="E170" s="755">
        <v>-108</v>
      </c>
      <c r="F170" s="755">
        <v>0</v>
      </c>
      <c r="G170" s="755">
        <v>0</v>
      </c>
      <c r="H170" s="754" t="s">
        <v>1162</v>
      </c>
      <c r="I170" s="754" t="s">
        <v>1081</v>
      </c>
      <c r="J170" s="754" t="s">
        <v>3729</v>
      </c>
      <c r="K170" s="754" t="s">
        <v>1096</v>
      </c>
      <c r="L170" s="678" t="s">
        <v>1064</v>
      </c>
      <c r="M170" s="756">
        <v>43526</v>
      </c>
      <c r="N170" s="678"/>
      <c r="O170" s="755">
        <v>1</v>
      </c>
      <c r="P170" s="754" t="s">
        <v>1065</v>
      </c>
      <c r="Q170" s="754" t="s">
        <v>1066</v>
      </c>
      <c r="R170" s="754" t="s">
        <v>1067</v>
      </c>
      <c r="S170" s="678" t="s">
        <v>1068</v>
      </c>
      <c r="T170" s="678"/>
    </row>
    <row r="171" spans="1:20" s="383" customFormat="1" ht="15.95" customHeight="1">
      <c r="A171" s="383" t="str">
        <f t="shared" si="2"/>
        <v>CATANZAROGENOVA标准所有0~999</v>
      </c>
      <c r="B171" s="754" t="s">
        <v>1246</v>
      </c>
      <c r="C171" s="754" t="s">
        <v>742</v>
      </c>
      <c r="D171" s="755">
        <v>-113</v>
      </c>
      <c r="E171" s="755">
        <v>-108</v>
      </c>
      <c r="F171" s="755">
        <v>0</v>
      </c>
      <c r="G171" s="755">
        <v>0</v>
      </c>
      <c r="H171" s="754" t="s">
        <v>1162</v>
      </c>
      <c r="I171" s="754" t="s">
        <v>1081</v>
      </c>
      <c r="J171" s="754" t="s">
        <v>3729</v>
      </c>
      <c r="K171" s="754" t="s">
        <v>1096</v>
      </c>
      <c r="L171" s="678" t="s">
        <v>1064</v>
      </c>
      <c r="M171" s="756">
        <v>43526</v>
      </c>
      <c r="N171" s="678"/>
      <c r="O171" s="755">
        <v>1</v>
      </c>
      <c r="P171" s="754" t="s">
        <v>1065</v>
      </c>
      <c r="Q171" s="754" t="s">
        <v>1066</v>
      </c>
      <c r="R171" s="754" t="s">
        <v>1067</v>
      </c>
      <c r="S171" s="678" t="s">
        <v>1068</v>
      </c>
      <c r="T171" s="678"/>
    </row>
    <row r="172" spans="1:20" s="383" customFormat="1" ht="15.95" customHeight="1">
      <c r="A172" s="383" t="str">
        <f t="shared" si="2"/>
        <v>CAUCEDOCOLON FREE ZONE标准所有0~999</v>
      </c>
      <c r="B172" s="754" t="s">
        <v>1247</v>
      </c>
      <c r="C172" s="754" t="s">
        <v>741</v>
      </c>
      <c r="D172" s="755">
        <v>120</v>
      </c>
      <c r="E172" s="755">
        <v>130</v>
      </c>
      <c r="F172" s="755">
        <v>40</v>
      </c>
      <c r="G172" s="755">
        <v>0</v>
      </c>
      <c r="H172" s="754" t="s">
        <v>1159</v>
      </c>
      <c r="I172" s="754" t="s">
        <v>1121</v>
      </c>
      <c r="J172" s="754" t="s">
        <v>3143</v>
      </c>
      <c r="K172" s="754" t="s">
        <v>1082</v>
      </c>
      <c r="L172" s="678" t="s">
        <v>1064</v>
      </c>
      <c r="M172" s="756">
        <v>43528</v>
      </c>
      <c r="N172" s="678"/>
      <c r="O172" s="755">
        <v>1</v>
      </c>
      <c r="P172" s="754" t="s">
        <v>1065</v>
      </c>
      <c r="Q172" s="754" t="s">
        <v>1066</v>
      </c>
      <c r="R172" s="754" t="s">
        <v>1083</v>
      </c>
      <c r="S172" s="678" t="s">
        <v>1068</v>
      </c>
      <c r="T172" s="754" t="s">
        <v>2452</v>
      </c>
    </row>
    <row r="173" spans="1:20" s="383" customFormat="1" ht="15.95" customHeight="1">
      <c r="A173" s="383" t="str">
        <f t="shared" si="2"/>
        <v>CAYENNEMIAMI,FL标准所有0~999</v>
      </c>
      <c r="B173" s="754" t="s">
        <v>1248</v>
      </c>
      <c r="C173" s="754" t="s">
        <v>386</v>
      </c>
      <c r="D173" s="755">
        <v>412</v>
      </c>
      <c r="E173" s="755">
        <v>412</v>
      </c>
      <c r="F173" s="755">
        <v>0</v>
      </c>
      <c r="G173" s="755">
        <v>0</v>
      </c>
      <c r="H173" s="754" t="s">
        <v>1116</v>
      </c>
      <c r="I173" s="754" t="s">
        <v>1106</v>
      </c>
      <c r="J173" s="754" t="s">
        <v>2825</v>
      </c>
      <c r="K173" s="678"/>
      <c r="L173" s="678" t="s">
        <v>1064</v>
      </c>
      <c r="M173" s="756">
        <v>43527</v>
      </c>
      <c r="N173" s="678"/>
      <c r="O173" s="755">
        <v>2</v>
      </c>
      <c r="P173" s="754" t="s">
        <v>1065</v>
      </c>
      <c r="Q173" s="754" t="s">
        <v>1075</v>
      </c>
      <c r="R173" s="678"/>
      <c r="S173" s="678" t="s">
        <v>1068</v>
      </c>
      <c r="T173" s="754" t="s">
        <v>2461</v>
      </c>
    </row>
    <row r="174" spans="1:20" s="383" customFormat="1" ht="15.95" customHeight="1">
      <c r="A174" s="383" t="str">
        <f t="shared" si="2"/>
        <v>CEBUHONG KONG标准所有0~999</v>
      </c>
      <c r="B174" s="754" t="s">
        <v>1249</v>
      </c>
      <c r="C174" s="754" t="s">
        <v>1250</v>
      </c>
      <c r="D174" s="755">
        <v>35</v>
      </c>
      <c r="E174" s="755">
        <v>40</v>
      </c>
      <c r="F174" s="755">
        <v>0</v>
      </c>
      <c r="G174" s="755">
        <v>0</v>
      </c>
      <c r="H174" s="754" t="s">
        <v>1103</v>
      </c>
      <c r="I174" s="754" t="s">
        <v>3691</v>
      </c>
      <c r="J174" s="754" t="s">
        <v>2816</v>
      </c>
      <c r="K174" s="754" t="s">
        <v>1090</v>
      </c>
      <c r="L174" s="678" t="s">
        <v>1064</v>
      </c>
      <c r="M174" s="756">
        <v>43435</v>
      </c>
      <c r="N174" s="678"/>
      <c r="O174" s="755">
        <v>1</v>
      </c>
      <c r="P174" s="754" t="s">
        <v>1065</v>
      </c>
      <c r="Q174" s="754" t="s">
        <v>1066</v>
      </c>
      <c r="R174" s="754" t="s">
        <v>1067</v>
      </c>
      <c r="S174" s="678" t="s">
        <v>1068</v>
      </c>
      <c r="T174" s="678"/>
    </row>
    <row r="175" spans="1:20" s="383" customFormat="1" ht="15.95" customHeight="1">
      <c r="A175" s="383" t="str">
        <f t="shared" si="2"/>
        <v>CEBUCEBU标准所有0~999</v>
      </c>
      <c r="B175" s="754" t="s">
        <v>1249</v>
      </c>
      <c r="C175" s="754" t="s">
        <v>1249</v>
      </c>
      <c r="D175" s="755">
        <v>13</v>
      </c>
      <c r="E175" s="755">
        <v>18</v>
      </c>
      <c r="F175" s="755">
        <v>0</v>
      </c>
      <c r="G175" s="755">
        <v>0</v>
      </c>
      <c r="H175" s="754" t="s">
        <v>1061</v>
      </c>
      <c r="I175" s="754" t="s">
        <v>1062</v>
      </c>
      <c r="J175" s="754" t="s">
        <v>2588</v>
      </c>
      <c r="K175" s="754" t="s">
        <v>1293</v>
      </c>
      <c r="L175" s="678" t="s">
        <v>1064</v>
      </c>
      <c r="M175" s="756">
        <v>43435</v>
      </c>
      <c r="N175" s="678"/>
      <c r="O175" s="755">
        <v>1</v>
      </c>
      <c r="P175" s="754" t="s">
        <v>1065</v>
      </c>
      <c r="Q175" s="754" t="s">
        <v>1075</v>
      </c>
      <c r="R175" s="678"/>
      <c r="S175" s="678" t="s">
        <v>1068</v>
      </c>
      <c r="T175" s="754" t="s">
        <v>2591</v>
      </c>
    </row>
    <row r="176" spans="1:20" s="383" customFormat="1" ht="15.95" customHeight="1">
      <c r="A176" s="383" t="str">
        <f t="shared" si="2"/>
        <v>CELJEKOPER低所有0~999</v>
      </c>
      <c r="B176" s="754" t="s">
        <v>1789</v>
      </c>
      <c r="C176" s="754" t="s">
        <v>1115</v>
      </c>
      <c r="D176" s="755">
        <v>-137</v>
      </c>
      <c r="E176" s="755">
        <v>-132</v>
      </c>
      <c r="F176" s="755">
        <v>45</v>
      </c>
      <c r="G176" s="755">
        <v>0</v>
      </c>
      <c r="H176" s="754" t="s">
        <v>1121</v>
      </c>
      <c r="I176" s="754" t="s">
        <v>1116</v>
      </c>
      <c r="J176" s="754" t="s">
        <v>2824</v>
      </c>
      <c r="K176" s="754" t="s">
        <v>1174</v>
      </c>
      <c r="L176" s="678" t="s">
        <v>1064</v>
      </c>
      <c r="M176" s="756">
        <v>43526</v>
      </c>
      <c r="N176" s="678"/>
      <c r="O176" s="755">
        <v>1</v>
      </c>
      <c r="P176" s="754" t="s">
        <v>1065</v>
      </c>
      <c r="Q176" s="754" t="s">
        <v>1066</v>
      </c>
      <c r="R176" s="754" t="s">
        <v>1067</v>
      </c>
      <c r="S176" s="678" t="s">
        <v>1069</v>
      </c>
      <c r="T176" s="754" t="s">
        <v>2493</v>
      </c>
    </row>
    <row r="177" spans="1:20" s="383" customFormat="1" ht="15.95" customHeight="1">
      <c r="A177" s="383" t="str">
        <f t="shared" si="2"/>
        <v>CESENAGENOVA标准所有0~999</v>
      </c>
      <c r="B177" s="754" t="s">
        <v>1251</v>
      </c>
      <c r="C177" s="754" t="s">
        <v>742</v>
      </c>
      <c r="D177" s="755">
        <v>-143</v>
      </c>
      <c r="E177" s="755">
        <v>-138</v>
      </c>
      <c r="F177" s="755">
        <v>0</v>
      </c>
      <c r="G177" s="755">
        <v>0</v>
      </c>
      <c r="H177" s="754" t="s">
        <v>1162</v>
      </c>
      <c r="I177" s="754" t="s">
        <v>1081</v>
      </c>
      <c r="J177" s="754" t="s">
        <v>3729</v>
      </c>
      <c r="K177" s="754" t="s">
        <v>1129</v>
      </c>
      <c r="L177" s="678" t="s">
        <v>1064</v>
      </c>
      <c r="M177" s="756">
        <v>43526</v>
      </c>
      <c r="N177" s="678"/>
      <c r="O177" s="755">
        <v>1</v>
      </c>
      <c r="P177" s="754" t="s">
        <v>1065</v>
      </c>
      <c r="Q177" s="754" t="s">
        <v>1066</v>
      </c>
      <c r="R177" s="754" t="s">
        <v>1067</v>
      </c>
      <c r="S177" s="678" t="s">
        <v>1068</v>
      </c>
      <c r="T177" s="678"/>
    </row>
    <row r="178" spans="1:20" s="383" customFormat="1" ht="15.95" customHeight="1">
      <c r="A178" s="383" t="str">
        <f t="shared" si="2"/>
        <v>CHARLESTOWNMIAMI,FL标准所有0~999</v>
      </c>
      <c r="B178" s="754" t="s">
        <v>1252</v>
      </c>
      <c r="C178" s="754" t="s">
        <v>386</v>
      </c>
      <c r="D178" s="755">
        <v>342</v>
      </c>
      <c r="E178" s="755">
        <v>342</v>
      </c>
      <c r="F178" s="755">
        <v>0</v>
      </c>
      <c r="G178" s="755">
        <v>0</v>
      </c>
      <c r="H178" s="754" t="s">
        <v>1116</v>
      </c>
      <c r="I178" s="754" t="s">
        <v>1106</v>
      </c>
      <c r="J178" s="754" t="s">
        <v>2825</v>
      </c>
      <c r="K178" s="678"/>
      <c r="L178" s="678" t="s">
        <v>1064</v>
      </c>
      <c r="M178" s="756">
        <v>43527</v>
      </c>
      <c r="N178" s="678"/>
      <c r="O178" s="755">
        <v>2</v>
      </c>
      <c r="P178" s="754" t="s">
        <v>1065</v>
      </c>
      <c r="Q178" s="754" t="s">
        <v>1075</v>
      </c>
      <c r="R178" s="678"/>
      <c r="S178" s="678" t="s">
        <v>1068</v>
      </c>
      <c r="T178" s="754" t="s">
        <v>2461</v>
      </c>
    </row>
    <row r="179" spans="1:20" s="383" customFormat="1" ht="15.95" customHeight="1">
      <c r="A179" s="383" t="str">
        <f t="shared" si="2"/>
        <v>CHARLOTTE AMALIACOLON FREE ZONE标准所有0~999</v>
      </c>
      <c r="B179" s="754" t="s">
        <v>1253</v>
      </c>
      <c r="C179" s="754" t="s">
        <v>741</v>
      </c>
      <c r="D179" s="755">
        <v>372</v>
      </c>
      <c r="E179" s="755">
        <v>382</v>
      </c>
      <c r="F179" s="755">
        <v>0</v>
      </c>
      <c r="G179" s="755">
        <v>0</v>
      </c>
      <c r="H179" s="754" t="s">
        <v>1159</v>
      </c>
      <c r="I179" s="754" t="s">
        <v>1121</v>
      </c>
      <c r="J179" s="754" t="s">
        <v>3143</v>
      </c>
      <c r="K179" s="754" t="s">
        <v>1254</v>
      </c>
      <c r="L179" s="678" t="s">
        <v>1064</v>
      </c>
      <c r="M179" s="756">
        <v>43528</v>
      </c>
      <c r="N179" s="678"/>
      <c r="O179" s="755">
        <v>1</v>
      </c>
      <c r="P179" s="754" t="s">
        <v>1065</v>
      </c>
      <c r="Q179" s="754" t="s">
        <v>1075</v>
      </c>
      <c r="R179" s="678"/>
      <c r="S179" s="678" t="s">
        <v>1068</v>
      </c>
      <c r="T179" s="754" t="s">
        <v>2492</v>
      </c>
    </row>
    <row r="180" spans="1:20" s="383" customFormat="1" ht="15.95" customHeight="1">
      <c r="A180" s="383" t="str">
        <f t="shared" si="2"/>
        <v>CHENNAICHENNAI标准所有0~2</v>
      </c>
      <c r="B180" s="754" t="s">
        <v>1161</v>
      </c>
      <c r="C180" s="754" t="s">
        <v>1161</v>
      </c>
      <c r="D180" s="755">
        <v>-75</v>
      </c>
      <c r="E180" s="755">
        <v>-70</v>
      </c>
      <c r="F180" s="755">
        <v>0</v>
      </c>
      <c r="G180" s="755">
        <v>0</v>
      </c>
      <c r="H180" s="754" t="s">
        <v>1127</v>
      </c>
      <c r="I180" s="754" t="s">
        <v>1128</v>
      </c>
      <c r="J180" s="754" t="s">
        <v>3442</v>
      </c>
      <c r="K180" s="754" t="s">
        <v>1255</v>
      </c>
      <c r="L180" s="678" t="s">
        <v>1064</v>
      </c>
      <c r="M180" s="756">
        <v>43438</v>
      </c>
      <c r="N180" s="678"/>
      <c r="O180" s="755">
        <v>1</v>
      </c>
      <c r="P180" s="754" t="s">
        <v>1256</v>
      </c>
      <c r="Q180" s="754" t="s">
        <v>1066</v>
      </c>
      <c r="R180" s="754" t="s">
        <v>1067</v>
      </c>
      <c r="S180" s="678" t="s">
        <v>1068</v>
      </c>
      <c r="T180" s="754" t="s">
        <v>2495</v>
      </c>
    </row>
    <row r="181" spans="1:20" s="383" customFormat="1" ht="15.95" customHeight="1">
      <c r="A181" s="383" t="str">
        <f t="shared" si="2"/>
        <v>CHENNAICHENNAI标准所有2~999</v>
      </c>
      <c r="B181" s="754" t="s">
        <v>1161</v>
      </c>
      <c r="C181" s="754" t="s">
        <v>1161</v>
      </c>
      <c r="D181" s="755">
        <v>-70</v>
      </c>
      <c r="E181" s="755">
        <v>-65</v>
      </c>
      <c r="F181" s="755">
        <v>0</v>
      </c>
      <c r="G181" s="755">
        <v>0</v>
      </c>
      <c r="H181" s="754" t="s">
        <v>1127</v>
      </c>
      <c r="I181" s="754" t="s">
        <v>1128</v>
      </c>
      <c r="J181" s="754" t="s">
        <v>3442</v>
      </c>
      <c r="K181" s="754" t="s">
        <v>1255</v>
      </c>
      <c r="L181" s="678" t="s">
        <v>1064</v>
      </c>
      <c r="M181" s="756">
        <v>43438</v>
      </c>
      <c r="N181" s="678"/>
      <c r="O181" s="755">
        <v>1</v>
      </c>
      <c r="P181" s="754" t="s">
        <v>1257</v>
      </c>
      <c r="Q181" s="754" t="s">
        <v>1066</v>
      </c>
      <c r="R181" s="754" t="s">
        <v>1067</v>
      </c>
      <c r="S181" s="678" t="s">
        <v>1068</v>
      </c>
      <c r="T181" s="754" t="s">
        <v>2494</v>
      </c>
    </row>
    <row r="182" spans="1:20" s="383" customFormat="1" ht="15.95" customHeight="1">
      <c r="A182" s="383" t="str">
        <f t="shared" si="2"/>
        <v>CHIASSOHAMBURG标准所有0~999</v>
      </c>
      <c r="B182" s="754" t="s">
        <v>1258</v>
      </c>
      <c r="C182" s="754" t="s">
        <v>747</v>
      </c>
      <c r="D182" s="755">
        <v>174</v>
      </c>
      <c r="E182" s="755">
        <v>179</v>
      </c>
      <c r="F182" s="755">
        <v>0</v>
      </c>
      <c r="G182" s="755">
        <v>0</v>
      </c>
      <c r="H182" s="754" t="s">
        <v>1103</v>
      </c>
      <c r="I182" s="754" t="s">
        <v>3691</v>
      </c>
      <c r="J182" s="754" t="s">
        <v>3153</v>
      </c>
      <c r="K182" s="754" t="s">
        <v>1096</v>
      </c>
      <c r="L182" s="678" t="s">
        <v>1064</v>
      </c>
      <c r="M182" s="756">
        <v>43526</v>
      </c>
      <c r="N182" s="678"/>
      <c r="O182" s="755">
        <v>1</v>
      </c>
      <c r="P182" s="754" t="s">
        <v>1065</v>
      </c>
      <c r="Q182" s="754" t="s">
        <v>1075</v>
      </c>
      <c r="R182" s="678"/>
      <c r="S182" s="678" t="s">
        <v>1068</v>
      </c>
      <c r="T182" s="754" t="s">
        <v>2496</v>
      </c>
    </row>
    <row r="183" spans="1:20" s="383" customFormat="1" ht="15.95" customHeight="1">
      <c r="A183" s="383" t="str">
        <f t="shared" si="2"/>
        <v>CHIBABUSAN标准所有0~999</v>
      </c>
      <c r="B183" s="754" t="s">
        <v>1259</v>
      </c>
      <c r="C183" s="754" t="s">
        <v>1102</v>
      </c>
      <c r="D183" s="755">
        <v>40</v>
      </c>
      <c r="E183" s="755">
        <v>45</v>
      </c>
      <c r="F183" s="755">
        <v>0</v>
      </c>
      <c r="G183" s="755">
        <v>0</v>
      </c>
      <c r="H183" s="754" t="s">
        <v>1103</v>
      </c>
      <c r="I183" s="754" t="s">
        <v>3691</v>
      </c>
      <c r="J183" s="754" t="s">
        <v>2815</v>
      </c>
      <c r="K183" s="754" t="s">
        <v>1104</v>
      </c>
      <c r="L183" s="678" t="s">
        <v>1064</v>
      </c>
      <c r="M183" s="756">
        <v>43435</v>
      </c>
      <c r="N183" s="678"/>
      <c r="O183" s="755">
        <v>1</v>
      </c>
      <c r="P183" s="754" t="s">
        <v>1065</v>
      </c>
      <c r="Q183" s="754" t="s">
        <v>1066</v>
      </c>
      <c r="R183" s="754" t="s">
        <v>1067</v>
      </c>
      <c r="S183" s="678" t="s">
        <v>1068</v>
      </c>
      <c r="T183" s="754" t="s">
        <v>2489</v>
      </c>
    </row>
    <row r="184" spans="1:20" s="383" customFormat="1" ht="15.95" customHeight="1">
      <c r="A184" s="383" t="str">
        <f t="shared" si="2"/>
        <v>CHICAGO,ILCHICAGO,IL标准所有0~999</v>
      </c>
      <c r="B184" s="754" t="s">
        <v>390</v>
      </c>
      <c r="C184" s="754" t="s">
        <v>390</v>
      </c>
      <c r="D184" s="755">
        <v>71</v>
      </c>
      <c r="E184" s="755">
        <v>125</v>
      </c>
      <c r="F184" s="755">
        <v>0</v>
      </c>
      <c r="G184" s="755">
        <v>0</v>
      </c>
      <c r="H184" s="754" t="s">
        <v>1134</v>
      </c>
      <c r="I184" s="754" t="s">
        <v>1073</v>
      </c>
      <c r="J184" s="754" t="s">
        <v>3943</v>
      </c>
      <c r="K184" s="754" t="s">
        <v>3694</v>
      </c>
      <c r="L184" s="678" t="s">
        <v>1064</v>
      </c>
      <c r="M184" s="756">
        <v>43527</v>
      </c>
      <c r="N184" s="678"/>
      <c r="O184" s="755">
        <v>1</v>
      </c>
      <c r="P184" s="754" t="s">
        <v>1065</v>
      </c>
      <c r="Q184" s="754" t="s">
        <v>1066</v>
      </c>
      <c r="R184" s="754" t="s">
        <v>1067</v>
      </c>
      <c r="S184" s="678" t="s">
        <v>1068</v>
      </c>
      <c r="T184" s="754" t="s">
        <v>2466</v>
      </c>
    </row>
    <row r="185" spans="1:20" s="383" customFormat="1" ht="15.95" customHeight="1">
      <c r="A185" s="383" t="str">
        <f t="shared" si="2"/>
        <v>CHIETIGENOVA标准所有0~999</v>
      </c>
      <c r="B185" s="754" t="s">
        <v>1260</v>
      </c>
      <c r="C185" s="754" t="s">
        <v>742</v>
      </c>
      <c r="D185" s="755">
        <v>-123</v>
      </c>
      <c r="E185" s="755">
        <v>-118</v>
      </c>
      <c r="F185" s="755">
        <v>0</v>
      </c>
      <c r="G185" s="755">
        <v>0</v>
      </c>
      <c r="H185" s="754" t="s">
        <v>1162</v>
      </c>
      <c r="I185" s="754" t="s">
        <v>1081</v>
      </c>
      <c r="J185" s="754" t="s">
        <v>3729</v>
      </c>
      <c r="K185" s="754" t="s">
        <v>1129</v>
      </c>
      <c r="L185" s="678" t="s">
        <v>1064</v>
      </c>
      <c r="M185" s="756">
        <v>43526</v>
      </c>
      <c r="N185" s="678"/>
      <c r="O185" s="755">
        <v>1</v>
      </c>
      <c r="P185" s="754" t="s">
        <v>1065</v>
      </c>
      <c r="Q185" s="754" t="s">
        <v>1066</v>
      </c>
      <c r="R185" s="754" t="s">
        <v>1067</v>
      </c>
      <c r="S185" s="678" t="s">
        <v>1068</v>
      </c>
      <c r="T185" s="678"/>
    </row>
    <row r="186" spans="1:20" s="383" customFormat="1" ht="15.95" customHeight="1">
      <c r="A186" s="383" t="str">
        <f t="shared" si="2"/>
        <v>CHISINAUODESSA标准所有0~999</v>
      </c>
      <c r="B186" s="754" t="s">
        <v>1261</v>
      </c>
      <c r="C186" s="754" t="s">
        <v>1262</v>
      </c>
      <c r="D186" s="755">
        <v>79</v>
      </c>
      <c r="E186" s="755">
        <v>84</v>
      </c>
      <c r="F186" s="755">
        <v>0</v>
      </c>
      <c r="G186" s="755">
        <v>0</v>
      </c>
      <c r="H186" s="754" t="s">
        <v>1062</v>
      </c>
      <c r="I186" s="754" t="s">
        <v>1116</v>
      </c>
      <c r="J186" s="754" t="s">
        <v>2832</v>
      </c>
      <c r="K186" s="754" t="s">
        <v>1096</v>
      </c>
      <c r="L186" s="678" t="s">
        <v>1064</v>
      </c>
      <c r="M186" s="756">
        <v>43526</v>
      </c>
      <c r="N186" s="678"/>
      <c r="O186" s="755">
        <v>1</v>
      </c>
      <c r="P186" s="754" t="s">
        <v>1065</v>
      </c>
      <c r="Q186" s="754" t="s">
        <v>1075</v>
      </c>
      <c r="R186" s="678"/>
      <c r="S186" s="678" t="s">
        <v>1068</v>
      </c>
      <c r="T186" s="754" t="s">
        <v>2497</v>
      </c>
    </row>
    <row r="187" spans="1:20" s="383" customFormat="1" ht="15.95" customHeight="1">
      <c r="A187" s="383" t="str">
        <f t="shared" si="2"/>
        <v>CHITTAGONGCHITTAGONG标准所有0~999</v>
      </c>
      <c r="B187" s="754" t="s">
        <v>1263</v>
      </c>
      <c r="C187" s="754" t="s">
        <v>1263</v>
      </c>
      <c r="D187" s="755">
        <v>40</v>
      </c>
      <c r="E187" s="755">
        <v>50</v>
      </c>
      <c r="F187" s="755">
        <v>0</v>
      </c>
      <c r="G187" s="755">
        <v>0</v>
      </c>
      <c r="H187" s="754" t="s">
        <v>1062</v>
      </c>
      <c r="I187" s="754" t="s">
        <v>1106</v>
      </c>
      <c r="J187" s="754" t="s">
        <v>1291</v>
      </c>
      <c r="K187" s="754" t="s">
        <v>1265</v>
      </c>
      <c r="L187" s="678" t="s">
        <v>1064</v>
      </c>
      <c r="M187" s="756">
        <v>43456</v>
      </c>
      <c r="N187" s="678"/>
      <c r="O187" s="755">
        <v>1</v>
      </c>
      <c r="P187" s="754" t="s">
        <v>1065</v>
      </c>
      <c r="Q187" s="754" t="s">
        <v>1075</v>
      </c>
      <c r="R187" s="678"/>
      <c r="S187" s="678" t="s">
        <v>1068</v>
      </c>
      <c r="T187" s="754" t="s">
        <v>2779</v>
      </c>
    </row>
    <row r="188" spans="1:20" s="383" customFormat="1" ht="15.95" customHeight="1">
      <c r="A188" s="383" t="str">
        <f t="shared" si="2"/>
        <v>CHITTAGONGCHITTAGONG标准所有0~999</v>
      </c>
      <c r="B188" s="754" t="s">
        <v>1263</v>
      </c>
      <c r="C188" s="754" t="s">
        <v>1263</v>
      </c>
      <c r="D188" s="755">
        <v>76</v>
      </c>
      <c r="E188" s="755">
        <v>90</v>
      </c>
      <c r="F188" s="755">
        <v>0</v>
      </c>
      <c r="G188" s="755">
        <v>0</v>
      </c>
      <c r="H188" s="754" t="s">
        <v>1121</v>
      </c>
      <c r="I188" s="754" t="s">
        <v>1116</v>
      </c>
      <c r="J188" s="754" t="s">
        <v>1266</v>
      </c>
      <c r="K188" s="754" t="s">
        <v>3695</v>
      </c>
      <c r="L188" s="678" t="s">
        <v>1064</v>
      </c>
      <c r="M188" s="756">
        <v>43438</v>
      </c>
      <c r="N188" s="678"/>
      <c r="O188" s="755">
        <v>1</v>
      </c>
      <c r="P188" s="754" t="s">
        <v>1065</v>
      </c>
      <c r="Q188" s="754" t="s">
        <v>1075</v>
      </c>
      <c r="R188" s="678"/>
      <c r="S188" s="678" t="s">
        <v>1068</v>
      </c>
      <c r="T188" s="754" t="s">
        <v>2451</v>
      </c>
    </row>
    <row r="189" spans="1:20" s="383" customFormat="1" ht="15.95" customHeight="1">
      <c r="A189" s="383" t="str">
        <f t="shared" si="2"/>
        <v>CHITTAGONGCHITTAGONG标准所有0~999</v>
      </c>
      <c r="B189" s="754" t="s">
        <v>1263</v>
      </c>
      <c r="C189" s="754" t="s">
        <v>1263</v>
      </c>
      <c r="D189" s="755">
        <v>40</v>
      </c>
      <c r="E189" s="755">
        <v>50</v>
      </c>
      <c r="F189" s="755">
        <v>0</v>
      </c>
      <c r="G189" s="755">
        <v>0</v>
      </c>
      <c r="H189" s="754" t="s">
        <v>1116</v>
      </c>
      <c r="I189" s="754" t="s">
        <v>1106</v>
      </c>
      <c r="J189" s="754" t="s">
        <v>1264</v>
      </c>
      <c r="K189" s="754" t="s">
        <v>1265</v>
      </c>
      <c r="L189" s="678" t="s">
        <v>1064</v>
      </c>
      <c r="M189" s="756">
        <v>43438</v>
      </c>
      <c r="N189" s="678"/>
      <c r="O189" s="755">
        <v>1</v>
      </c>
      <c r="P189" s="754" t="s">
        <v>1065</v>
      </c>
      <c r="Q189" s="754" t="s">
        <v>1075</v>
      </c>
      <c r="R189" s="678"/>
      <c r="S189" s="678" t="s">
        <v>1068</v>
      </c>
      <c r="T189" s="754" t="s">
        <v>2779</v>
      </c>
    </row>
    <row r="190" spans="1:20" s="383" customFormat="1" ht="15.95" customHeight="1">
      <c r="A190" s="383" t="str">
        <f t="shared" si="2"/>
        <v>CHITTAGONGCHITTAGONG标准所有0~999</v>
      </c>
      <c r="B190" s="754" t="s">
        <v>1263</v>
      </c>
      <c r="C190" s="754" t="s">
        <v>1263</v>
      </c>
      <c r="D190" s="755">
        <v>40</v>
      </c>
      <c r="E190" s="755">
        <v>50</v>
      </c>
      <c r="F190" s="755">
        <v>0</v>
      </c>
      <c r="G190" s="755">
        <v>0</v>
      </c>
      <c r="H190" s="754" t="s">
        <v>1106</v>
      </c>
      <c r="I190" s="754" t="s">
        <v>1107</v>
      </c>
      <c r="J190" s="754" t="s">
        <v>1266</v>
      </c>
      <c r="K190" s="754" t="s">
        <v>1206</v>
      </c>
      <c r="L190" s="678" t="s">
        <v>1064</v>
      </c>
      <c r="M190" s="756">
        <v>43438</v>
      </c>
      <c r="N190" s="678"/>
      <c r="O190" s="755">
        <v>1</v>
      </c>
      <c r="P190" s="754" t="s">
        <v>1065</v>
      </c>
      <c r="Q190" s="754" t="s">
        <v>1075</v>
      </c>
      <c r="R190" s="678"/>
      <c r="S190" s="678" t="s">
        <v>1068</v>
      </c>
      <c r="T190" s="754" t="s">
        <v>2779</v>
      </c>
    </row>
    <row r="191" spans="1:20" s="383" customFormat="1" ht="15.95" customHeight="1">
      <c r="A191" s="383" t="str">
        <f t="shared" si="2"/>
        <v>CHITTAGONGCHITTAGONG标准所有0~999</v>
      </c>
      <c r="B191" s="754" t="s">
        <v>1263</v>
      </c>
      <c r="C191" s="754" t="s">
        <v>1263</v>
      </c>
      <c r="D191" s="755">
        <v>76</v>
      </c>
      <c r="E191" s="755">
        <v>90</v>
      </c>
      <c r="F191" s="755">
        <v>0</v>
      </c>
      <c r="G191" s="755">
        <v>0</v>
      </c>
      <c r="H191" s="754" t="s">
        <v>1061</v>
      </c>
      <c r="I191" s="754" t="s">
        <v>1062</v>
      </c>
      <c r="J191" s="754" t="s">
        <v>1122</v>
      </c>
      <c r="K191" s="754" t="s">
        <v>1267</v>
      </c>
      <c r="L191" s="678" t="s">
        <v>1064</v>
      </c>
      <c r="M191" s="756">
        <v>43438</v>
      </c>
      <c r="N191" s="678"/>
      <c r="O191" s="755">
        <v>1</v>
      </c>
      <c r="P191" s="754" t="s">
        <v>1065</v>
      </c>
      <c r="Q191" s="754" t="s">
        <v>1075</v>
      </c>
      <c r="R191" s="678"/>
      <c r="S191" s="678" t="s">
        <v>1068</v>
      </c>
      <c r="T191" s="754" t="s">
        <v>2779</v>
      </c>
    </row>
    <row r="192" spans="1:20" s="383" customFormat="1" ht="15.95" customHeight="1">
      <c r="A192" s="383" t="str">
        <f t="shared" si="2"/>
        <v>CHITTAGONGCHITTAGONG标准所有0~999</v>
      </c>
      <c r="B192" s="754" t="s">
        <v>1263</v>
      </c>
      <c r="C192" s="754" t="s">
        <v>1263</v>
      </c>
      <c r="D192" s="755">
        <v>86</v>
      </c>
      <c r="E192" s="755">
        <v>100</v>
      </c>
      <c r="F192" s="755">
        <v>0</v>
      </c>
      <c r="G192" s="755">
        <v>0</v>
      </c>
      <c r="H192" s="754" t="s">
        <v>1159</v>
      </c>
      <c r="I192" s="754" t="s">
        <v>1121</v>
      </c>
      <c r="J192" s="754" t="s">
        <v>1266</v>
      </c>
      <c r="K192" s="754" t="s">
        <v>3392</v>
      </c>
      <c r="L192" s="678" t="s">
        <v>1064</v>
      </c>
      <c r="M192" s="756">
        <v>43438</v>
      </c>
      <c r="N192" s="678"/>
      <c r="O192" s="755">
        <v>1</v>
      </c>
      <c r="P192" s="754" t="s">
        <v>1065</v>
      </c>
      <c r="Q192" s="754" t="s">
        <v>1075</v>
      </c>
      <c r="R192" s="678"/>
      <c r="S192" s="678" t="s">
        <v>1068</v>
      </c>
      <c r="T192" s="754" t="s">
        <v>2779</v>
      </c>
    </row>
    <row r="193" spans="1:20" s="383" customFormat="1" ht="15.95" customHeight="1">
      <c r="A193" s="383" t="str">
        <f t="shared" si="2"/>
        <v>CHRISTCHURCHAUCKLAND标准所有0~999</v>
      </c>
      <c r="B193" s="754" t="s">
        <v>1268</v>
      </c>
      <c r="C193" s="754" t="s">
        <v>1098</v>
      </c>
      <c r="D193" s="755">
        <v>20</v>
      </c>
      <c r="E193" s="755">
        <v>25</v>
      </c>
      <c r="F193" s="755">
        <v>0</v>
      </c>
      <c r="G193" s="755">
        <v>0</v>
      </c>
      <c r="H193" s="754" t="s">
        <v>1099</v>
      </c>
      <c r="I193" s="754" t="s">
        <v>1502</v>
      </c>
      <c r="J193" s="754" t="s">
        <v>2828</v>
      </c>
      <c r="K193" s="754" t="s">
        <v>1152</v>
      </c>
      <c r="L193" s="678" t="s">
        <v>1064</v>
      </c>
      <c r="M193" s="756">
        <v>43438</v>
      </c>
      <c r="N193" s="678"/>
      <c r="O193" s="755">
        <v>1</v>
      </c>
      <c r="P193" s="754" t="s">
        <v>1065</v>
      </c>
      <c r="Q193" s="754" t="s">
        <v>1066</v>
      </c>
      <c r="R193" s="754" t="s">
        <v>1067</v>
      </c>
      <c r="S193" s="678" t="s">
        <v>1068</v>
      </c>
      <c r="T193" s="678"/>
    </row>
    <row r="194" spans="1:20" s="383" customFormat="1" ht="15.95" customHeight="1">
      <c r="A194" s="383" t="str">
        <f t="shared" si="2"/>
        <v>CHRISTIANSTEDCOLON FREE ZONE标准所有0~999</v>
      </c>
      <c r="B194" s="754" t="s">
        <v>1269</v>
      </c>
      <c r="C194" s="754" t="s">
        <v>741</v>
      </c>
      <c r="D194" s="755">
        <v>353</v>
      </c>
      <c r="E194" s="755">
        <v>363</v>
      </c>
      <c r="F194" s="755">
        <v>0</v>
      </c>
      <c r="G194" s="755">
        <v>0</v>
      </c>
      <c r="H194" s="754" t="s">
        <v>1159</v>
      </c>
      <c r="I194" s="754" t="s">
        <v>1121</v>
      </c>
      <c r="J194" s="754" t="s">
        <v>3143</v>
      </c>
      <c r="K194" s="754" t="s">
        <v>1254</v>
      </c>
      <c r="L194" s="678" t="s">
        <v>1064</v>
      </c>
      <c r="M194" s="756">
        <v>43528</v>
      </c>
      <c r="N194" s="678"/>
      <c r="O194" s="755">
        <v>2</v>
      </c>
      <c r="P194" s="754" t="s">
        <v>1065</v>
      </c>
      <c r="Q194" s="754" t="s">
        <v>1075</v>
      </c>
      <c r="R194" s="678"/>
      <c r="S194" s="678" t="s">
        <v>1068</v>
      </c>
      <c r="T194" s="754" t="s">
        <v>2498</v>
      </c>
    </row>
    <row r="195" spans="1:20" s="383" customFormat="1" ht="15.95" customHeight="1">
      <c r="A195" s="383" t="str">
        <f t="shared" si="2"/>
        <v>CIVITAVECCHIAGENOVA标准所有0~999</v>
      </c>
      <c r="B195" s="754" t="s">
        <v>3231</v>
      </c>
      <c r="C195" s="754" t="s">
        <v>742</v>
      </c>
      <c r="D195" s="755">
        <v>-23</v>
      </c>
      <c r="E195" s="755">
        <v>-18</v>
      </c>
      <c r="F195" s="755">
        <v>0</v>
      </c>
      <c r="G195" s="755">
        <v>0</v>
      </c>
      <c r="H195" s="754" t="s">
        <v>1162</v>
      </c>
      <c r="I195" s="754" t="s">
        <v>1081</v>
      </c>
      <c r="J195" s="754" t="s">
        <v>3729</v>
      </c>
      <c r="K195" s="754" t="s">
        <v>1096</v>
      </c>
      <c r="L195" s="678" t="s">
        <v>1064</v>
      </c>
      <c r="M195" s="756">
        <v>43526</v>
      </c>
      <c r="N195" s="678"/>
      <c r="O195" s="755">
        <v>1</v>
      </c>
      <c r="P195" s="754" t="s">
        <v>1065</v>
      </c>
      <c r="Q195" s="754" t="s">
        <v>1066</v>
      </c>
      <c r="R195" s="754" t="s">
        <v>1067</v>
      </c>
      <c r="S195" s="678" t="s">
        <v>1068</v>
      </c>
      <c r="T195" s="678"/>
    </row>
    <row r="196" spans="1:20" s="383" customFormat="1" ht="15.95" customHeight="1">
      <c r="A196" s="383" t="str">
        <f t="shared" si="2"/>
        <v>CLERMONT FERRANDLE HAVRE标准所有0~999</v>
      </c>
      <c r="B196" s="754" t="s">
        <v>1270</v>
      </c>
      <c r="C196" s="754" t="s">
        <v>1120</v>
      </c>
      <c r="D196" s="755">
        <v>-34</v>
      </c>
      <c r="E196" s="755">
        <v>-29</v>
      </c>
      <c r="F196" s="755">
        <v>0</v>
      </c>
      <c r="G196" s="755">
        <v>0</v>
      </c>
      <c r="H196" s="754" t="s">
        <v>1106</v>
      </c>
      <c r="I196" s="754" t="s">
        <v>1107</v>
      </c>
      <c r="J196" s="754" t="s">
        <v>2393</v>
      </c>
      <c r="K196" s="754" t="s">
        <v>1123</v>
      </c>
      <c r="L196" s="678" t="s">
        <v>1064</v>
      </c>
      <c r="M196" s="756">
        <v>43526</v>
      </c>
      <c r="N196" s="678"/>
      <c r="O196" s="755">
        <v>1</v>
      </c>
      <c r="P196" s="754" t="s">
        <v>1065</v>
      </c>
      <c r="Q196" s="754" t="s">
        <v>1066</v>
      </c>
      <c r="R196" s="754" t="s">
        <v>1067</v>
      </c>
      <c r="S196" s="678" t="s">
        <v>1068</v>
      </c>
      <c r="T196" s="678"/>
    </row>
    <row r="197" spans="1:20" s="383" customFormat="1" ht="15.95" customHeight="1">
      <c r="A197" s="383" t="str">
        <f t="shared" si="2"/>
        <v>COCHABAMBACALLAO标准所有0~999</v>
      </c>
      <c r="B197" s="754" t="s">
        <v>1271</v>
      </c>
      <c r="C197" s="754" t="s">
        <v>1144</v>
      </c>
      <c r="D197" s="755">
        <v>185</v>
      </c>
      <c r="E197" s="755">
        <v>190</v>
      </c>
      <c r="F197" s="755">
        <v>30</v>
      </c>
      <c r="G197" s="755">
        <v>20</v>
      </c>
      <c r="H197" s="754" t="s">
        <v>1134</v>
      </c>
      <c r="I197" s="754" t="s">
        <v>1073</v>
      </c>
      <c r="J197" s="754" t="s">
        <v>3150</v>
      </c>
      <c r="K197" s="754" t="s">
        <v>1082</v>
      </c>
      <c r="L197" s="678" t="s">
        <v>1064</v>
      </c>
      <c r="M197" s="756">
        <v>43528</v>
      </c>
      <c r="N197" s="678"/>
      <c r="O197" s="755">
        <v>1</v>
      </c>
      <c r="P197" s="754" t="s">
        <v>1065</v>
      </c>
      <c r="Q197" s="754" t="s">
        <v>1066</v>
      </c>
      <c r="R197" s="754" t="s">
        <v>1083</v>
      </c>
      <c r="S197" s="678" t="s">
        <v>1068</v>
      </c>
      <c r="T197" s="754" t="s">
        <v>2452</v>
      </c>
    </row>
    <row r="198" spans="1:20" s="383" customFormat="1" ht="15.95" customHeight="1">
      <c r="A198" s="383" t="str">
        <f t="shared" si="2"/>
        <v>COCHINCOLOMBO标准所有0~999</v>
      </c>
      <c r="B198" s="754" t="s">
        <v>1272</v>
      </c>
      <c r="C198" s="754" t="s">
        <v>1273</v>
      </c>
      <c r="D198" s="755">
        <v>29</v>
      </c>
      <c r="E198" s="755">
        <v>34</v>
      </c>
      <c r="F198" s="755">
        <v>0</v>
      </c>
      <c r="G198" s="755">
        <v>0</v>
      </c>
      <c r="H198" s="754" t="s">
        <v>1142</v>
      </c>
      <c r="I198" s="754" t="s">
        <v>3719</v>
      </c>
      <c r="J198" s="754" t="s">
        <v>2759</v>
      </c>
      <c r="K198" s="754" t="s">
        <v>1188</v>
      </c>
      <c r="L198" s="678" t="s">
        <v>1064</v>
      </c>
      <c r="M198" s="756">
        <v>43438</v>
      </c>
      <c r="N198" s="678"/>
      <c r="O198" s="755">
        <v>1</v>
      </c>
      <c r="P198" s="754" t="s">
        <v>1065</v>
      </c>
      <c r="Q198" s="754" t="s">
        <v>1075</v>
      </c>
      <c r="R198" s="678"/>
      <c r="S198" s="678" t="s">
        <v>1068</v>
      </c>
      <c r="T198" s="754" t="s">
        <v>2451</v>
      </c>
    </row>
    <row r="199" spans="1:20" s="383" customFormat="1" ht="15.95" customHeight="1">
      <c r="A199" s="383" t="str">
        <f t="shared" si="2"/>
        <v>COLOGNEHAMBURG标准所有0~999</v>
      </c>
      <c r="B199" s="754" t="s">
        <v>1275</v>
      </c>
      <c r="C199" s="754" t="s">
        <v>747</v>
      </c>
      <c r="D199" s="755">
        <v>-57</v>
      </c>
      <c r="E199" s="755">
        <v>-52</v>
      </c>
      <c r="F199" s="755">
        <v>90</v>
      </c>
      <c r="G199" s="755">
        <v>0</v>
      </c>
      <c r="H199" s="754" t="s">
        <v>1103</v>
      </c>
      <c r="I199" s="754" t="s">
        <v>3691</v>
      </c>
      <c r="J199" s="754" t="s">
        <v>3153</v>
      </c>
      <c r="K199" s="754" t="s">
        <v>1188</v>
      </c>
      <c r="L199" s="678" t="s">
        <v>1064</v>
      </c>
      <c r="M199" s="756">
        <v>43526</v>
      </c>
      <c r="N199" s="678"/>
      <c r="O199" s="755">
        <v>1</v>
      </c>
      <c r="P199" s="754" t="s">
        <v>1065</v>
      </c>
      <c r="Q199" s="754" t="s">
        <v>1066</v>
      </c>
      <c r="R199" s="754" t="s">
        <v>1067</v>
      </c>
      <c r="S199" s="678" t="s">
        <v>1068</v>
      </c>
      <c r="T199" s="754" t="s">
        <v>2481</v>
      </c>
    </row>
    <row r="200" spans="1:20" s="383" customFormat="1" ht="15.95" customHeight="1">
      <c r="A200" s="383" t="str">
        <f t="shared" si="2"/>
        <v>COLOMBOCOLOMBO标准所有0~999</v>
      </c>
      <c r="B200" s="754" t="s">
        <v>1273</v>
      </c>
      <c r="C200" s="754" t="s">
        <v>1273</v>
      </c>
      <c r="D200" s="755">
        <v>35</v>
      </c>
      <c r="E200" s="755">
        <v>40</v>
      </c>
      <c r="F200" s="755">
        <v>0</v>
      </c>
      <c r="G200" s="755">
        <v>0</v>
      </c>
      <c r="H200" s="754" t="s">
        <v>1142</v>
      </c>
      <c r="I200" s="754" t="s">
        <v>3719</v>
      </c>
      <c r="J200" s="754" t="s">
        <v>2759</v>
      </c>
      <c r="K200" s="754" t="s">
        <v>2374</v>
      </c>
      <c r="L200" s="678" t="s">
        <v>1064</v>
      </c>
      <c r="M200" s="756">
        <v>43438</v>
      </c>
      <c r="N200" s="678"/>
      <c r="O200" s="755">
        <v>1</v>
      </c>
      <c r="P200" s="754" t="s">
        <v>1065</v>
      </c>
      <c r="Q200" s="754" t="s">
        <v>1066</v>
      </c>
      <c r="R200" s="754" t="s">
        <v>1067</v>
      </c>
      <c r="S200" s="678" t="s">
        <v>1068</v>
      </c>
      <c r="T200" s="754" t="s">
        <v>2760</v>
      </c>
    </row>
    <row r="201" spans="1:20" s="383" customFormat="1" ht="15.95" customHeight="1">
      <c r="A201" s="383" t="str">
        <f t="shared" ref="A201:A264" si="3">B201&amp;C201&amp;S201&amp;L201&amp;P201</f>
        <v>COLON FREE ZONECOLON FREE ZONE标准所有0~999</v>
      </c>
      <c r="B201" s="754" t="s">
        <v>741</v>
      </c>
      <c r="C201" s="754" t="s">
        <v>741</v>
      </c>
      <c r="D201" s="755">
        <v>62</v>
      </c>
      <c r="E201" s="755">
        <v>72</v>
      </c>
      <c r="F201" s="755">
        <v>40</v>
      </c>
      <c r="G201" s="755">
        <v>0</v>
      </c>
      <c r="H201" s="754" t="s">
        <v>1159</v>
      </c>
      <c r="I201" s="754" t="s">
        <v>1121</v>
      </c>
      <c r="J201" s="754" t="s">
        <v>3143</v>
      </c>
      <c r="K201" s="754" t="s">
        <v>2412</v>
      </c>
      <c r="L201" s="678" t="s">
        <v>1064</v>
      </c>
      <c r="M201" s="756">
        <v>43528</v>
      </c>
      <c r="N201" s="678"/>
      <c r="O201" s="755">
        <v>1</v>
      </c>
      <c r="P201" s="754" t="s">
        <v>1065</v>
      </c>
      <c r="Q201" s="754" t="s">
        <v>1066</v>
      </c>
      <c r="R201" s="754" t="s">
        <v>1083</v>
      </c>
      <c r="S201" s="678" t="s">
        <v>1068</v>
      </c>
      <c r="T201" s="754" t="s">
        <v>2452</v>
      </c>
    </row>
    <row r="202" spans="1:20" s="383" customFormat="1" ht="15.95" customHeight="1">
      <c r="A202" s="383" t="str">
        <f t="shared" si="3"/>
        <v>COMOGENOVA低所有0~999</v>
      </c>
      <c r="B202" s="754" t="s">
        <v>1276</v>
      </c>
      <c r="C202" s="754" t="s">
        <v>742</v>
      </c>
      <c r="D202" s="755">
        <v>-248</v>
      </c>
      <c r="E202" s="755">
        <v>-243</v>
      </c>
      <c r="F202" s="755">
        <v>70</v>
      </c>
      <c r="G202" s="755">
        <v>0</v>
      </c>
      <c r="H202" s="754" t="s">
        <v>1162</v>
      </c>
      <c r="I202" s="754" t="s">
        <v>1081</v>
      </c>
      <c r="J202" s="754" t="s">
        <v>3729</v>
      </c>
      <c r="K202" s="754" t="s">
        <v>1129</v>
      </c>
      <c r="L202" s="678" t="s">
        <v>1064</v>
      </c>
      <c r="M202" s="756">
        <v>43526</v>
      </c>
      <c r="N202" s="678"/>
      <c r="O202" s="755">
        <v>1</v>
      </c>
      <c r="P202" s="754" t="s">
        <v>1065</v>
      </c>
      <c r="Q202" s="754" t="s">
        <v>1066</v>
      </c>
      <c r="R202" s="754" t="s">
        <v>1067</v>
      </c>
      <c r="S202" s="678" t="s">
        <v>1069</v>
      </c>
      <c r="T202" s="754" t="s">
        <v>2449</v>
      </c>
    </row>
    <row r="203" spans="1:20" s="383" customFormat="1" ht="15.95" customHeight="1">
      <c r="A203" s="383" t="str">
        <f t="shared" si="3"/>
        <v>COMOGENOVA标准所有0~999</v>
      </c>
      <c r="B203" s="754" t="s">
        <v>1276</v>
      </c>
      <c r="C203" s="754" t="s">
        <v>742</v>
      </c>
      <c r="D203" s="755">
        <v>-178</v>
      </c>
      <c r="E203" s="755">
        <v>-173</v>
      </c>
      <c r="F203" s="755">
        <v>0</v>
      </c>
      <c r="G203" s="755">
        <v>0</v>
      </c>
      <c r="H203" s="754" t="s">
        <v>1162</v>
      </c>
      <c r="I203" s="754" t="s">
        <v>1081</v>
      </c>
      <c r="J203" s="754" t="s">
        <v>3729</v>
      </c>
      <c r="K203" s="754" t="s">
        <v>1129</v>
      </c>
      <c r="L203" s="678" t="s">
        <v>1064</v>
      </c>
      <c r="M203" s="756">
        <v>43526</v>
      </c>
      <c r="N203" s="678"/>
      <c r="O203" s="755">
        <v>1</v>
      </c>
      <c r="P203" s="754" t="s">
        <v>1065</v>
      </c>
      <c r="Q203" s="754" t="s">
        <v>1066</v>
      </c>
      <c r="R203" s="754" t="s">
        <v>1067</v>
      </c>
      <c r="S203" s="678" t="s">
        <v>1068</v>
      </c>
      <c r="T203" s="754" t="s">
        <v>2450</v>
      </c>
    </row>
    <row r="204" spans="1:20" s="383" customFormat="1" ht="15.95" customHeight="1">
      <c r="A204" s="383" t="str">
        <f t="shared" si="3"/>
        <v>CONAKRYHAMBURG标准所有0~999</v>
      </c>
      <c r="B204" s="754" t="s">
        <v>1277</v>
      </c>
      <c r="C204" s="754" t="s">
        <v>747</v>
      </c>
      <c r="D204" s="755">
        <v>232</v>
      </c>
      <c r="E204" s="755">
        <v>237</v>
      </c>
      <c r="F204" s="755">
        <v>0</v>
      </c>
      <c r="G204" s="755">
        <v>0</v>
      </c>
      <c r="H204" s="754" t="s">
        <v>1103</v>
      </c>
      <c r="I204" s="754" t="s">
        <v>3691</v>
      </c>
      <c r="J204" s="754" t="s">
        <v>3153</v>
      </c>
      <c r="K204" s="754" t="s">
        <v>1084</v>
      </c>
      <c r="L204" s="678" t="s">
        <v>1064</v>
      </c>
      <c r="M204" s="756">
        <v>43526</v>
      </c>
      <c r="N204" s="678"/>
      <c r="O204" s="755">
        <v>1</v>
      </c>
      <c r="P204" s="754" t="s">
        <v>1065</v>
      </c>
      <c r="Q204" s="754" t="s">
        <v>1075</v>
      </c>
      <c r="R204" s="678"/>
      <c r="S204" s="678" t="s">
        <v>1068</v>
      </c>
      <c r="T204" s="754" t="s">
        <v>3368</v>
      </c>
    </row>
    <row r="205" spans="1:20" s="383" customFormat="1" ht="15.95" customHeight="1">
      <c r="A205" s="383" t="str">
        <f t="shared" si="3"/>
        <v>CONSTANTACONSTANTA低所有0~3</v>
      </c>
      <c r="B205" s="754" t="s">
        <v>1224</v>
      </c>
      <c r="C205" s="754" t="s">
        <v>1224</v>
      </c>
      <c r="D205" s="755">
        <v>-136</v>
      </c>
      <c r="E205" s="755">
        <v>-131</v>
      </c>
      <c r="F205" s="755">
        <v>30</v>
      </c>
      <c r="G205" s="755">
        <v>0</v>
      </c>
      <c r="H205" s="754" t="s">
        <v>1062</v>
      </c>
      <c r="I205" s="754" t="s">
        <v>1116</v>
      </c>
      <c r="J205" s="754" t="s">
        <v>2830</v>
      </c>
      <c r="K205" s="754" t="s">
        <v>1174</v>
      </c>
      <c r="L205" s="678" t="s">
        <v>1064</v>
      </c>
      <c r="M205" s="756">
        <v>43526</v>
      </c>
      <c r="N205" s="678"/>
      <c r="O205" s="755">
        <v>1</v>
      </c>
      <c r="P205" s="754" t="s">
        <v>1198</v>
      </c>
      <c r="Q205" s="754" t="s">
        <v>1066</v>
      </c>
      <c r="R205" s="754" t="s">
        <v>1067</v>
      </c>
      <c r="S205" s="678" t="s">
        <v>1069</v>
      </c>
      <c r="T205" s="678"/>
    </row>
    <row r="206" spans="1:20" s="383" customFormat="1" ht="15.95" customHeight="1">
      <c r="A206" s="383" t="str">
        <f t="shared" si="3"/>
        <v>CONSTANTACONSTANTA低所有3~999</v>
      </c>
      <c r="B206" s="754" t="s">
        <v>1224</v>
      </c>
      <c r="C206" s="754" t="s">
        <v>1224</v>
      </c>
      <c r="D206" s="755">
        <v>-126</v>
      </c>
      <c r="E206" s="755">
        <v>-121</v>
      </c>
      <c r="F206" s="755">
        <v>30</v>
      </c>
      <c r="G206" s="755">
        <v>0</v>
      </c>
      <c r="H206" s="754" t="s">
        <v>1062</v>
      </c>
      <c r="I206" s="754" t="s">
        <v>1116</v>
      </c>
      <c r="J206" s="754" t="s">
        <v>2830</v>
      </c>
      <c r="K206" s="754" t="s">
        <v>1174</v>
      </c>
      <c r="L206" s="678" t="s">
        <v>1064</v>
      </c>
      <c r="M206" s="756">
        <v>43526</v>
      </c>
      <c r="N206" s="678"/>
      <c r="O206" s="755">
        <v>1</v>
      </c>
      <c r="P206" s="754" t="s">
        <v>1170</v>
      </c>
      <c r="Q206" s="754" t="s">
        <v>1066</v>
      </c>
      <c r="R206" s="754" t="s">
        <v>1067</v>
      </c>
      <c r="S206" s="678" t="s">
        <v>1069</v>
      </c>
      <c r="T206" s="754" t="s">
        <v>2472</v>
      </c>
    </row>
    <row r="207" spans="1:20" s="383" customFormat="1" ht="15.95" customHeight="1">
      <c r="A207" s="383" t="str">
        <f t="shared" si="3"/>
        <v>CONSTANTACONSTANTA标准所有0~3</v>
      </c>
      <c r="B207" s="754" t="s">
        <v>1224</v>
      </c>
      <c r="C207" s="754" t="s">
        <v>1224</v>
      </c>
      <c r="D207" s="755">
        <v>-106</v>
      </c>
      <c r="E207" s="755">
        <v>-101</v>
      </c>
      <c r="F207" s="755">
        <v>0</v>
      </c>
      <c r="G207" s="755">
        <v>0</v>
      </c>
      <c r="H207" s="754" t="s">
        <v>1062</v>
      </c>
      <c r="I207" s="754" t="s">
        <v>1116</v>
      </c>
      <c r="J207" s="754" t="s">
        <v>2830</v>
      </c>
      <c r="K207" s="754" t="s">
        <v>1174</v>
      </c>
      <c r="L207" s="678" t="s">
        <v>1064</v>
      </c>
      <c r="M207" s="756">
        <v>43526</v>
      </c>
      <c r="N207" s="678"/>
      <c r="O207" s="755">
        <v>1</v>
      </c>
      <c r="P207" s="754" t="s">
        <v>1198</v>
      </c>
      <c r="Q207" s="754" t="s">
        <v>1066</v>
      </c>
      <c r="R207" s="754" t="s">
        <v>1067</v>
      </c>
      <c r="S207" s="678" t="s">
        <v>1068</v>
      </c>
      <c r="T207" s="678"/>
    </row>
    <row r="208" spans="1:20" s="383" customFormat="1" ht="15.95" customHeight="1">
      <c r="A208" s="383" t="str">
        <f t="shared" si="3"/>
        <v>CONSTANTACONSTANTA标准所有3~999</v>
      </c>
      <c r="B208" s="754" t="s">
        <v>1224</v>
      </c>
      <c r="C208" s="754" t="s">
        <v>1224</v>
      </c>
      <c r="D208" s="755">
        <v>-96</v>
      </c>
      <c r="E208" s="755">
        <v>-91</v>
      </c>
      <c r="F208" s="755">
        <v>0</v>
      </c>
      <c r="G208" s="755">
        <v>0</v>
      </c>
      <c r="H208" s="754" t="s">
        <v>1062</v>
      </c>
      <c r="I208" s="754" t="s">
        <v>1116</v>
      </c>
      <c r="J208" s="754" t="s">
        <v>2830</v>
      </c>
      <c r="K208" s="754" t="s">
        <v>1174</v>
      </c>
      <c r="L208" s="678" t="s">
        <v>1064</v>
      </c>
      <c r="M208" s="756">
        <v>43526</v>
      </c>
      <c r="N208" s="678"/>
      <c r="O208" s="755">
        <v>1</v>
      </c>
      <c r="P208" s="754" t="s">
        <v>1170</v>
      </c>
      <c r="Q208" s="754" t="s">
        <v>1066</v>
      </c>
      <c r="R208" s="754" t="s">
        <v>1067</v>
      </c>
      <c r="S208" s="678" t="s">
        <v>1068</v>
      </c>
      <c r="T208" s="754" t="s">
        <v>2470</v>
      </c>
    </row>
    <row r="209" spans="1:20" s="383" customFormat="1" ht="15.95" customHeight="1">
      <c r="A209" s="383" t="str">
        <f t="shared" si="3"/>
        <v>CONSTANZACONSTANZA标准所有0~3</v>
      </c>
      <c r="B209" s="754" t="s">
        <v>748</v>
      </c>
      <c r="C209" s="754" t="s">
        <v>748</v>
      </c>
      <c r="D209" s="755">
        <v>-106</v>
      </c>
      <c r="E209" s="755">
        <v>-101</v>
      </c>
      <c r="F209" s="755">
        <v>0</v>
      </c>
      <c r="G209" s="755">
        <v>0</v>
      </c>
      <c r="H209" s="754" t="s">
        <v>1062</v>
      </c>
      <c r="I209" s="754" t="s">
        <v>1116</v>
      </c>
      <c r="J209" s="754" t="s">
        <v>2830</v>
      </c>
      <c r="K209" s="754" t="s">
        <v>1174</v>
      </c>
      <c r="L209" s="678" t="s">
        <v>1064</v>
      </c>
      <c r="M209" s="756">
        <v>43526</v>
      </c>
      <c r="N209" s="678"/>
      <c r="O209" s="755">
        <v>1</v>
      </c>
      <c r="P209" s="754" t="s">
        <v>1198</v>
      </c>
      <c r="Q209" s="754" t="s">
        <v>1066</v>
      </c>
      <c r="R209" s="754" t="s">
        <v>1067</v>
      </c>
      <c r="S209" s="678" t="s">
        <v>1068</v>
      </c>
      <c r="T209" s="754" t="s">
        <v>2473</v>
      </c>
    </row>
    <row r="210" spans="1:20" s="383" customFormat="1" ht="15.95" customHeight="1">
      <c r="A210" s="383" t="str">
        <f t="shared" si="3"/>
        <v>CONSTANZACONSTANZA低所有0~3</v>
      </c>
      <c r="B210" s="754" t="s">
        <v>748</v>
      </c>
      <c r="C210" s="754" t="s">
        <v>748</v>
      </c>
      <c r="D210" s="755">
        <v>-136</v>
      </c>
      <c r="E210" s="755">
        <v>-131</v>
      </c>
      <c r="F210" s="755">
        <v>30</v>
      </c>
      <c r="G210" s="755">
        <v>0</v>
      </c>
      <c r="H210" s="754" t="s">
        <v>1062</v>
      </c>
      <c r="I210" s="754" t="s">
        <v>1116</v>
      </c>
      <c r="J210" s="754" t="s">
        <v>2830</v>
      </c>
      <c r="K210" s="754" t="s">
        <v>1174</v>
      </c>
      <c r="L210" s="678" t="s">
        <v>1064</v>
      </c>
      <c r="M210" s="756">
        <v>43526</v>
      </c>
      <c r="N210" s="678"/>
      <c r="O210" s="755">
        <v>1</v>
      </c>
      <c r="P210" s="754" t="s">
        <v>1198</v>
      </c>
      <c r="Q210" s="754" t="s">
        <v>1066</v>
      </c>
      <c r="R210" s="754" t="s">
        <v>1067</v>
      </c>
      <c r="S210" s="678" t="s">
        <v>1069</v>
      </c>
      <c r="T210" s="754" t="s">
        <v>2474</v>
      </c>
    </row>
    <row r="211" spans="1:20" s="383" customFormat="1" ht="15.95" customHeight="1">
      <c r="A211" s="383" t="str">
        <f t="shared" si="3"/>
        <v>CONSTANZACONSTANZA低所有3~999</v>
      </c>
      <c r="B211" s="754" t="s">
        <v>748</v>
      </c>
      <c r="C211" s="754" t="s">
        <v>748</v>
      </c>
      <c r="D211" s="755">
        <v>-126</v>
      </c>
      <c r="E211" s="755">
        <v>-121</v>
      </c>
      <c r="F211" s="755">
        <v>30</v>
      </c>
      <c r="G211" s="755">
        <v>0</v>
      </c>
      <c r="H211" s="754" t="s">
        <v>1062</v>
      </c>
      <c r="I211" s="754" t="s">
        <v>1116</v>
      </c>
      <c r="J211" s="754" t="s">
        <v>2830</v>
      </c>
      <c r="K211" s="754" t="s">
        <v>1174</v>
      </c>
      <c r="L211" s="678" t="s">
        <v>1064</v>
      </c>
      <c r="M211" s="756">
        <v>43526</v>
      </c>
      <c r="N211" s="678"/>
      <c r="O211" s="755">
        <v>1</v>
      </c>
      <c r="P211" s="754" t="s">
        <v>1170</v>
      </c>
      <c r="Q211" s="754" t="s">
        <v>1066</v>
      </c>
      <c r="R211" s="754" t="s">
        <v>1067</v>
      </c>
      <c r="S211" s="678" t="s">
        <v>1069</v>
      </c>
      <c r="T211" s="754" t="s">
        <v>2472</v>
      </c>
    </row>
    <row r="212" spans="1:20" s="383" customFormat="1" ht="15.95" customHeight="1">
      <c r="A212" s="383" t="str">
        <f t="shared" si="3"/>
        <v>CONSTANZACONSTANZA标准所有3~999</v>
      </c>
      <c r="B212" s="754" t="s">
        <v>748</v>
      </c>
      <c r="C212" s="754" t="s">
        <v>748</v>
      </c>
      <c r="D212" s="755">
        <v>-96</v>
      </c>
      <c r="E212" s="755">
        <v>-91</v>
      </c>
      <c r="F212" s="755">
        <v>0</v>
      </c>
      <c r="G212" s="755">
        <v>0</v>
      </c>
      <c r="H212" s="754" t="s">
        <v>1062</v>
      </c>
      <c r="I212" s="754" t="s">
        <v>1116</v>
      </c>
      <c r="J212" s="754" t="s">
        <v>2830</v>
      </c>
      <c r="K212" s="754" t="s">
        <v>1174</v>
      </c>
      <c r="L212" s="678" t="s">
        <v>1064</v>
      </c>
      <c r="M212" s="756">
        <v>43526</v>
      </c>
      <c r="N212" s="678"/>
      <c r="O212" s="755">
        <v>1</v>
      </c>
      <c r="P212" s="754" t="s">
        <v>1170</v>
      </c>
      <c r="Q212" s="754" t="s">
        <v>1066</v>
      </c>
      <c r="R212" s="754" t="s">
        <v>1067</v>
      </c>
      <c r="S212" s="678" t="s">
        <v>1068</v>
      </c>
      <c r="T212" s="754" t="s">
        <v>2470</v>
      </c>
    </row>
    <row r="213" spans="1:20" s="383" customFormat="1" ht="15.95" customHeight="1">
      <c r="A213" s="383" t="str">
        <f t="shared" si="3"/>
        <v>COPENHAGENCOPENHAGEN标准所有3~999</v>
      </c>
      <c r="B213" s="754" t="s">
        <v>1278</v>
      </c>
      <c r="C213" s="754" t="s">
        <v>1278</v>
      </c>
      <c r="D213" s="755">
        <v>-43</v>
      </c>
      <c r="E213" s="755">
        <v>-38</v>
      </c>
      <c r="F213" s="755">
        <v>0</v>
      </c>
      <c r="G213" s="755">
        <v>0</v>
      </c>
      <c r="H213" s="754" t="s">
        <v>1106</v>
      </c>
      <c r="I213" s="754" t="s">
        <v>1107</v>
      </c>
      <c r="J213" s="754" t="s">
        <v>2411</v>
      </c>
      <c r="K213" s="754" t="s">
        <v>1063</v>
      </c>
      <c r="L213" s="678" t="s">
        <v>1064</v>
      </c>
      <c r="M213" s="756">
        <v>43526</v>
      </c>
      <c r="N213" s="678"/>
      <c r="O213" s="755">
        <v>1</v>
      </c>
      <c r="P213" s="754" t="s">
        <v>1170</v>
      </c>
      <c r="Q213" s="754" t="s">
        <v>1066</v>
      </c>
      <c r="R213" s="754" t="s">
        <v>1067</v>
      </c>
      <c r="S213" s="678" t="s">
        <v>1068</v>
      </c>
      <c r="T213" s="678"/>
    </row>
    <row r="214" spans="1:20" s="383" customFormat="1" ht="15.95" customHeight="1">
      <c r="A214" s="383" t="str">
        <f t="shared" si="3"/>
        <v>COPENHAGENCOPENHAGEN标准所有1~3</v>
      </c>
      <c r="B214" s="754" t="s">
        <v>1278</v>
      </c>
      <c r="C214" s="754" t="s">
        <v>1278</v>
      </c>
      <c r="D214" s="755">
        <v>-48</v>
      </c>
      <c r="E214" s="755">
        <v>-43</v>
      </c>
      <c r="F214" s="755">
        <v>0</v>
      </c>
      <c r="G214" s="755">
        <v>0</v>
      </c>
      <c r="H214" s="754" t="s">
        <v>1106</v>
      </c>
      <c r="I214" s="754" t="s">
        <v>1107</v>
      </c>
      <c r="J214" s="754" t="s">
        <v>2411</v>
      </c>
      <c r="K214" s="754" t="s">
        <v>1063</v>
      </c>
      <c r="L214" s="678" t="s">
        <v>1064</v>
      </c>
      <c r="M214" s="756">
        <v>43526</v>
      </c>
      <c r="N214" s="678"/>
      <c r="O214" s="755">
        <v>1</v>
      </c>
      <c r="P214" s="754" t="s">
        <v>1169</v>
      </c>
      <c r="Q214" s="754" t="s">
        <v>1066</v>
      </c>
      <c r="R214" s="754" t="s">
        <v>1067</v>
      </c>
      <c r="S214" s="678" t="s">
        <v>1068</v>
      </c>
      <c r="T214" s="678"/>
    </row>
    <row r="215" spans="1:20" s="383" customFormat="1" ht="15.95" customHeight="1">
      <c r="A215" s="383" t="str">
        <f t="shared" si="3"/>
        <v>COPENHAGENCOPENHAGEN低所有1~3</v>
      </c>
      <c r="B215" s="754" t="s">
        <v>1278</v>
      </c>
      <c r="C215" s="754" t="s">
        <v>1278</v>
      </c>
      <c r="D215" s="755">
        <v>-148</v>
      </c>
      <c r="E215" s="755">
        <v>-143</v>
      </c>
      <c r="F215" s="755">
        <v>100</v>
      </c>
      <c r="G215" s="755">
        <v>0</v>
      </c>
      <c r="H215" s="754" t="s">
        <v>1106</v>
      </c>
      <c r="I215" s="754" t="s">
        <v>1107</v>
      </c>
      <c r="J215" s="754" t="s">
        <v>2411</v>
      </c>
      <c r="K215" s="754" t="s">
        <v>1063</v>
      </c>
      <c r="L215" s="678" t="s">
        <v>1064</v>
      </c>
      <c r="M215" s="756">
        <v>43526</v>
      </c>
      <c r="N215" s="678"/>
      <c r="O215" s="755">
        <v>1</v>
      </c>
      <c r="P215" s="754" t="s">
        <v>1169</v>
      </c>
      <c r="Q215" s="754" t="s">
        <v>1066</v>
      </c>
      <c r="R215" s="754" t="s">
        <v>1067</v>
      </c>
      <c r="S215" s="678" t="s">
        <v>1069</v>
      </c>
      <c r="T215" s="678"/>
    </row>
    <row r="216" spans="1:20" s="383" customFormat="1" ht="15.95" customHeight="1">
      <c r="A216" s="383" t="str">
        <f t="shared" si="3"/>
        <v>COPENHAGENCOPENHAGEN低所有3~999</v>
      </c>
      <c r="B216" s="754" t="s">
        <v>1278</v>
      </c>
      <c r="C216" s="754" t="s">
        <v>1278</v>
      </c>
      <c r="D216" s="755">
        <v>-143</v>
      </c>
      <c r="E216" s="755">
        <v>-138</v>
      </c>
      <c r="F216" s="755">
        <v>100</v>
      </c>
      <c r="G216" s="755">
        <v>0</v>
      </c>
      <c r="H216" s="754" t="s">
        <v>1106</v>
      </c>
      <c r="I216" s="754" t="s">
        <v>1107</v>
      </c>
      <c r="J216" s="754" t="s">
        <v>2411</v>
      </c>
      <c r="K216" s="754" t="s">
        <v>1063</v>
      </c>
      <c r="L216" s="678" t="s">
        <v>1064</v>
      </c>
      <c r="M216" s="756">
        <v>43526</v>
      </c>
      <c r="N216" s="678"/>
      <c r="O216" s="755">
        <v>1</v>
      </c>
      <c r="P216" s="754" t="s">
        <v>1170</v>
      </c>
      <c r="Q216" s="754" t="s">
        <v>1066</v>
      </c>
      <c r="R216" s="754" t="s">
        <v>1067</v>
      </c>
      <c r="S216" s="678" t="s">
        <v>1069</v>
      </c>
      <c r="T216" s="678"/>
    </row>
    <row r="217" spans="1:20" s="383" customFormat="1" ht="15.95" customHeight="1">
      <c r="A217" s="383" t="str">
        <f t="shared" si="3"/>
        <v>COPENHAGENCOPENHAGEN标准所有0~1</v>
      </c>
      <c r="B217" s="754" t="s">
        <v>1278</v>
      </c>
      <c r="C217" s="754" t="s">
        <v>1278</v>
      </c>
      <c r="D217" s="755">
        <v>-53</v>
      </c>
      <c r="E217" s="755">
        <v>-48</v>
      </c>
      <c r="F217" s="755">
        <v>0</v>
      </c>
      <c r="G217" s="755">
        <v>0</v>
      </c>
      <c r="H217" s="754" t="s">
        <v>1106</v>
      </c>
      <c r="I217" s="754" t="s">
        <v>1107</v>
      </c>
      <c r="J217" s="754" t="s">
        <v>2411</v>
      </c>
      <c r="K217" s="754" t="s">
        <v>1063</v>
      </c>
      <c r="L217" s="678" t="s">
        <v>1064</v>
      </c>
      <c r="M217" s="756">
        <v>43526</v>
      </c>
      <c r="N217" s="678"/>
      <c r="O217" s="755">
        <v>1</v>
      </c>
      <c r="P217" s="754" t="s">
        <v>1168</v>
      </c>
      <c r="Q217" s="754" t="s">
        <v>1066</v>
      </c>
      <c r="R217" s="754" t="s">
        <v>1067</v>
      </c>
      <c r="S217" s="678" t="s">
        <v>1068</v>
      </c>
      <c r="T217" s="678"/>
    </row>
    <row r="218" spans="1:20" s="383" customFormat="1" ht="15.95" customHeight="1">
      <c r="A218" s="383" t="str">
        <f t="shared" si="3"/>
        <v>COPENHAGENCOPENHAGEN低所有0~1</v>
      </c>
      <c r="B218" s="754" t="s">
        <v>1278</v>
      </c>
      <c r="C218" s="754" t="s">
        <v>1278</v>
      </c>
      <c r="D218" s="755">
        <v>-153</v>
      </c>
      <c r="E218" s="755">
        <v>-148</v>
      </c>
      <c r="F218" s="755">
        <v>100</v>
      </c>
      <c r="G218" s="755">
        <v>0</v>
      </c>
      <c r="H218" s="754" t="s">
        <v>1106</v>
      </c>
      <c r="I218" s="754" t="s">
        <v>1107</v>
      </c>
      <c r="J218" s="754" t="s">
        <v>2411</v>
      </c>
      <c r="K218" s="754" t="s">
        <v>1063</v>
      </c>
      <c r="L218" s="678" t="s">
        <v>1064</v>
      </c>
      <c r="M218" s="756">
        <v>43526</v>
      </c>
      <c r="N218" s="678"/>
      <c r="O218" s="755">
        <v>1</v>
      </c>
      <c r="P218" s="754" t="s">
        <v>1168</v>
      </c>
      <c r="Q218" s="754" t="s">
        <v>1066</v>
      </c>
      <c r="R218" s="754" t="s">
        <v>1067</v>
      </c>
      <c r="S218" s="678" t="s">
        <v>1069</v>
      </c>
      <c r="T218" s="678"/>
    </row>
    <row r="219" spans="1:20" s="383" customFormat="1" ht="15.95" customHeight="1">
      <c r="A219" s="383" t="str">
        <f t="shared" si="3"/>
        <v>CORDOBAMONTEVIDEO标准所有0~999</v>
      </c>
      <c r="B219" s="754" t="s">
        <v>3068</v>
      </c>
      <c r="C219" s="754" t="s">
        <v>744</v>
      </c>
      <c r="D219" s="755">
        <v>167</v>
      </c>
      <c r="E219" s="755">
        <v>177</v>
      </c>
      <c r="F219" s="755">
        <v>40</v>
      </c>
      <c r="G219" s="755">
        <v>20</v>
      </c>
      <c r="H219" s="754" t="s">
        <v>1608</v>
      </c>
      <c r="I219" s="754" t="s">
        <v>1128</v>
      </c>
      <c r="J219" s="754" t="s">
        <v>3814</v>
      </c>
      <c r="K219" s="754" t="s">
        <v>3069</v>
      </c>
      <c r="L219" s="678" t="s">
        <v>1064</v>
      </c>
      <c r="M219" s="756">
        <v>43525</v>
      </c>
      <c r="N219" s="678"/>
      <c r="O219" s="755">
        <v>1</v>
      </c>
      <c r="P219" s="754" t="s">
        <v>1065</v>
      </c>
      <c r="Q219" s="754" t="s">
        <v>1066</v>
      </c>
      <c r="R219" s="754" t="s">
        <v>1083</v>
      </c>
      <c r="S219" s="678" t="s">
        <v>1068</v>
      </c>
      <c r="T219" s="754" t="s">
        <v>2452</v>
      </c>
    </row>
    <row r="220" spans="1:20" s="383" customFormat="1" ht="15.95" customHeight="1">
      <c r="A220" s="383" t="str">
        <f t="shared" si="3"/>
        <v>CORINTOGUATEMALA CITY标准所有0~999</v>
      </c>
      <c r="B220" s="754" t="s">
        <v>1279</v>
      </c>
      <c r="C220" s="754" t="s">
        <v>1085</v>
      </c>
      <c r="D220" s="755">
        <v>171</v>
      </c>
      <c r="E220" s="755">
        <v>181</v>
      </c>
      <c r="F220" s="755">
        <v>40</v>
      </c>
      <c r="G220" s="755">
        <v>0</v>
      </c>
      <c r="H220" s="754" t="s">
        <v>1080</v>
      </c>
      <c r="I220" s="754" t="s">
        <v>1081</v>
      </c>
      <c r="J220" s="754" t="s">
        <v>3039</v>
      </c>
      <c r="K220" s="754" t="s">
        <v>3040</v>
      </c>
      <c r="L220" s="678" t="s">
        <v>1064</v>
      </c>
      <c r="M220" s="756">
        <v>43528</v>
      </c>
      <c r="N220" s="678"/>
      <c r="O220" s="755">
        <v>1</v>
      </c>
      <c r="P220" s="754" t="s">
        <v>1065</v>
      </c>
      <c r="Q220" s="754" t="s">
        <v>1066</v>
      </c>
      <c r="R220" s="754" t="s">
        <v>1083</v>
      </c>
      <c r="S220" s="678" t="s">
        <v>1068</v>
      </c>
      <c r="T220" s="754" t="s">
        <v>2452</v>
      </c>
    </row>
    <row r="221" spans="1:20" s="383" customFormat="1" ht="15.95" customHeight="1">
      <c r="A221" s="383" t="str">
        <f t="shared" si="3"/>
        <v>CORINTOCOLON FREE ZONE标准所有0~999</v>
      </c>
      <c r="B221" s="754" t="s">
        <v>1279</v>
      </c>
      <c r="C221" s="754" t="s">
        <v>741</v>
      </c>
      <c r="D221" s="755">
        <v>192</v>
      </c>
      <c r="E221" s="755">
        <v>242</v>
      </c>
      <c r="F221" s="755">
        <v>40</v>
      </c>
      <c r="G221" s="755">
        <v>0</v>
      </c>
      <c r="H221" s="754" t="s">
        <v>1159</v>
      </c>
      <c r="I221" s="754" t="s">
        <v>1121</v>
      </c>
      <c r="J221" s="754" t="s">
        <v>3143</v>
      </c>
      <c r="K221" s="754" t="s">
        <v>1082</v>
      </c>
      <c r="L221" s="678" t="s">
        <v>1064</v>
      </c>
      <c r="M221" s="756">
        <v>43528</v>
      </c>
      <c r="N221" s="678"/>
      <c r="O221" s="755">
        <v>1</v>
      </c>
      <c r="P221" s="754" t="s">
        <v>1065</v>
      </c>
      <c r="Q221" s="754" t="s">
        <v>1066</v>
      </c>
      <c r="R221" s="754" t="s">
        <v>1083</v>
      </c>
      <c r="S221" s="678" t="s">
        <v>1068</v>
      </c>
      <c r="T221" s="754" t="s">
        <v>2452</v>
      </c>
    </row>
    <row r="222" spans="1:20" s="383" customFormat="1" ht="15.95" customHeight="1">
      <c r="A222" s="383" t="str">
        <f t="shared" si="3"/>
        <v>CORKDUBLIN标准所有0~999</v>
      </c>
      <c r="B222" s="754" t="s">
        <v>1280</v>
      </c>
      <c r="C222" s="754" t="s">
        <v>1181</v>
      </c>
      <c r="D222" s="755">
        <v>-29</v>
      </c>
      <c r="E222" s="755">
        <v>-24</v>
      </c>
      <c r="F222" s="755">
        <v>0</v>
      </c>
      <c r="G222" s="755">
        <v>0</v>
      </c>
      <c r="H222" s="754" t="s">
        <v>1106</v>
      </c>
      <c r="I222" s="754" t="s">
        <v>1107</v>
      </c>
      <c r="J222" s="754" t="s">
        <v>3873</v>
      </c>
      <c r="K222" s="754" t="s">
        <v>1182</v>
      </c>
      <c r="L222" s="678" t="s">
        <v>1064</v>
      </c>
      <c r="M222" s="756">
        <v>43526</v>
      </c>
      <c r="N222" s="678"/>
      <c r="O222" s="755">
        <v>1</v>
      </c>
      <c r="P222" s="754" t="s">
        <v>1065</v>
      </c>
      <c r="Q222" s="754" t="s">
        <v>1066</v>
      </c>
      <c r="R222" s="754" t="s">
        <v>1067</v>
      </c>
      <c r="S222" s="678" t="s">
        <v>1068</v>
      </c>
      <c r="T222" s="754" t="s">
        <v>2450</v>
      </c>
    </row>
    <row r="223" spans="1:20" s="383" customFormat="1" ht="15.95" customHeight="1">
      <c r="A223" s="383" t="str">
        <f t="shared" si="3"/>
        <v>CORKDUBLIN低所有0~999</v>
      </c>
      <c r="B223" s="754" t="s">
        <v>1280</v>
      </c>
      <c r="C223" s="754" t="s">
        <v>1181</v>
      </c>
      <c r="D223" s="755">
        <v>-54</v>
      </c>
      <c r="E223" s="755">
        <v>-49</v>
      </c>
      <c r="F223" s="755">
        <v>25</v>
      </c>
      <c r="G223" s="755">
        <v>0</v>
      </c>
      <c r="H223" s="754" t="s">
        <v>1106</v>
      </c>
      <c r="I223" s="754" t="s">
        <v>1107</v>
      </c>
      <c r="J223" s="754" t="s">
        <v>3873</v>
      </c>
      <c r="K223" s="754" t="s">
        <v>1182</v>
      </c>
      <c r="L223" s="678" t="s">
        <v>1064</v>
      </c>
      <c r="M223" s="756">
        <v>43526</v>
      </c>
      <c r="N223" s="678"/>
      <c r="O223" s="755">
        <v>1</v>
      </c>
      <c r="P223" s="754" t="s">
        <v>1065</v>
      </c>
      <c r="Q223" s="754" t="s">
        <v>1066</v>
      </c>
      <c r="R223" s="754" t="s">
        <v>1067</v>
      </c>
      <c r="S223" s="678" t="s">
        <v>1069</v>
      </c>
      <c r="T223" s="754" t="s">
        <v>2449</v>
      </c>
    </row>
    <row r="224" spans="1:20" s="383" customFormat="1" ht="15.95" customHeight="1">
      <c r="A224" s="383" t="str">
        <f t="shared" si="3"/>
        <v>COSENZAGENOVA标准所有0~999</v>
      </c>
      <c r="B224" s="754" t="s">
        <v>1281</v>
      </c>
      <c r="C224" s="754" t="s">
        <v>742</v>
      </c>
      <c r="D224" s="755">
        <v>-113</v>
      </c>
      <c r="E224" s="755">
        <v>-108</v>
      </c>
      <c r="F224" s="755">
        <v>0</v>
      </c>
      <c r="G224" s="755">
        <v>0</v>
      </c>
      <c r="H224" s="754" t="s">
        <v>1162</v>
      </c>
      <c r="I224" s="754" t="s">
        <v>1081</v>
      </c>
      <c r="J224" s="754" t="s">
        <v>3729</v>
      </c>
      <c r="K224" s="754" t="s">
        <v>1096</v>
      </c>
      <c r="L224" s="678" t="s">
        <v>1064</v>
      </c>
      <c r="M224" s="756">
        <v>43526</v>
      </c>
      <c r="N224" s="678"/>
      <c r="O224" s="755">
        <v>1</v>
      </c>
      <c r="P224" s="754" t="s">
        <v>1065</v>
      </c>
      <c r="Q224" s="754" t="s">
        <v>1066</v>
      </c>
      <c r="R224" s="754" t="s">
        <v>1067</v>
      </c>
      <c r="S224" s="678" t="s">
        <v>1068</v>
      </c>
      <c r="T224" s="678"/>
    </row>
    <row r="225" spans="1:20" s="383" customFormat="1" ht="15.95" customHeight="1">
      <c r="A225" s="383" t="str">
        <f t="shared" si="3"/>
        <v>COTONOULE HAVRE标准所有0~999</v>
      </c>
      <c r="B225" s="754" t="s">
        <v>1282</v>
      </c>
      <c r="C225" s="754" t="s">
        <v>1120</v>
      </c>
      <c r="D225" s="755">
        <v>238</v>
      </c>
      <c r="E225" s="755">
        <v>243</v>
      </c>
      <c r="F225" s="755">
        <v>0</v>
      </c>
      <c r="G225" s="755">
        <v>0</v>
      </c>
      <c r="H225" s="754" t="s">
        <v>1106</v>
      </c>
      <c r="I225" s="754" t="s">
        <v>1107</v>
      </c>
      <c r="J225" s="754" t="s">
        <v>2393</v>
      </c>
      <c r="K225" s="754" t="s">
        <v>1254</v>
      </c>
      <c r="L225" s="678" t="s">
        <v>1064</v>
      </c>
      <c r="M225" s="756">
        <v>43526</v>
      </c>
      <c r="N225" s="678"/>
      <c r="O225" s="755">
        <v>1</v>
      </c>
      <c r="P225" s="754" t="s">
        <v>1065</v>
      </c>
      <c r="Q225" s="754" t="s">
        <v>1075</v>
      </c>
      <c r="R225" s="678"/>
      <c r="S225" s="678" t="s">
        <v>1068</v>
      </c>
      <c r="T225" s="754" t="s">
        <v>3369</v>
      </c>
    </row>
    <row r="226" spans="1:20" s="383" customFormat="1" ht="15.95" customHeight="1">
      <c r="A226" s="383" t="str">
        <f t="shared" si="3"/>
        <v>CREMONAGENOVA标准所有0~999</v>
      </c>
      <c r="B226" s="754" t="s">
        <v>1283</v>
      </c>
      <c r="C226" s="754" t="s">
        <v>742</v>
      </c>
      <c r="D226" s="755">
        <v>-163</v>
      </c>
      <c r="E226" s="755">
        <v>-158</v>
      </c>
      <c r="F226" s="755">
        <v>0</v>
      </c>
      <c r="G226" s="755">
        <v>0</v>
      </c>
      <c r="H226" s="754" t="s">
        <v>1162</v>
      </c>
      <c r="I226" s="754" t="s">
        <v>1081</v>
      </c>
      <c r="J226" s="754" t="s">
        <v>3729</v>
      </c>
      <c r="K226" s="754" t="s">
        <v>1129</v>
      </c>
      <c r="L226" s="678" t="s">
        <v>1064</v>
      </c>
      <c r="M226" s="756">
        <v>43526</v>
      </c>
      <c r="N226" s="678"/>
      <c r="O226" s="755">
        <v>1</v>
      </c>
      <c r="P226" s="754" t="s">
        <v>1065</v>
      </c>
      <c r="Q226" s="754" t="s">
        <v>1066</v>
      </c>
      <c r="R226" s="754" t="s">
        <v>1067</v>
      </c>
      <c r="S226" s="678" t="s">
        <v>1068</v>
      </c>
      <c r="T226" s="678"/>
    </row>
    <row r="227" spans="1:20" s="383" customFormat="1" ht="15.95" customHeight="1">
      <c r="A227" s="383" t="str">
        <f t="shared" si="3"/>
        <v>CRISTOBALCOLON FREE ZONE标准所有0~999</v>
      </c>
      <c r="B227" s="754" t="s">
        <v>1284</v>
      </c>
      <c r="C227" s="754" t="s">
        <v>741</v>
      </c>
      <c r="D227" s="755">
        <v>75</v>
      </c>
      <c r="E227" s="755">
        <v>85</v>
      </c>
      <c r="F227" s="755">
        <v>40</v>
      </c>
      <c r="G227" s="755">
        <v>0</v>
      </c>
      <c r="H227" s="754" t="s">
        <v>1159</v>
      </c>
      <c r="I227" s="754" t="s">
        <v>1121</v>
      </c>
      <c r="J227" s="754" t="s">
        <v>3143</v>
      </c>
      <c r="K227" s="754" t="s">
        <v>1096</v>
      </c>
      <c r="L227" s="678" t="s">
        <v>1064</v>
      </c>
      <c r="M227" s="756">
        <v>43528</v>
      </c>
      <c r="N227" s="678"/>
      <c r="O227" s="755">
        <v>1</v>
      </c>
      <c r="P227" s="754" t="s">
        <v>1065</v>
      </c>
      <c r="Q227" s="754" t="s">
        <v>1066</v>
      </c>
      <c r="R227" s="754" t="s">
        <v>1083</v>
      </c>
      <c r="S227" s="678" t="s">
        <v>1068</v>
      </c>
      <c r="T227" s="754" t="s">
        <v>2452</v>
      </c>
    </row>
    <row r="228" spans="1:20" s="383" customFormat="1" ht="15.95" customHeight="1">
      <c r="A228" s="383" t="str">
        <f t="shared" si="3"/>
        <v>CUERNAVACAMANZANILLO,MEXICO标准所有0~999</v>
      </c>
      <c r="B228" s="754" t="s">
        <v>1285</v>
      </c>
      <c r="C228" s="754" t="s">
        <v>1086</v>
      </c>
      <c r="D228" s="755">
        <v>129</v>
      </c>
      <c r="E228" s="755">
        <v>139</v>
      </c>
      <c r="F228" s="755">
        <v>20</v>
      </c>
      <c r="G228" s="755">
        <v>15</v>
      </c>
      <c r="H228" s="754" t="s">
        <v>1134</v>
      </c>
      <c r="I228" s="754" t="s">
        <v>1073</v>
      </c>
      <c r="J228" s="754" t="s">
        <v>3226</v>
      </c>
      <c r="K228" s="754" t="s">
        <v>1087</v>
      </c>
      <c r="L228" s="678" t="s">
        <v>1064</v>
      </c>
      <c r="M228" s="756">
        <v>43528</v>
      </c>
      <c r="N228" s="678"/>
      <c r="O228" s="755">
        <v>2</v>
      </c>
      <c r="P228" s="754" t="s">
        <v>1065</v>
      </c>
      <c r="Q228" s="754" t="s">
        <v>1066</v>
      </c>
      <c r="R228" s="754" t="s">
        <v>1083</v>
      </c>
      <c r="S228" s="678" t="s">
        <v>1068</v>
      </c>
      <c r="T228" s="754" t="s">
        <v>2456</v>
      </c>
    </row>
    <row r="229" spans="1:20" s="383" customFormat="1" ht="15.95" customHeight="1">
      <c r="A229" s="383" t="str">
        <f t="shared" si="3"/>
        <v>CUNEOGENOVA标准所有0~999</v>
      </c>
      <c r="B229" s="754" t="s">
        <v>1286</v>
      </c>
      <c r="C229" s="754" t="s">
        <v>742</v>
      </c>
      <c r="D229" s="755">
        <v>-143</v>
      </c>
      <c r="E229" s="755">
        <v>-138</v>
      </c>
      <c r="F229" s="755">
        <v>0</v>
      </c>
      <c r="G229" s="755">
        <v>0</v>
      </c>
      <c r="H229" s="754" t="s">
        <v>1162</v>
      </c>
      <c r="I229" s="754" t="s">
        <v>1081</v>
      </c>
      <c r="J229" s="754" t="s">
        <v>3729</v>
      </c>
      <c r="K229" s="678"/>
      <c r="L229" s="678" t="s">
        <v>1064</v>
      </c>
      <c r="M229" s="756">
        <v>43526</v>
      </c>
      <c r="N229" s="678"/>
      <c r="O229" s="755">
        <v>1</v>
      </c>
      <c r="P229" s="754" t="s">
        <v>1065</v>
      </c>
      <c r="Q229" s="754" t="s">
        <v>1066</v>
      </c>
      <c r="R229" s="754" t="s">
        <v>1067</v>
      </c>
      <c r="S229" s="678" t="s">
        <v>1068</v>
      </c>
      <c r="T229" s="678"/>
    </row>
    <row r="230" spans="1:20" s="383" customFormat="1" ht="15.95" customHeight="1">
      <c r="A230" s="383" t="str">
        <f t="shared" si="3"/>
        <v>CURITIBASANTOS标准所有0~999</v>
      </c>
      <c r="B230" s="754" t="s">
        <v>1287</v>
      </c>
      <c r="C230" s="754" t="s">
        <v>752</v>
      </c>
      <c r="D230" s="755">
        <v>64</v>
      </c>
      <c r="E230" s="755">
        <v>74</v>
      </c>
      <c r="F230" s="755">
        <v>20</v>
      </c>
      <c r="G230" s="755">
        <v>45</v>
      </c>
      <c r="H230" s="754" t="s">
        <v>1608</v>
      </c>
      <c r="I230" s="754" t="s">
        <v>1128</v>
      </c>
      <c r="J230" s="754" t="s">
        <v>3814</v>
      </c>
      <c r="K230" s="754" t="s">
        <v>1078</v>
      </c>
      <c r="L230" s="678" t="s">
        <v>1064</v>
      </c>
      <c r="M230" s="756">
        <v>43525</v>
      </c>
      <c r="N230" s="678"/>
      <c r="O230" s="755">
        <v>1</v>
      </c>
      <c r="P230" s="754" t="s">
        <v>1065</v>
      </c>
      <c r="Q230" s="754" t="s">
        <v>1066</v>
      </c>
      <c r="R230" s="754" t="s">
        <v>1083</v>
      </c>
      <c r="S230" s="678" t="s">
        <v>1068</v>
      </c>
      <c r="T230" s="754" t="s">
        <v>2452</v>
      </c>
    </row>
    <row r="231" spans="1:20" s="383" customFormat="1" ht="15.95" customHeight="1">
      <c r="A231" s="383" t="str">
        <f t="shared" si="3"/>
        <v>DAKARLE HAVRE标准所有0~999</v>
      </c>
      <c r="B231" s="754" t="s">
        <v>1288</v>
      </c>
      <c r="C231" s="754" t="s">
        <v>1120</v>
      </c>
      <c r="D231" s="755">
        <v>228</v>
      </c>
      <c r="E231" s="755">
        <v>233</v>
      </c>
      <c r="F231" s="755">
        <v>0</v>
      </c>
      <c r="G231" s="755">
        <v>0</v>
      </c>
      <c r="H231" s="754" t="s">
        <v>1106</v>
      </c>
      <c r="I231" s="754" t="s">
        <v>1107</v>
      </c>
      <c r="J231" s="754" t="s">
        <v>2393</v>
      </c>
      <c r="K231" s="754" t="s">
        <v>1082</v>
      </c>
      <c r="L231" s="678" t="s">
        <v>1064</v>
      </c>
      <c r="M231" s="756">
        <v>43526</v>
      </c>
      <c r="N231" s="678"/>
      <c r="O231" s="755">
        <v>1</v>
      </c>
      <c r="P231" s="754" t="s">
        <v>1065</v>
      </c>
      <c r="Q231" s="754" t="s">
        <v>1075</v>
      </c>
      <c r="R231" s="678"/>
      <c r="S231" s="678" t="s">
        <v>1068</v>
      </c>
      <c r="T231" s="754" t="s">
        <v>3369</v>
      </c>
    </row>
    <row r="232" spans="1:20" s="383" customFormat="1" ht="15.95" customHeight="1">
      <c r="A232" s="383" t="str">
        <f t="shared" si="3"/>
        <v>DALLAS,TXDALLAS,TX标准所有0~999</v>
      </c>
      <c r="B232" s="754" t="s">
        <v>420</v>
      </c>
      <c r="C232" s="754" t="s">
        <v>420</v>
      </c>
      <c r="D232" s="755">
        <v>99</v>
      </c>
      <c r="E232" s="755">
        <v>179</v>
      </c>
      <c r="F232" s="755">
        <v>0</v>
      </c>
      <c r="G232" s="755">
        <v>0</v>
      </c>
      <c r="H232" s="754" t="s">
        <v>1159</v>
      </c>
      <c r="I232" s="754" t="s">
        <v>1121</v>
      </c>
      <c r="J232" s="754" t="s">
        <v>1138</v>
      </c>
      <c r="K232" s="754" t="s">
        <v>1265</v>
      </c>
      <c r="L232" s="678" t="s">
        <v>1064</v>
      </c>
      <c r="M232" s="756">
        <v>43527</v>
      </c>
      <c r="N232" s="678"/>
      <c r="O232" s="755">
        <v>1</v>
      </c>
      <c r="P232" s="754" t="s">
        <v>1065</v>
      </c>
      <c r="Q232" s="754" t="s">
        <v>1066</v>
      </c>
      <c r="R232" s="754" t="s">
        <v>1067</v>
      </c>
      <c r="S232" s="678" t="s">
        <v>1068</v>
      </c>
      <c r="T232" s="754" t="s">
        <v>2466</v>
      </c>
    </row>
    <row r="233" spans="1:20" s="383" customFormat="1" ht="15.95" customHeight="1">
      <c r="A233" s="383" t="str">
        <f t="shared" si="3"/>
        <v>DAMIETTAALEXANDRIA标准所有0~999</v>
      </c>
      <c r="B233" s="754" t="s">
        <v>1289</v>
      </c>
      <c r="C233" s="754" t="s">
        <v>1109</v>
      </c>
      <c r="D233" s="755">
        <v>47</v>
      </c>
      <c r="E233" s="755">
        <v>52</v>
      </c>
      <c r="F233" s="755">
        <v>0</v>
      </c>
      <c r="G233" s="755">
        <v>0</v>
      </c>
      <c r="H233" s="754" t="s">
        <v>3259</v>
      </c>
      <c r="I233" s="754" t="s">
        <v>2401</v>
      </c>
      <c r="J233" s="754" t="s">
        <v>3260</v>
      </c>
      <c r="K233" s="754" t="s">
        <v>2418</v>
      </c>
      <c r="L233" s="678" t="s">
        <v>1064</v>
      </c>
      <c r="M233" s="756">
        <v>43526</v>
      </c>
      <c r="N233" s="678"/>
      <c r="O233" s="755">
        <v>2</v>
      </c>
      <c r="P233" s="754" t="s">
        <v>1065</v>
      </c>
      <c r="Q233" s="754" t="s">
        <v>1066</v>
      </c>
      <c r="R233" s="754" t="s">
        <v>1083</v>
      </c>
      <c r="S233" s="678" t="s">
        <v>1068</v>
      </c>
      <c r="T233" s="754" t="s">
        <v>2459</v>
      </c>
    </row>
    <row r="234" spans="1:20" s="383" customFormat="1" ht="15.95" customHeight="1">
      <c r="A234" s="383" t="str">
        <f t="shared" si="3"/>
        <v>DAMMAMJEBEL ALI标准所有0~999</v>
      </c>
      <c r="B234" s="754" t="s">
        <v>1290</v>
      </c>
      <c r="C234" s="754" t="s">
        <v>229</v>
      </c>
      <c r="D234" s="755">
        <v>-15</v>
      </c>
      <c r="E234" s="755">
        <v>-10</v>
      </c>
      <c r="F234" s="755">
        <v>0</v>
      </c>
      <c r="G234" s="755">
        <v>0</v>
      </c>
      <c r="H234" s="754" t="s">
        <v>1077</v>
      </c>
      <c r="I234" s="754" t="s">
        <v>1626</v>
      </c>
      <c r="J234" s="754" t="s">
        <v>3684</v>
      </c>
      <c r="K234" s="754" t="s">
        <v>1090</v>
      </c>
      <c r="L234" s="678" t="s">
        <v>1064</v>
      </c>
      <c r="M234" s="756">
        <v>43512</v>
      </c>
      <c r="N234" s="678"/>
      <c r="O234" s="755">
        <v>1</v>
      </c>
      <c r="P234" s="754" t="s">
        <v>1065</v>
      </c>
      <c r="Q234" s="754" t="s">
        <v>1066</v>
      </c>
      <c r="R234" s="754" t="s">
        <v>1067</v>
      </c>
      <c r="S234" s="678" t="s">
        <v>1068</v>
      </c>
      <c r="T234" s="754" t="s">
        <v>2451</v>
      </c>
    </row>
    <row r="235" spans="1:20" s="383" customFormat="1" ht="15.95" customHeight="1">
      <c r="A235" s="383" t="str">
        <f t="shared" si="3"/>
        <v>DAMMAMDAMMAM标准所有0~999</v>
      </c>
      <c r="B235" s="754" t="s">
        <v>1290</v>
      </c>
      <c r="C235" s="754" t="s">
        <v>1290</v>
      </c>
      <c r="D235" s="755">
        <v>-30</v>
      </c>
      <c r="E235" s="755">
        <v>-25</v>
      </c>
      <c r="F235" s="755">
        <v>0</v>
      </c>
      <c r="G235" s="755">
        <v>0</v>
      </c>
      <c r="H235" s="754" t="s">
        <v>1106</v>
      </c>
      <c r="I235" s="754" t="s">
        <v>1107</v>
      </c>
      <c r="J235" s="754" t="s">
        <v>1291</v>
      </c>
      <c r="K235" s="754" t="s">
        <v>3370</v>
      </c>
      <c r="L235" s="678" t="s">
        <v>1064</v>
      </c>
      <c r="M235" s="756">
        <v>43438</v>
      </c>
      <c r="N235" s="678"/>
      <c r="O235" s="755">
        <v>1</v>
      </c>
      <c r="P235" s="754" t="s">
        <v>1065</v>
      </c>
      <c r="Q235" s="754" t="s">
        <v>1066</v>
      </c>
      <c r="R235" s="754" t="s">
        <v>1067</v>
      </c>
      <c r="S235" s="678" t="s">
        <v>1068</v>
      </c>
      <c r="T235" s="754" t="s">
        <v>2499</v>
      </c>
    </row>
    <row r="236" spans="1:20" s="383" customFormat="1" ht="15.95" customHeight="1">
      <c r="A236" s="383" t="str">
        <f t="shared" si="3"/>
        <v>DANANGSINGAPORE标准所有0~999</v>
      </c>
      <c r="B236" s="754" t="s">
        <v>1292</v>
      </c>
      <c r="C236" s="754" t="s">
        <v>671</v>
      </c>
      <c r="D236" s="755">
        <v>75</v>
      </c>
      <c r="E236" s="755">
        <v>80</v>
      </c>
      <c r="F236" s="755">
        <v>0</v>
      </c>
      <c r="G236" s="755">
        <v>0</v>
      </c>
      <c r="H236" s="754" t="s">
        <v>2840</v>
      </c>
      <c r="I236" s="754" t="s">
        <v>3787</v>
      </c>
      <c r="J236" s="754" t="s">
        <v>3066</v>
      </c>
      <c r="K236" s="754" t="s">
        <v>1294</v>
      </c>
      <c r="L236" s="678" t="s">
        <v>1064</v>
      </c>
      <c r="M236" s="756">
        <v>43435</v>
      </c>
      <c r="N236" s="678"/>
      <c r="O236" s="755">
        <v>2</v>
      </c>
      <c r="P236" s="754" t="s">
        <v>1065</v>
      </c>
      <c r="Q236" s="754" t="s">
        <v>1066</v>
      </c>
      <c r="R236" s="754" t="s">
        <v>1067</v>
      </c>
      <c r="S236" s="678" t="s">
        <v>1068</v>
      </c>
      <c r="T236" s="754" t="s">
        <v>2501</v>
      </c>
    </row>
    <row r="237" spans="1:20" s="383" customFormat="1" ht="15.95" customHeight="1">
      <c r="A237" s="383" t="str">
        <f t="shared" si="3"/>
        <v>DANANGDANANG标准所有0~999</v>
      </c>
      <c r="B237" s="754" t="s">
        <v>1292</v>
      </c>
      <c r="C237" s="754" t="s">
        <v>1292</v>
      </c>
      <c r="D237" s="755">
        <v>20</v>
      </c>
      <c r="E237" s="755">
        <v>25</v>
      </c>
      <c r="F237" s="755">
        <v>0</v>
      </c>
      <c r="G237" s="755">
        <v>0</v>
      </c>
      <c r="H237" s="754" t="s">
        <v>1121</v>
      </c>
      <c r="I237" s="754" t="s">
        <v>1106</v>
      </c>
      <c r="J237" s="754" t="s">
        <v>2588</v>
      </c>
      <c r="K237" s="754" t="s">
        <v>1293</v>
      </c>
      <c r="L237" s="678" t="s">
        <v>1064</v>
      </c>
      <c r="M237" s="756">
        <v>43509</v>
      </c>
      <c r="N237" s="678"/>
      <c r="O237" s="755">
        <v>1</v>
      </c>
      <c r="P237" s="754" t="s">
        <v>1065</v>
      </c>
      <c r="Q237" s="754" t="s">
        <v>1066</v>
      </c>
      <c r="R237" s="754" t="s">
        <v>1067</v>
      </c>
      <c r="S237" s="678" t="s">
        <v>1068</v>
      </c>
      <c r="T237" s="754" t="s">
        <v>2500</v>
      </c>
    </row>
    <row r="238" spans="1:20" s="383" customFormat="1" ht="15.95" customHeight="1">
      <c r="A238" s="383" t="str">
        <f t="shared" si="3"/>
        <v>DAR ES SALAAMJEBEL ALI标准所有0~999</v>
      </c>
      <c r="B238" s="754" t="s">
        <v>1295</v>
      </c>
      <c r="C238" s="754" t="s">
        <v>229</v>
      </c>
      <c r="D238" s="755">
        <v>114</v>
      </c>
      <c r="E238" s="755">
        <v>119</v>
      </c>
      <c r="F238" s="755">
        <v>0</v>
      </c>
      <c r="G238" s="755">
        <v>0</v>
      </c>
      <c r="H238" s="754" t="s">
        <v>1077</v>
      </c>
      <c r="I238" s="754" t="s">
        <v>1626</v>
      </c>
      <c r="J238" s="754" t="s">
        <v>3684</v>
      </c>
      <c r="K238" s="754" t="s">
        <v>1296</v>
      </c>
      <c r="L238" s="678" t="s">
        <v>1064</v>
      </c>
      <c r="M238" s="756">
        <v>43512</v>
      </c>
      <c r="N238" s="678"/>
      <c r="O238" s="755">
        <v>1</v>
      </c>
      <c r="P238" s="754" t="s">
        <v>1065</v>
      </c>
      <c r="Q238" s="754" t="s">
        <v>1075</v>
      </c>
      <c r="R238" s="678"/>
      <c r="S238" s="678" t="s">
        <v>1068</v>
      </c>
      <c r="T238" s="754" t="s">
        <v>2451</v>
      </c>
    </row>
    <row r="239" spans="1:20" s="383" customFormat="1" ht="15.95" customHeight="1">
      <c r="A239" s="383" t="str">
        <f t="shared" si="3"/>
        <v>DARMSTADTHAMBURG标准所有0~999</v>
      </c>
      <c r="B239" s="754" t="s">
        <v>1297</v>
      </c>
      <c r="C239" s="754" t="s">
        <v>747</v>
      </c>
      <c r="D239" s="755">
        <v>-57</v>
      </c>
      <c r="E239" s="755">
        <v>-52</v>
      </c>
      <c r="F239" s="755">
        <v>90</v>
      </c>
      <c r="G239" s="755">
        <v>0</v>
      </c>
      <c r="H239" s="754" t="s">
        <v>1103</v>
      </c>
      <c r="I239" s="754" t="s">
        <v>3691</v>
      </c>
      <c r="J239" s="754" t="s">
        <v>3153</v>
      </c>
      <c r="K239" s="754" t="s">
        <v>1188</v>
      </c>
      <c r="L239" s="678" t="s">
        <v>1064</v>
      </c>
      <c r="M239" s="756">
        <v>43526</v>
      </c>
      <c r="N239" s="678"/>
      <c r="O239" s="755">
        <v>1</v>
      </c>
      <c r="P239" s="754" t="s">
        <v>1065</v>
      </c>
      <c r="Q239" s="754" t="s">
        <v>1066</v>
      </c>
      <c r="R239" s="754" t="s">
        <v>1067</v>
      </c>
      <c r="S239" s="678" t="s">
        <v>1068</v>
      </c>
      <c r="T239" s="754" t="s">
        <v>2481</v>
      </c>
    </row>
    <row r="240" spans="1:20" s="383" customFormat="1" ht="15.95" customHeight="1">
      <c r="A240" s="383" t="str">
        <f t="shared" si="3"/>
        <v>DARWINSINGAPORE标准所有0~999</v>
      </c>
      <c r="B240" s="754" t="s">
        <v>1298</v>
      </c>
      <c r="C240" s="754" t="s">
        <v>671</v>
      </c>
      <c r="D240" s="755">
        <v>167</v>
      </c>
      <c r="E240" s="755">
        <v>179</v>
      </c>
      <c r="F240" s="755">
        <v>0</v>
      </c>
      <c r="G240" s="755">
        <v>0</v>
      </c>
      <c r="H240" s="754" t="s">
        <v>2840</v>
      </c>
      <c r="I240" s="754" t="s">
        <v>3692</v>
      </c>
      <c r="J240" s="754" t="s">
        <v>3066</v>
      </c>
      <c r="K240" s="754" t="s">
        <v>1299</v>
      </c>
      <c r="L240" s="678" t="s">
        <v>1064</v>
      </c>
      <c r="M240" s="756">
        <v>43394</v>
      </c>
      <c r="N240" s="678"/>
      <c r="O240" s="755">
        <v>2</v>
      </c>
      <c r="P240" s="754" t="s">
        <v>1065</v>
      </c>
      <c r="Q240" s="754" t="s">
        <v>1075</v>
      </c>
      <c r="R240" s="678"/>
      <c r="S240" s="678" t="s">
        <v>1068</v>
      </c>
      <c r="T240" s="754" t="s">
        <v>2502</v>
      </c>
    </row>
    <row r="241" spans="1:20" s="383" customFormat="1" ht="15.95" customHeight="1">
      <c r="A241" s="383" t="str">
        <f t="shared" si="3"/>
        <v>DARWINSINGAPORE标准所有0~999</v>
      </c>
      <c r="B241" s="754" t="s">
        <v>1298</v>
      </c>
      <c r="C241" s="754" t="s">
        <v>671</v>
      </c>
      <c r="D241" s="755">
        <v>167</v>
      </c>
      <c r="E241" s="755">
        <v>179</v>
      </c>
      <c r="F241" s="755">
        <v>0</v>
      </c>
      <c r="G241" s="755">
        <v>0</v>
      </c>
      <c r="H241" s="754" t="s">
        <v>2840</v>
      </c>
      <c r="I241" s="754" t="s">
        <v>3787</v>
      </c>
      <c r="J241" s="754" t="s">
        <v>3066</v>
      </c>
      <c r="K241" s="754" t="s">
        <v>1299</v>
      </c>
      <c r="L241" s="678" t="s">
        <v>1064</v>
      </c>
      <c r="M241" s="756">
        <v>43435</v>
      </c>
      <c r="N241" s="678"/>
      <c r="O241" s="755">
        <v>2</v>
      </c>
      <c r="P241" s="754" t="s">
        <v>1065</v>
      </c>
      <c r="Q241" s="754" t="s">
        <v>1075</v>
      </c>
      <c r="R241" s="678"/>
      <c r="S241" s="678" t="s">
        <v>1068</v>
      </c>
      <c r="T241" s="754" t="s">
        <v>2502</v>
      </c>
    </row>
    <row r="242" spans="1:20" s="383" customFormat="1" ht="15.95" customHeight="1">
      <c r="A242" s="383" t="str">
        <f t="shared" si="3"/>
        <v>DERBYFELIXSTOWE低所有0~999</v>
      </c>
      <c r="B242" s="754" t="s">
        <v>2362</v>
      </c>
      <c r="C242" s="754" t="s">
        <v>1196</v>
      </c>
      <c r="D242" s="755">
        <v>-138</v>
      </c>
      <c r="E242" s="755">
        <v>-133</v>
      </c>
      <c r="F242" s="755">
        <v>70</v>
      </c>
      <c r="G242" s="755">
        <v>0</v>
      </c>
      <c r="H242" s="754" t="s">
        <v>1142</v>
      </c>
      <c r="I242" s="754" t="s">
        <v>3719</v>
      </c>
      <c r="J242" s="754" t="s">
        <v>3463</v>
      </c>
      <c r="K242" s="754" t="s">
        <v>1345</v>
      </c>
      <c r="L242" s="678" t="s">
        <v>1064</v>
      </c>
      <c r="M242" s="756">
        <v>43526</v>
      </c>
      <c r="N242" s="678"/>
      <c r="O242" s="755">
        <v>1</v>
      </c>
      <c r="P242" s="754" t="s">
        <v>1065</v>
      </c>
      <c r="Q242" s="754" t="s">
        <v>1066</v>
      </c>
      <c r="R242" s="754" t="s">
        <v>1067</v>
      </c>
      <c r="S242" s="678" t="s">
        <v>1069</v>
      </c>
      <c r="T242" s="754" t="s">
        <v>2449</v>
      </c>
    </row>
    <row r="243" spans="1:20" s="383" customFormat="1" ht="15.95" customHeight="1">
      <c r="A243" s="383" t="str">
        <f t="shared" si="3"/>
        <v>DHAKACHITTAGONG标准所有0~999</v>
      </c>
      <c r="B243" s="754" t="s">
        <v>1300</v>
      </c>
      <c r="C243" s="754" t="s">
        <v>1263</v>
      </c>
      <c r="D243" s="755">
        <v>98</v>
      </c>
      <c r="E243" s="755">
        <v>103</v>
      </c>
      <c r="F243" s="755">
        <v>0</v>
      </c>
      <c r="G243" s="755">
        <v>0</v>
      </c>
      <c r="H243" s="754" t="s">
        <v>3788</v>
      </c>
      <c r="I243" s="754" t="s">
        <v>3789</v>
      </c>
      <c r="J243" s="754" t="s">
        <v>3790</v>
      </c>
      <c r="K243" s="754" t="s">
        <v>1188</v>
      </c>
      <c r="L243" s="678" t="s">
        <v>1064</v>
      </c>
      <c r="M243" s="756">
        <v>43438</v>
      </c>
      <c r="N243" s="678"/>
      <c r="O243" s="755">
        <v>1</v>
      </c>
      <c r="P243" s="754" t="s">
        <v>1065</v>
      </c>
      <c r="Q243" s="754" t="s">
        <v>1075</v>
      </c>
      <c r="R243" s="678"/>
      <c r="S243" s="678" t="s">
        <v>1068</v>
      </c>
      <c r="T243" s="754" t="s">
        <v>2451</v>
      </c>
    </row>
    <row r="244" spans="1:20" s="383" customFormat="1" ht="15.95" customHeight="1">
      <c r="A244" s="383" t="str">
        <f t="shared" si="3"/>
        <v>DIJONLE HAVRE标准所有0~999</v>
      </c>
      <c r="B244" s="754" t="s">
        <v>1301</v>
      </c>
      <c r="C244" s="754" t="s">
        <v>1120</v>
      </c>
      <c r="D244" s="755">
        <v>-34</v>
      </c>
      <c r="E244" s="755">
        <v>-29</v>
      </c>
      <c r="F244" s="755">
        <v>0</v>
      </c>
      <c r="G244" s="755">
        <v>0</v>
      </c>
      <c r="H244" s="754" t="s">
        <v>1106</v>
      </c>
      <c r="I244" s="754" t="s">
        <v>1107</v>
      </c>
      <c r="J244" s="754" t="s">
        <v>2393</v>
      </c>
      <c r="K244" s="754" t="s">
        <v>1123</v>
      </c>
      <c r="L244" s="678" t="s">
        <v>1064</v>
      </c>
      <c r="M244" s="756">
        <v>43526</v>
      </c>
      <c r="N244" s="678"/>
      <c r="O244" s="755">
        <v>1</v>
      </c>
      <c r="P244" s="754" t="s">
        <v>1065</v>
      </c>
      <c r="Q244" s="754" t="s">
        <v>1066</v>
      </c>
      <c r="R244" s="754" t="s">
        <v>1067</v>
      </c>
      <c r="S244" s="678" t="s">
        <v>1068</v>
      </c>
      <c r="T244" s="678"/>
    </row>
    <row r="245" spans="1:20" s="383" customFormat="1" ht="15.95" customHeight="1">
      <c r="A245" s="383" t="str">
        <f t="shared" si="3"/>
        <v>DJIBOUTIJEBEL ALI标准所有0~999</v>
      </c>
      <c r="B245" s="754" t="s">
        <v>1302</v>
      </c>
      <c r="C245" s="754" t="s">
        <v>229</v>
      </c>
      <c r="D245" s="755">
        <v>60</v>
      </c>
      <c r="E245" s="755">
        <v>65</v>
      </c>
      <c r="F245" s="755">
        <v>0</v>
      </c>
      <c r="G245" s="755">
        <v>0</v>
      </c>
      <c r="H245" s="754" t="s">
        <v>1077</v>
      </c>
      <c r="I245" s="754" t="s">
        <v>1626</v>
      </c>
      <c r="J245" s="754" t="s">
        <v>3684</v>
      </c>
      <c r="K245" s="754" t="s">
        <v>1303</v>
      </c>
      <c r="L245" s="678" t="s">
        <v>1064</v>
      </c>
      <c r="M245" s="756">
        <v>43512</v>
      </c>
      <c r="N245" s="678"/>
      <c r="O245" s="755">
        <v>1</v>
      </c>
      <c r="P245" s="754" t="s">
        <v>1065</v>
      </c>
      <c r="Q245" s="754" t="s">
        <v>1075</v>
      </c>
      <c r="R245" s="678"/>
      <c r="S245" s="678" t="s">
        <v>1068</v>
      </c>
      <c r="T245" s="754" t="s">
        <v>2451</v>
      </c>
    </row>
    <row r="246" spans="1:20" s="383" customFormat="1" ht="15.95" customHeight="1">
      <c r="A246" s="383" t="str">
        <f t="shared" si="3"/>
        <v>DNEPROPETROVSKODESSA标准所有0~999</v>
      </c>
      <c r="B246" s="754" t="s">
        <v>1304</v>
      </c>
      <c r="C246" s="754" t="s">
        <v>1262</v>
      </c>
      <c r="D246" s="755">
        <v>79</v>
      </c>
      <c r="E246" s="755">
        <v>84</v>
      </c>
      <c r="F246" s="755">
        <v>0</v>
      </c>
      <c r="G246" s="755">
        <v>0</v>
      </c>
      <c r="H246" s="754" t="s">
        <v>1062</v>
      </c>
      <c r="I246" s="754" t="s">
        <v>1116</v>
      </c>
      <c r="J246" s="754" t="s">
        <v>2832</v>
      </c>
      <c r="K246" s="754" t="s">
        <v>1096</v>
      </c>
      <c r="L246" s="678" t="s">
        <v>1064</v>
      </c>
      <c r="M246" s="756">
        <v>43526</v>
      </c>
      <c r="N246" s="678"/>
      <c r="O246" s="755">
        <v>1</v>
      </c>
      <c r="P246" s="754" t="s">
        <v>1065</v>
      </c>
      <c r="Q246" s="754" t="s">
        <v>1066</v>
      </c>
      <c r="R246" s="754" t="s">
        <v>1067</v>
      </c>
      <c r="S246" s="678" t="s">
        <v>1068</v>
      </c>
      <c r="T246" s="754" t="s">
        <v>2497</v>
      </c>
    </row>
    <row r="247" spans="1:20" s="383" customFormat="1" ht="15.95" customHeight="1">
      <c r="A247" s="383" t="str">
        <f t="shared" si="3"/>
        <v>DORTMUNDHAMBURG标准所有0~999</v>
      </c>
      <c r="B247" s="754" t="s">
        <v>1305</v>
      </c>
      <c r="C247" s="754" t="s">
        <v>747</v>
      </c>
      <c r="D247" s="755">
        <v>-57</v>
      </c>
      <c r="E247" s="755">
        <v>-52</v>
      </c>
      <c r="F247" s="755">
        <v>90</v>
      </c>
      <c r="G247" s="755">
        <v>0</v>
      </c>
      <c r="H247" s="754" t="s">
        <v>1103</v>
      </c>
      <c r="I247" s="754" t="s">
        <v>3691</v>
      </c>
      <c r="J247" s="754" t="s">
        <v>3153</v>
      </c>
      <c r="K247" s="754" t="s">
        <v>1188</v>
      </c>
      <c r="L247" s="678" t="s">
        <v>1064</v>
      </c>
      <c r="M247" s="756">
        <v>43526</v>
      </c>
      <c r="N247" s="678"/>
      <c r="O247" s="755">
        <v>1</v>
      </c>
      <c r="P247" s="754" t="s">
        <v>1065</v>
      </c>
      <c r="Q247" s="754" t="s">
        <v>1066</v>
      </c>
      <c r="R247" s="754" t="s">
        <v>1067</v>
      </c>
      <c r="S247" s="678" t="s">
        <v>1068</v>
      </c>
      <c r="T247" s="754" t="s">
        <v>2484</v>
      </c>
    </row>
    <row r="248" spans="1:20" s="383" customFormat="1" ht="15.95" customHeight="1">
      <c r="A248" s="383" t="str">
        <f t="shared" si="3"/>
        <v>DOUALAHAMBURG标准所有0~999</v>
      </c>
      <c r="B248" s="754" t="s">
        <v>1306</v>
      </c>
      <c r="C248" s="754" t="s">
        <v>747</v>
      </c>
      <c r="D248" s="755">
        <v>211</v>
      </c>
      <c r="E248" s="755">
        <v>216</v>
      </c>
      <c r="F248" s="755">
        <v>0</v>
      </c>
      <c r="G248" s="755">
        <v>0</v>
      </c>
      <c r="H248" s="754" t="s">
        <v>1103</v>
      </c>
      <c r="I248" s="754" t="s">
        <v>3691</v>
      </c>
      <c r="J248" s="754" t="s">
        <v>3153</v>
      </c>
      <c r="K248" s="754" t="s">
        <v>1084</v>
      </c>
      <c r="L248" s="678" t="s">
        <v>1064</v>
      </c>
      <c r="M248" s="756">
        <v>43526</v>
      </c>
      <c r="N248" s="678"/>
      <c r="O248" s="755">
        <v>1</v>
      </c>
      <c r="P248" s="754" t="s">
        <v>1065</v>
      </c>
      <c r="Q248" s="754" t="s">
        <v>1075</v>
      </c>
      <c r="R248" s="678"/>
      <c r="S248" s="678" t="s">
        <v>1068</v>
      </c>
      <c r="T248" s="754" t="s">
        <v>3367</v>
      </c>
    </row>
    <row r="249" spans="1:20" s="383" customFormat="1" ht="15.95" customHeight="1">
      <c r="A249" s="383" t="str">
        <f t="shared" si="3"/>
        <v>DOVERFELIXSTOWE低所有0~999</v>
      </c>
      <c r="B249" s="754" t="s">
        <v>2355</v>
      </c>
      <c r="C249" s="754" t="s">
        <v>1196</v>
      </c>
      <c r="D249" s="755">
        <v>-138</v>
      </c>
      <c r="E249" s="755">
        <v>-133</v>
      </c>
      <c r="F249" s="755">
        <v>70</v>
      </c>
      <c r="G249" s="755">
        <v>0</v>
      </c>
      <c r="H249" s="754" t="s">
        <v>1142</v>
      </c>
      <c r="I249" s="754" t="s">
        <v>3719</v>
      </c>
      <c r="J249" s="754" t="s">
        <v>3463</v>
      </c>
      <c r="K249" s="754" t="s">
        <v>1345</v>
      </c>
      <c r="L249" s="678" t="s">
        <v>1064</v>
      </c>
      <c r="M249" s="756">
        <v>43526</v>
      </c>
      <c r="N249" s="678"/>
      <c r="O249" s="755">
        <v>1</v>
      </c>
      <c r="P249" s="754" t="s">
        <v>1065</v>
      </c>
      <c r="Q249" s="754" t="s">
        <v>1066</v>
      </c>
      <c r="R249" s="754" t="s">
        <v>1067</v>
      </c>
      <c r="S249" s="678" t="s">
        <v>1069</v>
      </c>
      <c r="T249" s="754" t="s">
        <v>2449</v>
      </c>
    </row>
    <row r="250" spans="1:20" s="383" customFormat="1" ht="15.95" customHeight="1">
      <c r="A250" s="383" t="str">
        <f t="shared" si="3"/>
        <v>DOVERSOUTHAMPTON低所有0~999</v>
      </c>
      <c r="B250" s="754" t="s">
        <v>2355</v>
      </c>
      <c r="C250" s="754" t="s">
        <v>1199</v>
      </c>
      <c r="D250" s="755">
        <v>-138</v>
      </c>
      <c r="E250" s="755">
        <v>-133</v>
      </c>
      <c r="F250" s="755">
        <v>70</v>
      </c>
      <c r="G250" s="755">
        <v>0</v>
      </c>
      <c r="H250" s="754" t="s">
        <v>1106</v>
      </c>
      <c r="I250" s="754" t="s">
        <v>1107</v>
      </c>
      <c r="J250" s="754" t="s">
        <v>3815</v>
      </c>
      <c r="K250" s="754" t="s">
        <v>1345</v>
      </c>
      <c r="L250" s="678" t="s">
        <v>1064</v>
      </c>
      <c r="M250" s="756">
        <v>43526</v>
      </c>
      <c r="N250" s="678"/>
      <c r="O250" s="755">
        <v>1</v>
      </c>
      <c r="P250" s="754" t="s">
        <v>1065</v>
      </c>
      <c r="Q250" s="754" t="s">
        <v>1066</v>
      </c>
      <c r="R250" s="754" t="s">
        <v>1067</v>
      </c>
      <c r="S250" s="678" t="s">
        <v>1069</v>
      </c>
      <c r="T250" s="754" t="s">
        <v>2449</v>
      </c>
    </row>
    <row r="251" spans="1:20" s="383" customFormat="1" ht="15.95" customHeight="1">
      <c r="A251" s="383" t="str">
        <f t="shared" si="3"/>
        <v>DRAMMENOSLO标准所有0~999</v>
      </c>
      <c r="B251" s="754" t="s">
        <v>1307</v>
      </c>
      <c r="C251" s="754" t="s">
        <v>746</v>
      </c>
      <c r="D251" s="755">
        <v>-69</v>
      </c>
      <c r="E251" s="755">
        <v>-64</v>
      </c>
      <c r="F251" s="755">
        <v>100</v>
      </c>
      <c r="G251" s="755">
        <v>0</v>
      </c>
      <c r="H251" s="754" t="s">
        <v>1106</v>
      </c>
      <c r="I251" s="754" t="s">
        <v>1107</v>
      </c>
      <c r="J251" s="754" t="s">
        <v>1264</v>
      </c>
      <c r="K251" s="754" t="s">
        <v>1186</v>
      </c>
      <c r="L251" s="678" t="s">
        <v>1064</v>
      </c>
      <c r="M251" s="756">
        <v>43526</v>
      </c>
      <c r="N251" s="678"/>
      <c r="O251" s="755">
        <v>1</v>
      </c>
      <c r="P251" s="754" t="s">
        <v>1065</v>
      </c>
      <c r="Q251" s="754" t="s">
        <v>1066</v>
      </c>
      <c r="R251" s="754" t="s">
        <v>1067</v>
      </c>
      <c r="S251" s="678" t="s">
        <v>1068</v>
      </c>
      <c r="T251" s="678"/>
    </row>
    <row r="252" spans="1:20" s="383" customFormat="1" ht="15.95" customHeight="1">
      <c r="A252" s="383" t="str">
        <f t="shared" si="3"/>
        <v>DRESDENHAMBURG标准所有0~999</v>
      </c>
      <c r="B252" s="754" t="s">
        <v>1308</v>
      </c>
      <c r="C252" s="754" t="s">
        <v>747</v>
      </c>
      <c r="D252" s="755">
        <v>-57</v>
      </c>
      <c r="E252" s="755">
        <v>-52</v>
      </c>
      <c r="F252" s="755">
        <v>90</v>
      </c>
      <c r="G252" s="755">
        <v>0</v>
      </c>
      <c r="H252" s="754" t="s">
        <v>1103</v>
      </c>
      <c r="I252" s="754" t="s">
        <v>3691</v>
      </c>
      <c r="J252" s="754" t="s">
        <v>3153</v>
      </c>
      <c r="K252" s="754" t="s">
        <v>1188</v>
      </c>
      <c r="L252" s="678" t="s">
        <v>1064</v>
      </c>
      <c r="M252" s="756">
        <v>43526</v>
      </c>
      <c r="N252" s="678"/>
      <c r="O252" s="755">
        <v>1</v>
      </c>
      <c r="P252" s="754" t="s">
        <v>1065</v>
      </c>
      <c r="Q252" s="754" t="s">
        <v>1066</v>
      </c>
      <c r="R252" s="754" t="s">
        <v>1067</v>
      </c>
      <c r="S252" s="678" t="s">
        <v>1068</v>
      </c>
      <c r="T252" s="754" t="s">
        <v>2484</v>
      </c>
    </row>
    <row r="253" spans="1:20" s="383" customFormat="1" ht="15.95" customHeight="1">
      <c r="A253" s="383" t="str">
        <f t="shared" si="3"/>
        <v>DUBAIJEBEL ALI标准所有1~3</v>
      </c>
      <c r="B253" s="754" t="s">
        <v>1309</v>
      </c>
      <c r="C253" s="754" t="s">
        <v>229</v>
      </c>
      <c r="D253" s="755">
        <v>-70</v>
      </c>
      <c r="E253" s="755">
        <v>-65</v>
      </c>
      <c r="F253" s="755">
        <v>0</v>
      </c>
      <c r="G253" s="755">
        <v>0</v>
      </c>
      <c r="H253" s="754" t="s">
        <v>1077</v>
      </c>
      <c r="I253" s="754" t="s">
        <v>1626</v>
      </c>
      <c r="J253" s="754" t="s">
        <v>3684</v>
      </c>
      <c r="K253" s="754" t="s">
        <v>1165</v>
      </c>
      <c r="L253" s="678" t="s">
        <v>1064</v>
      </c>
      <c r="M253" s="756">
        <v>43512</v>
      </c>
      <c r="N253" s="678"/>
      <c r="O253" s="755">
        <v>1</v>
      </c>
      <c r="P253" s="754" t="s">
        <v>1169</v>
      </c>
      <c r="Q253" s="754" t="s">
        <v>1066</v>
      </c>
      <c r="R253" s="754" t="s">
        <v>1067</v>
      </c>
      <c r="S253" s="678" t="s">
        <v>1068</v>
      </c>
      <c r="T253" s="754" t="s">
        <v>2505</v>
      </c>
    </row>
    <row r="254" spans="1:20" s="383" customFormat="1" ht="15.95" customHeight="1">
      <c r="A254" s="383" t="str">
        <f t="shared" si="3"/>
        <v>DUBAIJEBEL ALI标准所有0~1</v>
      </c>
      <c r="B254" s="754" t="s">
        <v>1309</v>
      </c>
      <c r="C254" s="754" t="s">
        <v>229</v>
      </c>
      <c r="D254" s="755">
        <v>-75</v>
      </c>
      <c r="E254" s="755">
        <v>-70</v>
      </c>
      <c r="F254" s="755">
        <v>0</v>
      </c>
      <c r="G254" s="755">
        <v>0</v>
      </c>
      <c r="H254" s="754" t="s">
        <v>1077</v>
      </c>
      <c r="I254" s="754" t="s">
        <v>1626</v>
      </c>
      <c r="J254" s="754" t="s">
        <v>3684</v>
      </c>
      <c r="K254" s="754" t="s">
        <v>1165</v>
      </c>
      <c r="L254" s="678" t="s">
        <v>1064</v>
      </c>
      <c r="M254" s="756">
        <v>43512</v>
      </c>
      <c r="N254" s="678"/>
      <c r="O254" s="755">
        <v>1</v>
      </c>
      <c r="P254" s="754" t="s">
        <v>1168</v>
      </c>
      <c r="Q254" s="754" t="s">
        <v>1066</v>
      </c>
      <c r="R254" s="754" t="s">
        <v>1067</v>
      </c>
      <c r="S254" s="678" t="s">
        <v>1068</v>
      </c>
      <c r="T254" s="754" t="s">
        <v>2504</v>
      </c>
    </row>
    <row r="255" spans="1:20" s="383" customFormat="1" ht="15.95" customHeight="1">
      <c r="A255" s="383" t="str">
        <f t="shared" si="3"/>
        <v>DUBAIJEBEL ALI标准所有3~999</v>
      </c>
      <c r="B255" s="754" t="s">
        <v>1309</v>
      </c>
      <c r="C255" s="754" t="s">
        <v>229</v>
      </c>
      <c r="D255" s="755">
        <v>-65</v>
      </c>
      <c r="E255" s="755">
        <v>-60</v>
      </c>
      <c r="F255" s="755">
        <v>0</v>
      </c>
      <c r="G255" s="755">
        <v>0</v>
      </c>
      <c r="H255" s="754" t="s">
        <v>1077</v>
      </c>
      <c r="I255" s="754" t="s">
        <v>1626</v>
      </c>
      <c r="J255" s="754" t="s">
        <v>3684</v>
      </c>
      <c r="K255" s="754" t="s">
        <v>1165</v>
      </c>
      <c r="L255" s="678" t="s">
        <v>1064</v>
      </c>
      <c r="M255" s="756">
        <v>43512</v>
      </c>
      <c r="N255" s="678"/>
      <c r="O255" s="755">
        <v>1</v>
      </c>
      <c r="P255" s="754" t="s">
        <v>1170</v>
      </c>
      <c r="Q255" s="754" t="s">
        <v>1066</v>
      </c>
      <c r="R255" s="754" t="s">
        <v>1067</v>
      </c>
      <c r="S255" s="678" t="s">
        <v>1068</v>
      </c>
      <c r="T255" s="754" t="s">
        <v>2503</v>
      </c>
    </row>
    <row r="256" spans="1:20" s="383" customFormat="1" ht="15.95" customHeight="1">
      <c r="A256" s="383" t="str">
        <f t="shared" si="3"/>
        <v>DUBLINDUBLIN标准所有0~999</v>
      </c>
      <c r="B256" s="754" t="s">
        <v>1181</v>
      </c>
      <c r="C256" s="754" t="s">
        <v>1181</v>
      </c>
      <c r="D256" s="755">
        <v>-56</v>
      </c>
      <c r="E256" s="755">
        <v>-51</v>
      </c>
      <c r="F256" s="755">
        <v>0</v>
      </c>
      <c r="G256" s="755">
        <v>0</v>
      </c>
      <c r="H256" s="754" t="s">
        <v>1106</v>
      </c>
      <c r="I256" s="754" t="s">
        <v>1107</v>
      </c>
      <c r="J256" s="754" t="s">
        <v>3873</v>
      </c>
      <c r="K256" s="754" t="s">
        <v>1228</v>
      </c>
      <c r="L256" s="678" t="s">
        <v>1064</v>
      </c>
      <c r="M256" s="756">
        <v>43526</v>
      </c>
      <c r="N256" s="678"/>
      <c r="O256" s="755">
        <v>1</v>
      </c>
      <c r="P256" s="754" t="s">
        <v>1065</v>
      </c>
      <c r="Q256" s="754" t="s">
        <v>1066</v>
      </c>
      <c r="R256" s="754" t="s">
        <v>1067</v>
      </c>
      <c r="S256" s="678" t="s">
        <v>1068</v>
      </c>
      <c r="T256" s="754" t="s">
        <v>2450</v>
      </c>
    </row>
    <row r="257" spans="1:20" s="383" customFormat="1" ht="15.95" customHeight="1">
      <c r="A257" s="383" t="str">
        <f t="shared" si="3"/>
        <v>DUBLINDUBLIN低所有0~999</v>
      </c>
      <c r="B257" s="754" t="s">
        <v>1181</v>
      </c>
      <c r="C257" s="754" t="s">
        <v>1181</v>
      </c>
      <c r="D257" s="755">
        <v>-81</v>
      </c>
      <c r="E257" s="755">
        <v>-76</v>
      </c>
      <c r="F257" s="755">
        <v>25</v>
      </c>
      <c r="G257" s="755">
        <v>0</v>
      </c>
      <c r="H257" s="754" t="s">
        <v>1106</v>
      </c>
      <c r="I257" s="754" t="s">
        <v>1107</v>
      </c>
      <c r="J257" s="754" t="s">
        <v>3873</v>
      </c>
      <c r="K257" s="754" t="s">
        <v>1228</v>
      </c>
      <c r="L257" s="678" t="s">
        <v>1064</v>
      </c>
      <c r="M257" s="756">
        <v>43526</v>
      </c>
      <c r="N257" s="678"/>
      <c r="O257" s="755">
        <v>1</v>
      </c>
      <c r="P257" s="754" t="s">
        <v>1065</v>
      </c>
      <c r="Q257" s="754" t="s">
        <v>1066</v>
      </c>
      <c r="R257" s="754" t="s">
        <v>1067</v>
      </c>
      <c r="S257" s="678" t="s">
        <v>1069</v>
      </c>
      <c r="T257" s="754" t="s">
        <v>2449</v>
      </c>
    </row>
    <row r="258" spans="1:20" s="383" customFormat="1" ht="15.95" customHeight="1">
      <c r="A258" s="383" t="str">
        <f t="shared" si="3"/>
        <v>DUBROVNIKKOPER低所有0~999</v>
      </c>
      <c r="B258" s="754" t="s">
        <v>1790</v>
      </c>
      <c r="C258" s="754" t="s">
        <v>1115</v>
      </c>
      <c r="D258" s="755">
        <v>-52</v>
      </c>
      <c r="E258" s="755">
        <v>-47</v>
      </c>
      <c r="F258" s="755">
        <v>45</v>
      </c>
      <c r="G258" s="755">
        <v>0</v>
      </c>
      <c r="H258" s="754" t="s">
        <v>1121</v>
      </c>
      <c r="I258" s="754" t="s">
        <v>1116</v>
      </c>
      <c r="J258" s="754" t="s">
        <v>2824</v>
      </c>
      <c r="K258" s="754" t="s">
        <v>1129</v>
      </c>
      <c r="L258" s="678" t="s">
        <v>1064</v>
      </c>
      <c r="M258" s="756">
        <v>43526</v>
      </c>
      <c r="N258" s="678"/>
      <c r="O258" s="755">
        <v>1</v>
      </c>
      <c r="P258" s="754" t="s">
        <v>1065</v>
      </c>
      <c r="Q258" s="754" t="s">
        <v>1066</v>
      </c>
      <c r="R258" s="754" t="s">
        <v>1067</v>
      </c>
      <c r="S258" s="678" t="s">
        <v>1069</v>
      </c>
      <c r="T258" s="754" t="s">
        <v>2479</v>
      </c>
    </row>
    <row r="259" spans="1:20" s="383" customFormat="1" ht="15.95" customHeight="1">
      <c r="A259" s="383" t="str">
        <f t="shared" si="3"/>
        <v>DUNDEEFELIXSTOWE低所有0~999</v>
      </c>
      <c r="B259" s="754" t="s">
        <v>2366</v>
      </c>
      <c r="C259" s="754" t="s">
        <v>1196</v>
      </c>
      <c r="D259" s="755">
        <v>-103</v>
      </c>
      <c r="E259" s="755">
        <v>-98</v>
      </c>
      <c r="F259" s="755">
        <v>70</v>
      </c>
      <c r="G259" s="755">
        <v>0</v>
      </c>
      <c r="H259" s="754" t="s">
        <v>1142</v>
      </c>
      <c r="I259" s="754" t="s">
        <v>3719</v>
      </c>
      <c r="J259" s="754" t="s">
        <v>3463</v>
      </c>
      <c r="K259" s="754" t="s">
        <v>1345</v>
      </c>
      <c r="L259" s="678" t="s">
        <v>1064</v>
      </c>
      <c r="M259" s="756">
        <v>43526</v>
      </c>
      <c r="N259" s="678"/>
      <c r="O259" s="755">
        <v>1</v>
      </c>
      <c r="P259" s="754" t="s">
        <v>1065</v>
      </c>
      <c r="Q259" s="754" t="s">
        <v>1066</v>
      </c>
      <c r="R259" s="754" t="s">
        <v>1067</v>
      </c>
      <c r="S259" s="678" t="s">
        <v>1069</v>
      </c>
      <c r="T259" s="754" t="s">
        <v>2506</v>
      </c>
    </row>
    <row r="260" spans="1:20" s="383" customFormat="1" ht="15.95" customHeight="1">
      <c r="A260" s="383" t="str">
        <f t="shared" si="3"/>
        <v>DUNDEESOUTHAMPTON低所有0~999</v>
      </c>
      <c r="B260" s="754" t="s">
        <v>2366</v>
      </c>
      <c r="C260" s="754" t="s">
        <v>1199</v>
      </c>
      <c r="D260" s="755">
        <v>-103</v>
      </c>
      <c r="E260" s="755">
        <v>-98</v>
      </c>
      <c r="F260" s="755">
        <v>70</v>
      </c>
      <c r="G260" s="755">
        <v>0</v>
      </c>
      <c r="H260" s="754" t="s">
        <v>1106</v>
      </c>
      <c r="I260" s="754" t="s">
        <v>1107</v>
      </c>
      <c r="J260" s="754" t="s">
        <v>3815</v>
      </c>
      <c r="K260" s="754" t="s">
        <v>1345</v>
      </c>
      <c r="L260" s="678" t="s">
        <v>1064</v>
      </c>
      <c r="M260" s="756">
        <v>43526</v>
      </c>
      <c r="N260" s="678"/>
      <c r="O260" s="755">
        <v>1</v>
      </c>
      <c r="P260" s="754" t="s">
        <v>1065</v>
      </c>
      <c r="Q260" s="754" t="s">
        <v>1066</v>
      </c>
      <c r="R260" s="754" t="s">
        <v>1067</v>
      </c>
      <c r="S260" s="678" t="s">
        <v>1069</v>
      </c>
      <c r="T260" s="754" t="s">
        <v>2506</v>
      </c>
    </row>
    <row r="261" spans="1:20" s="383" customFormat="1" ht="15.95" customHeight="1">
      <c r="A261" s="383" t="str">
        <f t="shared" si="3"/>
        <v>DUNEDINAUCKLAND标准所有0~999</v>
      </c>
      <c r="B261" s="754" t="s">
        <v>1310</v>
      </c>
      <c r="C261" s="754" t="s">
        <v>1098</v>
      </c>
      <c r="D261" s="755">
        <v>96</v>
      </c>
      <c r="E261" s="755">
        <v>101</v>
      </c>
      <c r="F261" s="755">
        <v>0</v>
      </c>
      <c r="G261" s="755">
        <v>0</v>
      </c>
      <c r="H261" s="754" t="s">
        <v>1099</v>
      </c>
      <c r="I261" s="754" t="s">
        <v>1502</v>
      </c>
      <c r="J261" s="754" t="s">
        <v>2828</v>
      </c>
      <c r="K261" s="754" t="s">
        <v>1087</v>
      </c>
      <c r="L261" s="678" t="s">
        <v>1064</v>
      </c>
      <c r="M261" s="756">
        <v>43438</v>
      </c>
      <c r="N261" s="678"/>
      <c r="O261" s="755">
        <v>1</v>
      </c>
      <c r="P261" s="754" t="s">
        <v>1065</v>
      </c>
      <c r="Q261" s="754" t="s">
        <v>1075</v>
      </c>
      <c r="R261" s="678"/>
      <c r="S261" s="678" t="s">
        <v>1068</v>
      </c>
      <c r="T261" s="678"/>
    </row>
    <row r="262" spans="1:20" s="383" customFormat="1" ht="15.95" customHeight="1">
      <c r="A262" s="383" t="str">
        <f t="shared" si="3"/>
        <v>DUNKERQUELE HAVRE标准所有0~999</v>
      </c>
      <c r="B262" s="754" t="s">
        <v>1311</v>
      </c>
      <c r="C262" s="754" t="s">
        <v>1120</v>
      </c>
      <c r="D262" s="755">
        <v>-43</v>
      </c>
      <c r="E262" s="755">
        <v>-38</v>
      </c>
      <c r="F262" s="755">
        <v>0</v>
      </c>
      <c r="G262" s="755">
        <v>0</v>
      </c>
      <c r="H262" s="754" t="s">
        <v>1106</v>
      </c>
      <c r="I262" s="754" t="s">
        <v>1107</v>
      </c>
      <c r="J262" s="754" t="s">
        <v>2393</v>
      </c>
      <c r="K262" s="754" t="s">
        <v>1123</v>
      </c>
      <c r="L262" s="678" t="s">
        <v>1064</v>
      </c>
      <c r="M262" s="756">
        <v>43526</v>
      </c>
      <c r="N262" s="678"/>
      <c r="O262" s="755">
        <v>1</v>
      </c>
      <c r="P262" s="754" t="s">
        <v>1065</v>
      </c>
      <c r="Q262" s="754" t="s">
        <v>1066</v>
      </c>
      <c r="R262" s="754" t="s">
        <v>1067</v>
      </c>
      <c r="S262" s="678" t="s">
        <v>1068</v>
      </c>
      <c r="T262" s="678"/>
    </row>
    <row r="263" spans="1:20" s="383" customFormat="1" ht="15.95" customHeight="1">
      <c r="A263" s="383" t="str">
        <f t="shared" si="3"/>
        <v>DURBANDURBAN标准所有0~999</v>
      </c>
      <c r="B263" s="754" t="s">
        <v>1071</v>
      </c>
      <c r="C263" s="754" t="s">
        <v>1071</v>
      </c>
      <c r="D263" s="755">
        <v>-24</v>
      </c>
      <c r="E263" s="755">
        <v>-19</v>
      </c>
      <c r="F263" s="755">
        <v>0</v>
      </c>
      <c r="G263" s="755">
        <v>0</v>
      </c>
      <c r="H263" s="754" t="s">
        <v>1608</v>
      </c>
      <c r="I263" s="754" t="s">
        <v>1128</v>
      </c>
      <c r="J263" s="754" t="s">
        <v>3310</v>
      </c>
      <c r="K263" s="754" t="s">
        <v>3213</v>
      </c>
      <c r="L263" s="678" t="s">
        <v>1064</v>
      </c>
      <c r="M263" s="756">
        <v>43438</v>
      </c>
      <c r="N263" s="678"/>
      <c r="O263" s="755">
        <v>1</v>
      </c>
      <c r="P263" s="754" t="s">
        <v>1065</v>
      </c>
      <c r="Q263" s="754" t="s">
        <v>1066</v>
      </c>
      <c r="R263" s="754" t="s">
        <v>1067</v>
      </c>
      <c r="S263" s="678" t="s">
        <v>1068</v>
      </c>
      <c r="T263" s="754" t="s">
        <v>2507</v>
      </c>
    </row>
    <row r="264" spans="1:20" s="383" customFormat="1" ht="15.95" customHeight="1">
      <c r="A264" s="383" t="str">
        <f t="shared" si="3"/>
        <v>DURBANDURBAN低所有0~999</v>
      </c>
      <c r="B264" s="754" t="s">
        <v>1071</v>
      </c>
      <c r="C264" s="754" t="s">
        <v>1071</v>
      </c>
      <c r="D264" s="755">
        <v>-70</v>
      </c>
      <c r="E264" s="755">
        <v>-65</v>
      </c>
      <c r="F264" s="755">
        <v>46</v>
      </c>
      <c r="G264" s="755">
        <v>0</v>
      </c>
      <c r="H264" s="754" t="s">
        <v>1608</v>
      </c>
      <c r="I264" s="754" t="s">
        <v>1128</v>
      </c>
      <c r="J264" s="754" t="s">
        <v>3310</v>
      </c>
      <c r="K264" s="754" t="s">
        <v>3213</v>
      </c>
      <c r="L264" s="678" t="s">
        <v>1064</v>
      </c>
      <c r="M264" s="756">
        <v>43438</v>
      </c>
      <c r="N264" s="678"/>
      <c r="O264" s="755">
        <v>1</v>
      </c>
      <c r="P264" s="754" t="s">
        <v>1065</v>
      </c>
      <c r="Q264" s="754" t="s">
        <v>1066</v>
      </c>
      <c r="R264" s="754" t="s">
        <v>1067</v>
      </c>
      <c r="S264" s="678" t="s">
        <v>1069</v>
      </c>
      <c r="T264" s="754" t="s">
        <v>3311</v>
      </c>
    </row>
    <row r="265" spans="1:20" s="383" customFormat="1" ht="15.95" customHeight="1">
      <c r="A265" s="383" t="str">
        <f t="shared" ref="A265:A328" si="4">B265&amp;C265&amp;S265&amp;L265&amp;P265</f>
        <v>DURRESKOPER标准所有0~999</v>
      </c>
      <c r="B265" s="754" t="s">
        <v>1313</v>
      </c>
      <c r="C265" s="754" t="s">
        <v>1115</v>
      </c>
      <c r="D265" s="755">
        <v>-2</v>
      </c>
      <c r="E265" s="755">
        <v>3</v>
      </c>
      <c r="F265" s="755">
        <v>0</v>
      </c>
      <c r="G265" s="755">
        <v>0</v>
      </c>
      <c r="H265" s="754" t="s">
        <v>1121</v>
      </c>
      <c r="I265" s="754" t="s">
        <v>1116</v>
      </c>
      <c r="J265" s="754" t="s">
        <v>2824</v>
      </c>
      <c r="K265" s="754" t="s">
        <v>1129</v>
      </c>
      <c r="L265" s="678" t="s">
        <v>1064</v>
      </c>
      <c r="M265" s="756">
        <v>43526</v>
      </c>
      <c r="N265" s="678"/>
      <c r="O265" s="755">
        <v>1</v>
      </c>
      <c r="P265" s="754" t="s">
        <v>1065</v>
      </c>
      <c r="Q265" s="754" t="s">
        <v>1066</v>
      </c>
      <c r="R265" s="754" t="s">
        <v>1067</v>
      </c>
      <c r="S265" s="678" t="s">
        <v>1068</v>
      </c>
      <c r="T265" s="754" t="s">
        <v>3730</v>
      </c>
    </row>
    <row r="266" spans="1:20" s="383" customFormat="1" ht="15.95" customHeight="1">
      <c r="A266" s="383" t="str">
        <f t="shared" si="4"/>
        <v>DUSHANBEKOPER标准所有0~999</v>
      </c>
      <c r="B266" s="754" t="s">
        <v>1314</v>
      </c>
      <c r="C266" s="754" t="s">
        <v>1115</v>
      </c>
      <c r="D266" s="755">
        <v>411</v>
      </c>
      <c r="E266" s="755">
        <v>416</v>
      </c>
      <c r="F266" s="755">
        <v>0</v>
      </c>
      <c r="G266" s="755">
        <v>0</v>
      </c>
      <c r="H266" s="754" t="s">
        <v>1121</v>
      </c>
      <c r="I266" s="754" t="s">
        <v>1116</v>
      </c>
      <c r="J266" s="754" t="s">
        <v>2824</v>
      </c>
      <c r="K266" s="754" t="s">
        <v>1096</v>
      </c>
      <c r="L266" s="678" t="s">
        <v>1064</v>
      </c>
      <c r="M266" s="756">
        <v>43526</v>
      </c>
      <c r="N266" s="678"/>
      <c r="O266" s="755">
        <v>4</v>
      </c>
      <c r="P266" s="754" t="s">
        <v>1065</v>
      </c>
      <c r="Q266" s="754" t="s">
        <v>1075</v>
      </c>
      <c r="R266" s="678"/>
      <c r="S266" s="678" t="s">
        <v>1068</v>
      </c>
      <c r="T266" s="754" t="s">
        <v>2953</v>
      </c>
    </row>
    <row r="267" spans="1:20" s="383" customFormat="1" ht="15.95" customHeight="1">
      <c r="A267" s="383" t="str">
        <f t="shared" si="4"/>
        <v>DUSSELDORFHAMBURG标准所有0~999</v>
      </c>
      <c r="B267" s="754" t="s">
        <v>1315</v>
      </c>
      <c r="C267" s="754" t="s">
        <v>747</v>
      </c>
      <c r="D267" s="755">
        <v>-59</v>
      </c>
      <c r="E267" s="755">
        <v>-54</v>
      </c>
      <c r="F267" s="755">
        <v>90</v>
      </c>
      <c r="G267" s="755">
        <v>0</v>
      </c>
      <c r="H267" s="754" t="s">
        <v>1103</v>
      </c>
      <c r="I267" s="754" t="s">
        <v>3691</v>
      </c>
      <c r="J267" s="754" t="s">
        <v>3153</v>
      </c>
      <c r="K267" s="754" t="s">
        <v>1188</v>
      </c>
      <c r="L267" s="678" t="s">
        <v>1064</v>
      </c>
      <c r="M267" s="756">
        <v>43526</v>
      </c>
      <c r="N267" s="678"/>
      <c r="O267" s="755">
        <v>1</v>
      </c>
      <c r="P267" s="754" t="s">
        <v>1065</v>
      </c>
      <c r="Q267" s="754" t="s">
        <v>1066</v>
      </c>
      <c r="R267" s="754" t="s">
        <v>1067</v>
      </c>
      <c r="S267" s="678" t="s">
        <v>1068</v>
      </c>
      <c r="T267" s="754" t="s">
        <v>2481</v>
      </c>
    </row>
    <row r="268" spans="1:20" s="383" customFormat="1" ht="15.95" customHeight="1">
      <c r="A268" s="383" t="str">
        <f t="shared" si="4"/>
        <v>EDINBURGHFELIXSTOWE低所有0~999</v>
      </c>
      <c r="B268" s="754" t="s">
        <v>2368</v>
      </c>
      <c r="C268" s="754" t="s">
        <v>1196</v>
      </c>
      <c r="D268" s="755">
        <v>-103</v>
      </c>
      <c r="E268" s="755">
        <v>-98</v>
      </c>
      <c r="F268" s="755">
        <v>70</v>
      </c>
      <c r="G268" s="755">
        <v>0</v>
      </c>
      <c r="H268" s="754" t="s">
        <v>1142</v>
      </c>
      <c r="I268" s="754" t="s">
        <v>3719</v>
      </c>
      <c r="J268" s="754" t="s">
        <v>3463</v>
      </c>
      <c r="K268" s="754" t="s">
        <v>1345</v>
      </c>
      <c r="L268" s="678" t="s">
        <v>1064</v>
      </c>
      <c r="M268" s="756">
        <v>43526</v>
      </c>
      <c r="N268" s="678"/>
      <c r="O268" s="755">
        <v>1</v>
      </c>
      <c r="P268" s="754" t="s">
        <v>1065</v>
      </c>
      <c r="Q268" s="754" t="s">
        <v>1066</v>
      </c>
      <c r="R268" s="754" t="s">
        <v>1067</v>
      </c>
      <c r="S268" s="678" t="s">
        <v>1069</v>
      </c>
      <c r="T268" s="754" t="s">
        <v>2506</v>
      </c>
    </row>
    <row r="269" spans="1:20" s="383" customFormat="1" ht="15.95" customHeight="1">
      <c r="A269" s="383" t="str">
        <f t="shared" si="4"/>
        <v>EDINBURGHSOUTHAMPTON低所有0~999</v>
      </c>
      <c r="B269" s="754" t="s">
        <v>2368</v>
      </c>
      <c r="C269" s="754" t="s">
        <v>1199</v>
      </c>
      <c r="D269" s="755">
        <v>-103</v>
      </c>
      <c r="E269" s="755">
        <v>-98</v>
      </c>
      <c r="F269" s="755">
        <v>70</v>
      </c>
      <c r="G269" s="755">
        <v>0</v>
      </c>
      <c r="H269" s="754" t="s">
        <v>1106</v>
      </c>
      <c r="I269" s="754" t="s">
        <v>1107</v>
      </c>
      <c r="J269" s="754" t="s">
        <v>3815</v>
      </c>
      <c r="K269" s="754" t="s">
        <v>1345</v>
      </c>
      <c r="L269" s="678" t="s">
        <v>1064</v>
      </c>
      <c r="M269" s="756">
        <v>43526</v>
      </c>
      <c r="N269" s="678"/>
      <c r="O269" s="755">
        <v>1</v>
      </c>
      <c r="P269" s="754" t="s">
        <v>1065</v>
      </c>
      <c r="Q269" s="754" t="s">
        <v>1066</v>
      </c>
      <c r="R269" s="754" t="s">
        <v>1067</v>
      </c>
      <c r="S269" s="678" t="s">
        <v>1069</v>
      </c>
      <c r="T269" s="754" t="s">
        <v>2506</v>
      </c>
    </row>
    <row r="270" spans="1:20" s="383" customFormat="1" ht="15.95" customHeight="1">
      <c r="A270" s="383" t="str">
        <f t="shared" si="4"/>
        <v>ELIZABETH,NJNEW YORK,NY标准所有0~999</v>
      </c>
      <c r="B270" s="754" t="s">
        <v>1316</v>
      </c>
      <c r="C270" s="754" t="s">
        <v>1158</v>
      </c>
      <c r="D270" s="755">
        <v>54</v>
      </c>
      <c r="E270" s="755">
        <v>59</v>
      </c>
      <c r="F270" s="755">
        <v>0</v>
      </c>
      <c r="G270" s="755">
        <v>0</v>
      </c>
      <c r="H270" s="754" t="s">
        <v>1099</v>
      </c>
      <c r="I270" s="754" t="s">
        <v>1502</v>
      </c>
      <c r="J270" s="754" t="s">
        <v>2447</v>
      </c>
      <c r="K270" s="754" t="s">
        <v>1188</v>
      </c>
      <c r="L270" s="678" t="s">
        <v>1064</v>
      </c>
      <c r="M270" s="756">
        <v>43527</v>
      </c>
      <c r="N270" s="678"/>
      <c r="O270" s="755">
        <v>1</v>
      </c>
      <c r="P270" s="754" t="s">
        <v>1065</v>
      </c>
      <c r="Q270" s="754" t="s">
        <v>1066</v>
      </c>
      <c r="R270" s="754" t="s">
        <v>1067</v>
      </c>
      <c r="S270" s="678" t="s">
        <v>1068</v>
      </c>
      <c r="T270" s="754" t="s">
        <v>2466</v>
      </c>
    </row>
    <row r="271" spans="1:20" s="383" customFormat="1" ht="15.95" customHeight="1">
      <c r="A271" s="383" t="str">
        <f t="shared" si="4"/>
        <v>ELVERUMOSLO标准所有0~999</v>
      </c>
      <c r="B271" s="754" t="s">
        <v>3393</v>
      </c>
      <c r="C271" s="754" t="s">
        <v>746</v>
      </c>
      <c r="D271" s="755">
        <v>32</v>
      </c>
      <c r="E271" s="755">
        <v>37</v>
      </c>
      <c r="F271" s="755">
        <v>0</v>
      </c>
      <c r="G271" s="755">
        <v>0</v>
      </c>
      <c r="H271" s="754" t="s">
        <v>1106</v>
      </c>
      <c r="I271" s="754" t="s">
        <v>1107</v>
      </c>
      <c r="J271" s="754" t="s">
        <v>1264</v>
      </c>
      <c r="K271" s="754" t="s">
        <v>1186</v>
      </c>
      <c r="L271" s="678" t="s">
        <v>1064</v>
      </c>
      <c r="M271" s="756">
        <v>43526</v>
      </c>
      <c r="N271" s="678"/>
      <c r="O271" s="755">
        <v>2</v>
      </c>
      <c r="P271" s="754" t="s">
        <v>1065</v>
      </c>
      <c r="Q271" s="754" t="s">
        <v>1066</v>
      </c>
      <c r="R271" s="754" t="s">
        <v>1067</v>
      </c>
      <c r="S271" s="678" t="s">
        <v>1068</v>
      </c>
      <c r="T271" s="754" t="s">
        <v>2450</v>
      </c>
    </row>
    <row r="272" spans="1:20" s="383" customFormat="1" ht="15.95" customHeight="1">
      <c r="A272" s="383" t="str">
        <f t="shared" si="4"/>
        <v>ENNAGENOVA标准所有0~999</v>
      </c>
      <c r="B272" s="754" t="s">
        <v>1318</v>
      </c>
      <c r="C272" s="754" t="s">
        <v>742</v>
      </c>
      <c r="D272" s="755">
        <v>-113</v>
      </c>
      <c r="E272" s="755">
        <v>-108</v>
      </c>
      <c r="F272" s="755">
        <v>0</v>
      </c>
      <c r="G272" s="755">
        <v>0</v>
      </c>
      <c r="H272" s="754" t="s">
        <v>1162</v>
      </c>
      <c r="I272" s="754" t="s">
        <v>1081</v>
      </c>
      <c r="J272" s="754" t="s">
        <v>3729</v>
      </c>
      <c r="K272" s="754" t="s">
        <v>1096</v>
      </c>
      <c r="L272" s="678" t="s">
        <v>1064</v>
      </c>
      <c r="M272" s="756">
        <v>43526</v>
      </c>
      <c r="N272" s="678"/>
      <c r="O272" s="755">
        <v>1</v>
      </c>
      <c r="P272" s="754" t="s">
        <v>1065</v>
      </c>
      <c r="Q272" s="754" t="s">
        <v>1066</v>
      </c>
      <c r="R272" s="754" t="s">
        <v>1067</v>
      </c>
      <c r="S272" s="678" t="s">
        <v>1068</v>
      </c>
      <c r="T272" s="678"/>
    </row>
    <row r="273" spans="1:20" s="383" customFormat="1" ht="15.95" customHeight="1">
      <c r="A273" s="383" t="str">
        <f t="shared" si="4"/>
        <v>ENSENADAMANZANILLO,MEXICO标准所有0~999</v>
      </c>
      <c r="B273" s="754" t="s">
        <v>3443</v>
      </c>
      <c r="C273" s="754" t="s">
        <v>1086</v>
      </c>
      <c r="D273" s="755">
        <v>229</v>
      </c>
      <c r="E273" s="755">
        <v>239</v>
      </c>
      <c r="F273" s="755">
        <v>20</v>
      </c>
      <c r="G273" s="755">
        <v>15</v>
      </c>
      <c r="H273" s="754" t="s">
        <v>1134</v>
      </c>
      <c r="I273" s="754" t="s">
        <v>1073</v>
      </c>
      <c r="J273" s="754" t="s">
        <v>3226</v>
      </c>
      <c r="K273" s="754" t="s">
        <v>1129</v>
      </c>
      <c r="L273" s="678" t="s">
        <v>1064</v>
      </c>
      <c r="M273" s="756">
        <v>43528</v>
      </c>
      <c r="N273" s="678"/>
      <c r="O273" s="755">
        <v>1</v>
      </c>
      <c r="P273" s="754" t="s">
        <v>1065</v>
      </c>
      <c r="Q273" s="754" t="s">
        <v>1066</v>
      </c>
      <c r="R273" s="754" t="s">
        <v>1083</v>
      </c>
      <c r="S273" s="678" t="s">
        <v>1068</v>
      </c>
      <c r="T273" s="754" t="s">
        <v>3444</v>
      </c>
    </row>
    <row r="274" spans="1:20" s="383" customFormat="1" ht="15.95" customHeight="1">
      <c r="A274" s="383" t="str">
        <f t="shared" si="4"/>
        <v>ESCHENBACHHAMBURG标准所有0~999</v>
      </c>
      <c r="B274" s="754" t="s">
        <v>1319</v>
      </c>
      <c r="C274" s="754" t="s">
        <v>747</v>
      </c>
      <c r="D274" s="755">
        <v>174</v>
      </c>
      <c r="E274" s="755">
        <v>179</v>
      </c>
      <c r="F274" s="755">
        <v>0</v>
      </c>
      <c r="G274" s="755">
        <v>0</v>
      </c>
      <c r="H274" s="754" t="s">
        <v>1103</v>
      </c>
      <c r="I274" s="754" t="s">
        <v>3691</v>
      </c>
      <c r="J274" s="754" t="s">
        <v>3153</v>
      </c>
      <c r="K274" s="754" t="s">
        <v>1096</v>
      </c>
      <c r="L274" s="678" t="s">
        <v>1064</v>
      </c>
      <c r="M274" s="756">
        <v>43526</v>
      </c>
      <c r="N274" s="678"/>
      <c r="O274" s="755">
        <v>1</v>
      </c>
      <c r="P274" s="754" t="s">
        <v>1065</v>
      </c>
      <c r="Q274" s="754" t="s">
        <v>1075</v>
      </c>
      <c r="R274" s="678"/>
      <c r="S274" s="678" t="s">
        <v>1068</v>
      </c>
      <c r="T274" s="678"/>
    </row>
    <row r="275" spans="1:20" s="383" customFormat="1" ht="15.95" customHeight="1">
      <c r="A275" s="383" t="str">
        <f t="shared" si="4"/>
        <v>ESPOOHELSINKI标准所有0~999</v>
      </c>
      <c r="B275" s="754" t="s">
        <v>1320</v>
      </c>
      <c r="C275" s="754" t="s">
        <v>753</v>
      </c>
      <c r="D275" s="755">
        <v>-11</v>
      </c>
      <c r="E275" s="755">
        <v>-6</v>
      </c>
      <c r="F275" s="755">
        <v>0</v>
      </c>
      <c r="G275" s="755">
        <v>0</v>
      </c>
      <c r="H275" s="754" t="s">
        <v>1106</v>
      </c>
      <c r="I275" s="754" t="s">
        <v>1107</v>
      </c>
      <c r="J275" s="754" t="s">
        <v>1264</v>
      </c>
      <c r="K275" s="754" t="s">
        <v>3685</v>
      </c>
      <c r="L275" s="678" t="s">
        <v>1064</v>
      </c>
      <c r="M275" s="756">
        <v>43526</v>
      </c>
      <c r="N275" s="678"/>
      <c r="O275" s="755">
        <v>1</v>
      </c>
      <c r="P275" s="754" t="s">
        <v>1065</v>
      </c>
      <c r="Q275" s="754" t="s">
        <v>1066</v>
      </c>
      <c r="R275" s="754" t="s">
        <v>1067</v>
      </c>
      <c r="S275" s="678" t="s">
        <v>1068</v>
      </c>
      <c r="T275" s="754" t="s">
        <v>2508</v>
      </c>
    </row>
    <row r="276" spans="1:20" s="383" customFormat="1" ht="15.95" customHeight="1">
      <c r="A276" s="383" t="str">
        <f t="shared" si="4"/>
        <v>ESSENHAMBURG标准所有0~999</v>
      </c>
      <c r="B276" s="754" t="s">
        <v>1321</v>
      </c>
      <c r="C276" s="754" t="s">
        <v>747</v>
      </c>
      <c r="D276" s="755">
        <v>-57</v>
      </c>
      <c r="E276" s="755">
        <v>-52</v>
      </c>
      <c r="F276" s="755">
        <v>90</v>
      </c>
      <c r="G276" s="755">
        <v>0</v>
      </c>
      <c r="H276" s="754" t="s">
        <v>1103</v>
      </c>
      <c r="I276" s="754" t="s">
        <v>3691</v>
      </c>
      <c r="J276" s="754" t="s">
        <v>3153</v>
      </c>
      <c r="K276" s="754" t="s">
        <v>1188</v>
      </c>
      <c r="L276" s="678" t="s">
        <v>1064</v>
      </c>
      <c r="M276" s="756">
        <v>43526</v>
      </c>
      <c r="N276" s="678"/>
      <c r="O276" s="755">
        <v>1</v>
      </c>
      <c r="P276" s="754" t="s">
        <v>1065</v>
      </c>
      <c r="Q276" s="754" t="s">
        <v>1066</v>
      </c>
      <c r="R276" s="754" t="s">
        <v>1067</v>
      </c>
      <c r="S276" s="678" t="s">
        <v>1068</v>
      </c>
      <c r="T276" s="754" t="s">
        <v>2484</v>
      </c>
    </row>
    <row r="277" spans="1:20" s="383" customFormat="1" ht="15.95" customHeight="1">
      <c r="A277" s="383" t="str">
        <f t="shared" si="4"/>
        <v>FELIXSTOWEFELIXSTOWE低所有1~3</v>
      </c>
      <c r="B277" s="754" t="s">
        <v>1196</v>
      </c>
      <c r="C277" s="754" t="s">
        <v>1196</v>
      </c>
      <c r="D277" s="755">
        <v>-159</v>
      </c>
      <c r="E277" s="755">
        <v>-154</v>
      </c>
      <c r="F277" s="755">
        <v>70</v>
      </c>
      <c r="G277" s="755">
        <v>0</v>
      </c>
      <c r="H277" s="754" t="s">
        <v>1142</v>
      </c>
      <c r="I277" s="754" t="s">
        <v>3719</v>
      </c>
      <c r="J277" s="754" t="s">
        <v>3463</v>
      </c>
      <c r="K277" s="754" t="s">
        <v>2963</v>
      </c>
      <c r="L277" s="678" t="s">
        <v>1064</v>
      </c>
      <c r="M277" s="756">
        <v>43526</v>
      </c>
      <c r="N277" s="678"/>
      <c r="O277" s="755">
        <v>1</v>
      </c>
      <c r="P277" s="754" t="s">
        <v>1169</v>
      </c>
      <c r="Q277" s="754" t="s">
        <v>1066</v>
      </c>
      <c r="R277" s="754" t="s">
        <v>1067</v>
      </c>
      <c r="S277" s="678" t="s">
        <v>1069</v>
      </c>
      <c r="T277" s="754" t="s">
        <v>2474</v>
      </c>
    </row>
    <row r="278" spans="1:20" s="383" customFormat="1" ht="15.95" customHeight="1">
      <c r="A278" s="383" t="str">
        <f t="shared" si="4"/>
        <v>FELIXSTOWEFELIXSTOWE标准所有1~3</v>
      </c>
      <c r="B278" s="754" t="s">
        <v>1196</v>
      </c>
      <c r="C278" s="754" t="s">
        <v>1196</v>
      </c>
      <c r="D278" s="755">
        <v>-89</v>
      </c>
      <c r="E278" s="755">
        <v>-84</v>
      </c>
      <c r="F278" s="755">
        <v>0</v>
      </c>
      <c r="G278" s="755">
        <v>0</v>
      </c>
      <c r="H278" s="754" t="s">
        <v>1142</v>
      </c>
      <c r="I278" s="754" t="s">
        <v>3719</v>
      </c>
      <c r="J278" s="754" t="s">
        <v>3463</v>
      </c>
      <c r="K278" s="754" t="s">
        <v>2963</v>
      </c>
      <c r="L278" s="678" t="s">
        <v>1064</v>
      </c>
      <c r="M278" s="756">
        <v>43526</v>
      </c>
      <c r="N278" s="678"/>
      <c r="O278" s="755">
        <v>1</v>
      </c>
      <c r="P278" s="754" t="s">
        <v>1169</v>
      </c>
      <c r="Q278" s="754" t="s">
        <v>1066</v>
      </c>
      <c r="R278" s="754" t="s">
        <v>1067</v>
      </c>
      <c r="S278" s="678" t="s">
        <v>1068</v>
      </c>
      <c r="T278" s="754" t="s">
        <v>2473</v>
      </c>
    </row>
    <row r="279" spans="1:20" s="383" customFormat="1" ht="15.95" customHeight="1">
      <c r="A279" s="383" t="str">
        <f t="shared" si="4"/>
        <v>FELIXSTOWEFELIXSTOWE标准所有3~999</v>
      </c>
      <c r="B279" s="754" t="s">
        <v>1196</v>
      </c>
      <c r="C279" s="754" t="s">
        <v>1196</v>
      </c>
      <c r="D279" s="755">
        <v>-73</v>
      </c>
      <c r="E279" s="755">
        <v>-68</v>
      </c>
      <c r="F279" s="755">
        <v>0</v>
      </c>
      <c r="G279" s="755">
        <v>0</v>
      </c>
      <c r="H279" s="754" t="s">
        <v>1142</v>
      </c>
      <c r="I279" s="754" t="s">
        <v>3719</v>
      </c>
      <c r="J279" s="754" t="s">
        <v>3463</v>
      </c>
      <c r="K279" s="754" t="s">
        <v>2963</v>
      </c>
      <c r="L279" s="678" t="s">
        <v>1064</v>
      </c>
      <c r="M279" s="756">
        <v>43526</v>
      </c>
      <c r="N279" s="678"/>
      <c r="O279" s="755">
        <v>1</v>
      </c>
      <c r="P279" s="754" t="s">
        <v>1170</v>
      </c>
      <c r="Q279" s="754" t="s">
        <v>1066</v>
      </c>
      <c r="R279" s="754" t="s">
        <v>1067</v>
      </c>
      <c r="S279" s="678" t="s">
        <v>1068</v>
      </c>
      <c r="T279" s="754" t="s">
        <v>2470</v>
      </c>
    </row>
    <row r="280" spans="1:20" s="383" customFormat="1" ht="15.95" customHeight="1">
      <c r="A280" s="383" t="str">
        <f t="shared" si="4"/>
        <v>FELIXSTOWEFELIXSTOWE标准所有0~1</v>
      </c>
      <c r="B280" s="754" t="s">
        <v>1196</v>
      </c>
      <c r="C280" s="754" t="s">
        <v>1196</v>
      </c>
      <c r="D280" s="755">
        <v>-94</v>
      </c>
      <c r="E280" s="755">
        <v>-89</v>
      </c>
      <c r="F280" s="755">
        <v>0</v>
      </c>
      <c r="G280" s="755">
        <v>0</v>
      </c>
      <c r="H280" s="754" t="s">
        <v>1142</v>
      </c>
      <c r="I280" s="754" t="s">
        <v>3719</v>
      </c>
      <c r="J280" s="754" t="s">
        <v>3463</v>
      </c>
      <c r="K280" s="754" t="s">
        <v>2963</v>
      </c>
      <c r="L280" s="678" t="s">
        <v>1064</v>
      </c>
      <c r="M280" s="756">
        <v>43526</v>
      </c>
      <c r="N280" s="678"/>
      <c r="O280" s="755">
        <v>1</v>
      </c>
      <c r="P280" s="754" t="s">
        <v>1168</v>
      </c>
      <c r="Q280" s="754" t="s">
        <v>1066</v>
      </c>
      <c r="R280" s="754" t="s">
        <v>1067</v>
      </c>
      <c r="S280" s="678" t="s">
        <v>1068</v>
      </c>
      <c r="T280" s="754" t="s">
        <v>2475</v>
      </c>
    </row>
    <row r="281" spans="1:20" s="383" customFormat="1" ht="15.95" customHeight="1">
      <c r="A281" s="383" t="str">
        <f t="shared" si="4"/>
        <v>FELIXSTOWEFELIXSTOWE低所有3~999</v>
      </c>
      <c r="B281" s="754" t="s">
        <v>1196</v>
      </c>
      <c r="C281" s="754" t="s">
        <v>1196</v>
      </c>
      <c r="D281" s="755">
        <v>-143</v>
      </c>
      <c r="E281" s="755">
        <v>-138</v>
      </c>
      <c r="F281" s="755">
        <v>70</v>
      </c>
      <c r="G281" s="755">
        <v>0</v>
      </c>
      <c r="H281" s="754" t="s">
        <v>1142</v>
      </c>
      <c r="I281" s="754" t="s">
        <v>3719</v>
      </c>
      <c r="J281" s="754" t="s">
        <v>3463</v>
      </c>
      <c r="K281" s="754" t="s">
        <v>2963</v>
      </c>
      <c r="L281" s="678" t="s">
        <v>1064</v>
      </c>
      <c r="M281" s="756">
        <v>43526</v>
      </c>
      <c r="N281" s="678"/>
      <c r="O281" s="755">
        <v>1</v>
      </c>
      <c r="P281" s="754" t="s">
        <v>1170</v>
      </c>
      <c r="Q281" s="754" t="s">
        <v>1066</v>
      </c>
      <c r="R281" s="754" t="s">
        <v>1067</v>
      </c>
      <c r="S281" s="678" t="s">
        <v>1069</v>
      </c>
      <c r="T281" s="754" t="s">
        <v>2472</v>
      </c>
    </row>
    <row r="282" spans="1:20" s="383" customFormat="1" ht="15.95" customHeight="1">
      <c r="A282" s="383" t="str">
        <f t="shared" si="4"/>
        <v>FELIXSTOWEFELIXSTOWE低所有0~1</v>
      </c>
      <c r="B282" s="754" t="s">
        <v>1196</v>
      </c>
      <c r="C282" s="754" t="s">
        <v>1196</v>
      </c>
      <c r="D282" s="755">
        <v>-164</v>
      </c>
      <c r="E282" s="755">
        <v>-159</v>
      </c>
      <c r="F282" s="755">
        <v>70</v>
      </c>
      <c r="G282" s="755">
        <v>0</v>
      </c>
      <c r="H282" s="754" t="s">
        <v>1142</v>
      </c>
      <c r="I282" s="754" t="s">
        <v>3719</v>
      </c>
      <c r="J282" s="754" t="s">
        <v>3463</v>
      </c>
      <c r="K282" s="754" t="s">
        <v>2963</v>
      </c>
      <c r="L282" s="678" t="s">
        <v>1064</v>
      </c>
      <c r="M282" s="756">
        <v>43526</v>
      </c>
      <c r="N282" s="678"/>
      <c r="O282" s="755">
        <v>1</v>
      </c>
      <c r="P282" s="754" t="s">
        <v>1168</v>
      </c>
      <c r="Q282" s="754" t="s">
        <v>1066</v>
      </c>
      <c r="R282" s="754" t="s">
        <v>1067</v>
      </c>
      <c r="S282" s="678" t="s">
        <v>1069</v>
      </c>
      <c r="T282" s="754" t="s">
        <v>2471</v>
      </c>
    </row>
    <row r="283" spans="1:20" s="383" customFormat="1" ht="15.95" customHeight="1">
      <c r="A283" s="383" t="str">
        <f t="shared" si="4"/>
        <v>FERRARAGENOVA标准所有0~999</v>
      </c>
      <c r="B283" s="754" t="s">
        <v>1323</v>
      </c>
      <c r="C283" s="754" t="s">
        <v>742</v>
      </c>
      <c r="D283" s="755">
        <v>-123</v>
      </c>
      <c r="E283" s="755">
        <v>-118</v>
      </c>
      <c r="F283" s="755">
        <v>0</v>
      </c>
      <c r="G283" s="755">
        <v>0</v>
      </c>
      <c r="H283" s="754" t="s">
        <v>1162</v>
      </c>
      <c r="I283" s="754" t="s">
        <v>1081</v>
      </c>
      <c r="J283" s="754" t="s">
        <v>3729</v>
      </c>
      <c r="K283" s="754" t="s">
        <v>1096</v>
      </c>
      <c r="L283" s="678" t="s">
        <v>1064</v>
      </c>
      <c r="M283" s="756">
        <v>43526</v>
      </c>
      <c r="N283" s="678"/>
      <c r="O283" s="755">
        <v>1</v>
      </c>
      <c r="P283" s="754" t="s">
        <v>1065</v>
      </c>
      <c r="Q283" s="754" t="s">
        <v>1066</v>
      </c>
      <c r="R283" s="754" t="s">
        <v>1067</v>
      </c>
      <c r="S283" s="678" t="s">
        <v>1068</v>
      </c>
      <c r="T283" s="678"/>
    </row>
    <row r="284" spans="1:20" s="383" customFormat="1" ht="15.95" customHeight="1">
      <c r="A284" s="383" t="str">
        <f t="shared" si="4"/>
        <v>FIRENZEGENOVA标准所有0~999</v>
      </c>
      <c r="B284" s="754" t="s">
        <v>1324</v>
      </c>
      <c r="C284" s="754" t="s">
        <v>742</v>
      </c>
      <c r="D284" s="755">
        <v>-193</v>
      </c>
      <c r="E284" s="755">
        <v>-188</v>
      </c>
      <c r="F284" s="755">
        <v>0</v>
      </c>
      <c r="G284" s="755">
        <v>0</v>
      </c>
      <c r="H284" s="754" t="s">
        <v>1162</v>
      </c>
      <c r="I284" s="754" t="s">
        <v>1081</v>
      </c>
      <c r="J284" s="754" t="s">
        <v>3729</v>
      </c>
      <c r="K284" s="754" t="s">
        <v>1129</v>
      </c>
      <c r="L284" s="678" t="s">
        <v>1064</v>
      </c>
      <c r="M284" s="756">
        <v>43526</v>
      </c>
      <c r="N284" s="678"/>
      <c r="O284" s="755">
        <v>1</v>
      </c>
      <c r="P284" s="754" t="s">
        <v>1065</v>
      </c>
      <c r="Q284" s="754" t="s">
        <v>1066</v>
      </c>
      <c r="R284" s="754" t="s">
        <v>1067</v>
      </c>
      <c r="S284" s="678" t="s">
        <v>1068</v>
      </c>
      <c r="T284" s="678"/>
    </row>
    <row r="285" spans="1:20" s="383" customFormat="1" ht="15.95" customHeight="1">
      <c r="A285" s="383" t="str">
        <f t="shared" si="4"/>
        <v>FIRENZEGENOVA低所有0~999</v>
      </c>
      <c r="B285" s="754" t="s">
        <v>1324</v>
      </c>
      <c r="C285" s="754" t="s">
        <v>742</v>
      </c>
      <c r="D285" s="755">
        <v>-263</v>
      </c>
      <c r="E285" s="755">
        <v>-258</v>
      </c>
      <c r="F285" s="755">
        <v>70</v>
      </c>
      <c r="G285" s="755">
        <v>0</v>
      </c>
      <c r="H285" s="754" t="s">
        <v>1162</v>
      </c>
      <c r="I285" s="754" t="s">
        <v>1081</v>
      </c>
      <c r="J285" s="754" t="s">
        <v>3729</v>
      </c>
      <c r="K285" s="754" t="s">
        <v>1129</v>
      </c>
      <c r="L285" s="678" t="s">
        <v>1064</v>
      </c>
      <c r="M285" s="756">
        <v>43526</v>
      </c>
      <c r="N285" s="678"/>
      <c r="O285" s="755">
        <v>1</v>
      </c>
      <c r="P285" s="754" t="s">
        <v>1065</v>
      </c>
      <c r="Q285" s="754" t="s">
        <v>1066</v>
      </c>
      <c r="R285" s="754" t="s">
        <v>1067</v>
      </c>
      <c r="S285" s="678" t="s">
        <v>1069</v>
      </c>
      <c r="T285" s="678"/>
    </row>
    <row r="286" spans="1:20" s="383" customFormat="1" ht="15.95" customHeight="1">
      <c r="A286" s="383" t="str">
        <f t="shared" si="4"/>
        <v>FOGGIAGENOVA标准所有0~999</v>
      </c>
      <c r="B286" s="754" t="s">
        <v>1325</v>
      </c>
      <c r="C286" s="754" t="s">
        <v>742</v>
      </c>
      <c r="D286" s="755">
        <v>-123</v>
      </c>
      <c r="E286" s="755">
        <v>-118</v>
      </c>
      <c r="F286" s="755">
        <v>0</v>
      </c>
      <c r="G286" s="755">
        <v>0</v>
      </c>
      <c r="H286" s="754" t="s">
        <v>1162</v>
      </c>
      <c r="I286" s="754" t="s">
        <v>1081</v>
      </c>
      <c r="J286" s="754" t="s">
        <v>3729</v>
      </c>
      <c r="K286" s="754" t="s">
        <v>1096</v>
      </c>
      <c r="L286" s="678" t="s">
        <v>1064</v>
      </c>
      <c r="M286" s="756">
        <v>43526</v>
      </c>
      <c r="N286" s="678"/>
      <c r="O286" s="755">
        <v>1</v>
      </c>
      <c r="P286" s="754" t="s">
        <v>1065</v>
      </c>
      <c r="Q286" s="754" t="s">
        <v>1066</v>
      </c>
      <c r="R286" s="754" t="s">
        <v>1067</v>
      </c>
      <c r="S286" s="678" t="s">
        <v>1068</v>
      </c>
      <c r="T286" s="678"/>
    </row>
    <row r="287" spans="1:20" s="383" customFormat="1" ht="15.95" customHeight="1">
      <c r="A287" s="383" t="str">
        <f t="shared" si="4"/>
        <v>FORLIGENOVA标准所有0~999</v>
      </c>
      <c r="B287" s="754" t="s">
        <v>1326</v>
      </c>
      <c r="C287" s="754" t="s">
        <v>742</v>
      </c>
      <c r="D287" s="755">
        <v>-123</v>
      </c>
      <c r="E287" s="755">
        <v>-118</v>
      </c>
      <c r="F287" s="755">
        <v>0</v>
      </c>
      <c r="G287" s="755">
        <v>0</v>
      </c>
      <c r="H287" s="754" t="s">
        <v>1162</v>
      </c>
      <c r="I287" s="754" t="s">
        <v>1081</v>
      </c>
      <c r="J287" s="754" t="s">
        <v>3729</v>
      </c>
      <c r="K287" s="754" t="s">
        <v>1129</v>
      </c>
      <c r="L287" s="678" t="s">
        <v>1064</v>
      </c>
      <c r="M287" s="756">
        <v>43526</v>
      </c>
      <c r="N287" s="678"/>
      <c r="O287" s="755">
        <v>1</v>
      </c>
      <c r="P287" s="754" t="s">
        <v>1065</v>
      </c>
      <c r="Q287" s="754" t="s">
        <v>1066</v>
      </c>
      <c r="R287" s="754" t="s">
        <v>1067</v>
      </c>
      <c r="S287" s="678" t="s">
        <v>1068</v>
      </c>
      <c r="T287" s="678"/>
    </row>
    <row r="288" spans="1:20" s="383" customFormat="1" ht="15.95" customHeight="1">
      <c r="A288" s="383" t="str">
        <f t="shared" si="4"/>
        <v>FOSFOS低所有3~999</v>
      </c>
      <c r="B288" s="754" t="s">
        <v>1327</v>
      </c>
      <c r="C288" s="754" t="s">
        <v>1327</v>
      </c>
      <c r="D288" s="755">
        <v>-151</v>
      </c>
      <c r="E288" s="755">
        <v>-146</v>
      </c>
      <c r="F288" s="755">
        <v>60</v>
      </c>
      <c r="G288" s="755">
        <v>0</v>
      </c>
      <c r="H288" s="754" t="s">
        <v>1121</v>
      </c>
      <c r="I288" s="754" t="s">
        <v>1116</v>
      </c>
      <c r="J288" s="754" t="s">
        <v>1291</v>
      </c>
      <c r="K288" s="754" t="s">
        <v>2403</v>
      </c>
      <c r="L288" s="678" t="s">
        <v>1064</v>
      </c>
      <c r="M288" s="756">
        <v>43526</v>
      </c>
      <c r="N288" s="678"/>
      <c r="O288" s="755">
        <v>1</v>
      </c>
      <c r="P288" s="754" t="s">
        <v>1170</v>
      </c>
      <c r="Q288" s="754" t="s">
        <v>1066</v>
      </c>
      <c r="R288" s="754" t="s">
        <v>1067</v>
      </c>
      <c r="S288" s="678" t="s">
        <v>1069</v>
      </c>
      <c r="T288" s="754" t="s">
        <v>3448</v>
      </c>
    </row>
    <row r="289" spans="1:20" s="383" customFormat="1" ht="15.95" customHeight="1">
      <c r="A289" s="383" t="str">
        <f t="shared" si="4"/>
        <v>FOSFOS低所有0~3</v>
      </c>
      <c r="B289" s="754" t="s">
        <v>1327</v>
      </c>
      <c r="C289" s="754" t="s">
        <v>1327</v>
      </c>
      <c r="D289" s="755">
        <v>-156</v>
      </c>
      <c r="E289" s="755">
        <v>-151</v>
      </c>
      <c r="F289" s="755">
        <v>60</v>
      </c>
      <c r="G289" s="755">
        <v>0</v>
      </c>
      <c r="H289" s="754" t="s">
        <v>1121</v>
      </c>
      <c r="I289" s="754" t="s">
        <v>1116</v>
      </c>
      <c r="J289" s="754" t="s">
        <v>1291</v>
      </c>
      <c r="K289" s="754" t="s">
        <v>2403</v>
      </c>
      <c r="L289" s="678" t="s">
        <v>1064</v>
      </c>
      <c r="M289" s="756">
        <v>43526</v>
      </c>
      <c r="N289" s="678"/>
      <c r="O289" s="755">
        <v>1</v>
      </c>
      <c r="P289" s="754" t="s">
        <v>1198</v>
      </c>
      <c r="Q289" s="754" t="s">
        <v>1066</v>
      </c>
      <c r="R289" s="754" t="s">
        <v>1067</v>
      </c>
      <c r="S289" s="678" t="s">
        <v>1069</v>
      </c>
      <c r="T289" s="754" t="s">
        <v>3447</v>
      </c>
    </row>
    <row r="290" spans="1:20" s="383" customFormat="1" ht="15.95" customHeight="1">
      <c r="A290" s="383" t="str">
        <f t="shared" si="4"/>
        <v>FOSFOS标准所有3~999</v>
      </c>
      <c r="B290" s="754" t="s">
        <v>1327</v>
      </c>
      <c r="C290" s="754" t="s">
        <v>1327</v>
      </c>
      <c r="D290" s="755">
        <v>-91</v>
      </c>
      <c r="E290" s="755">
        <v>-86</v>
      </c>
      <c r="F290" s="755">
        <v>0</v>
      </c>
      <c r="G290" s="755">
        <v>0</v>
      </c>
      <c r="H290" s="754" t="s">
        <v>1121</v>
      </c>
      <c r="I290" s="754" t="s">
        <v>1116</v>
      </c>
      <c r="J290" s="754" t="s">
        <v>1291</v>
      </c>
      <c r="K290" s="754" t="s">
        <v>2403</v>
      </c>
      <c r="L290" s="678" t="s">
        <v>1064</v>
      </c>
      <c r="M290" s="756">
        <v>43526</v>
      </c>
      <c r="N290" s="678"/>
      <c r="O290" s="755">
        <v>1</v>
      </c>
      <c r="P290" s="754" t="s">
        <v>1170</v>
      </c>
      <c r="Q290" s="754" t="s">
        <v>1066</v>
      </c>
      <c r="R290" s="754" t="s">
        <v>1067</v>
      </c>
      <c r="S290" s="678" t="s">
        <v>1068</v>
      </c>
      <c r="T290" s="754" t="s">
        <v>3445</v>
      </c>
    </row>
    <row r="291" spans="1:20" s="383" customFormat="1" ht="15.95" customHeight="1">
      <c r="A291" s="383" t="str">
        <f t="shared" si="4"/>
        <v>FOSFOS标准所有0~3</v>
      </c>
      <c r="B291" s="754" t="s">
        <v>1327</v>
      </c>
      <c r="C291" s="754" t="s">
        <v>1327</v>
      </c>
      <c r="D291" s="755">
        <v>-96</v>
      </c>
      <c r="E291" s="755">
        <v>-91</v>
      </c>
      <c r="F291" s="755">
        <v>0</v>
      </c>
      <c r="G291" s="755">
        <v>0</v>
      </c>
      <c r="H291" s="754" t="s">
        <v>1121</v>
      </c>
      <c r="I291" s="754" t="s">
        <v>1116</v>
      </c>
      <c r="J291" s="754" t="s">
        <v>1291</v>
      </c>
      <c r="K291" s="754" t="s">
        <v>2403</v>
      </c>
      <c r="L291" s="678" t="s">
        <v>1064</v>
      </c>
      <c r="M291" s="756">
        <v>43526</v>
      </c>
      <c r="N291" s="678"/>
      <c r="O291" s="755">
        <v>1</v>
      </c>
      <c r="P291" s="754" t="s">
        <v>1198</v>
      </c>
      <c r="Q291" s="754" t="s">
        <v>1066</v>
      </c>
      <c r="R291" s="754" t="s">
        <v>1067</v>
      </c>
      <c r="S291" s="678" t="s">
        <v>1068</v>
      </c>
      <c r="T291" s="754" t="s">
        <v>3446</v>
      </c>
    </row>
    <row r="292" spans="1:20" s="383" customFormat="1" ht="15.95" customHeight="1">
      <c r="A292" s="383" t="str">
        <f t="shared" si="4"/>
        <v>FRANKFURTHAMBURG标准所有0~999</v>
      </c>
      <c r="B292" s="754" t="s">
        <v>1328</v>
      </c>
      <c r="C292" s="754" t="s">
        <v>747</v>
      </c>
      <c r="D292" s="755">
        <v>-57</v>
      </c>
      <c r="E292" s="755">
        <v>-52</v>
      </c>
      <c r="F292" s="755">
        <v>90</v>
      </c>
      <c r="G292" s="755">
        <v>0</v>
      </c>
      <c r="H292" s="754" t="s">
        <v>1103</v>
      </c>
      <c r="I292" s="754" t="s">
        <v>3691</v>
      </c>
      <c r="J292" s="754" t="s">
        <v>3153</v>
      </c>
      <c r="K292" s="754" t="s">
        <v>3772</v>
      </c>
      <c r="L292" s="678" t="s">
        <v>1064</v>
      </c>
      <c r="M292" s="756">
        <v>43526</v>
      </c>
      <c r="N292" s="678"/>
      <c r="O292" s="755">
        <v>1</v>
      </c>
      <c r="P292" s="754" t="s">
        <v>1065</v>
      </c>
      <c r="Q292" s="754" t="s">
        <v>1066</v>
      </c>
      <c r="R292" s="754" t="s">
        <v>1067</v>
      </c>
      <c r="S292" s="678" t="s">
        <v>1068</v>
      </c>
      <c r="T292" s="754" t="s">
        <v>2481</v>
      </c>
    </row>
    <row r="293" spans="1:20" s="383" customFormat="1" ht="15.95" customHeight="1">
      <c r="A293" s="383" t="str">
        <f t="shared" si="4"/>
        <v>FREDERIKSTADOSLO标准所有0~999</v>
      </c>
      <c r="B293" s="754" t="s">
        <v>1329</v>
      </c>
      <c r="C293" s="754" t="s">
        <v>746</v>
      </c>
      <c r="D293" s="755">
        <v>-69</v>
      </c>
      <c r="E293" s="755">
        <v>-64</v>
      </c>
      <c r="F293" s="755">
        <v>100</v>
      </c>
      <c r="G293" s="755">
        <v>0</v>
      </c>
      <c r="H293" s="754" t="s">
        <v>1106</v>
      </c>
      <c r="I293" s="754" t="s">
        <v>1107</v>
      </c>
      <c r="J293" s="754" t="s">
        <v>1264</v>
      </c>
      <c r="K293" s="754" t="s">
        <v>1186</v>
      </c>
      <c r="L293" s="678" t="s">
        <v>1064</v>
      </c>
      <c r="M293" s="756">
        <v>43526</v>
      </c>
      <c r="N293" s="678"/>
      <c r="O293" s="755">
        <v>1</v>
      </c>
      <c r="P293" s="754" t="s">
        <v>1065</v>
      </c>
      <c r="Q293" s="754" t="s">
        <v>1066</v>
      </c>
      <c r="R293" s="754" t="s">
        <v>1067</v>
      </c>
      <c r="S293" s="678" t="s">
        <v>1068</v>
      </c>
      <c r="T293" s="678"/>
    </row>
    <row r="294" spans="1:20" s="383" customFormat="1" ht="15.95" customHeight="1">
      <c r="A294" s="383" t="str">
        <f t="shared" si="4"/>
        <v>FREEPORTMIAMI,FL标准所有0~999</v>
      </c>
      <c r="B294" s="754" t="s">
        <v>1330</v>
      </c>
      <c r="C294" s="754" t="s">
        <v>386</v>
      </c>
      <c r="D294" s="755">
        <v>215</v>
      </c>
      <c r="E294" s="755">
        <v>215</v>
      </c>
      <c r="F294" s="755">
        <v>0</v>
      </c>
      <c r="G294" s="755">
        <v>0</v>
      </c>
      <c r="H294" s="754" t="s">
        <v>1116</v>
      </c>
      <c r="I294" s="754" t="s">
        <v>1106</v>
      </c>
      <c r="J294" s="754" t="s">
        <v>2825</v>
      </c>
      <c r="K294" s="754" t="s">
        <v>1082</v>
      </c>
      <c r="L294" s="678" t="s">
        <v>1064</v>
      </c>
      <c r="M294" s="756">
        <v>43527</v>
      </c>
      <c r="N294" s="678"/>
      <c r="O294" s="755">
        <v>2</v>
      </c>
      <c r="P294" s="754" t="s">
        <v>1065</v>
      </c>
      <c r="Q294" s="754" t="s">
        <v>1075</v>
      </c>
      <c r="R294" s="678"/>
      <c r="S294" s="678" t="s">
        <v>1068</v>
      </c>
      <c r="T294" s="754" t="s">
        <v>2461</v>
      </c>
    </row>
    <row r="295" spans="1:20" s="383" customFormat="1" ht="15.95" customHeight="1">
      <c r="A295" s="383" t="str">
        <f t="shared" si="4"/>
        <v>FREETOWNHAMBURG标准所有0~999</v>
      </c>
      <c r="B295" s="754" t="s">
        <v>3181</v>
      </c>
      <c r="C295" s="754" t="s">
        <v>747</v>
      </c>
      <c r="D295" s="755">
        <v>259</v>
      </c>
      <c r="E295" s="755">
        <v>264</v>
      </c>
      <c r="F295" s="755">
        <v>0</v>
      </c>
      <c r="G295" s="755">
        <v>0</v>
      </c>
      <c r="H295" s="754" t="s">
        <v>1103</v>
      </c>
      <c r="I295" s="754" t="s">
        <v>3691</v>
      </c>
      <c r="J295" s="754" t="s">
        <v>3153</v>
      </c>
      <c r="K295" s="754" t="s">
        <v>1082</v>
      </c>
      <c r="L295" s="678" t="s">
        <v>1064</v>
      </c>
      <c r="M295" s="756">
        <v>43526</v>
      </c>
      <c r="N295" s="678"/>
      <c r="O295" s="755">
        <v>1</v>
      </c>
      <c r="P295" s="754" t="s">
        <v>1065</v>
      </c>
      <c r="Q295" s="754" t="s">
        <v>1075</v>
      </c>
      <c r="R295" s="678"/>
      <c r="S295" s="678" t="s">
        <v>1068</v>
      </c>
      <c r="T295" s="754" t="s">
        <v>3367</v>
      </c>
    </row>
    <row r="296" spans="1:20" s="383" customFormat="1" ht="15.95" customHeight="1">
      <c r="A296" s="383" t="str">
        <f t="shared" si="4"/>
        <v>FREMANTLEFREMANTLE标准同行0~999</v>
      </c>
      <c r="B296" s="754" t="s">
        <v>1331</v>
      </c>
      <c r="C296" s="754" t="s">
        <v>1331</v>
      </c>
      <c r="D296" s="755">
        <v>-5</v>
      </c>
      <c r="E296" s="755">
        <v>0</v>
      </c>
      <c r="F296" s="755">
        <v>0</v>
      </c>
      <c r="G296" s="755">
        <v>0</v>
      </c>
      <c r="H296" s="754" t="s">
        <v>1608</v>
      </c>
      <c r="I296" s="754" t="s">
        <v>1128</v>
      </c>
      <c r="J296" s="754" t="s">
        <v>2714</v>
      </c>
      <c r="K296" s="754" t="s">
        <v>1090</v>
      </c>
      <c r="L296" s="678" t="s">
        <v>1091</v>
      </c>
      <c r="M296" s="756">
        <v>43438</v>
      </c>
      <c r="N296" s="678"/>
      <c r="O296" s="755">
        <v>1</v>
      </c>
      <c r="P296" s="754" t="s">
        <v>1065</v>
      </c>
      <c r="Q296" s="754" t="s">
        <v>1066</v>
      </c>
      <c r="R296" s="754" t="s">
        <v>1067</v>
      </c>
      <c r="S296" s="678" t="s">
        <v>1068</v>
      </c>
      <c r="T296" s="754" t="s">
        <v>2488</v>
      </c>
    </row>
    <row r="297" spans="1:20" s="383" customFormat="1" ht="15.95" customHeight="1">
      <c r="A297" s="383" t="str">
        <f t="shared" si="4"/>
        <v>FREMANTLEFREMANTLE标准直客0~999</v>
      </c>
      <c r="B297" s="754" t="s">
        <v>1331</v>
      </c>
      <c r="C297" s="754" t="s">
        <v>1331</v>
      </c>
      <c r="D297" s="755">
        <v>-35</v>
      </c>
      <c r="E297" s="755">
        <v>-30</v>
      </c>
      <c r="F297" s="755">
        <v>0</v>
      </c>
      <c r="G297" s="755">
        <v>0</v>
      </c>
      <c r="H297" s="754" t="s">
        <v>1608</v>
      </c>
      <c r="I297" s="754" t="s">
        <v>1128</v>
      </c>
      <c r="J297" s="754" t="s">
        <v>2714</v>
      </c>
      <c r="K297" s="754" t="s">
        <v>1090</v>
      </c>
      <c r="L297" s="678" t="s">
        <v>1092</v>
      </c>
      <c r="M297" s="756">
        <v>43438</v>
      </c>
      <c r="N297" s="678"/>
      <c r="O297" s="755">
        <v>1</v>
      </c>
      <c r="P297" s="754" t="s">
        <v>1065</v>
      </c>
      <c r="Q297" s="754" t="s">
        <v>1066</v>
      </c>
      <c r="R297" s="754" t="s">
        <v>1067</v>
      </c>
      <c r="S297" s="678" t="s">
        <v>1068</v>
      </c>
      <c r="T297" s="754" t="s">
        <v>2487</v>
      </c>
    </row>
    <row r="298" spans="1:20" s="383" customFormat="1" ht="15.95" customHeight="1">
      <c r="A298" s="383" t="str">
        <f t="shared" si="4"/>
        <v>FROSINONEGENOVA标准所有0~999</v>
      </c>
      <c r="B298" s="754" t="s">
        <v>1332</v>
      </c>
      <c r="C298" s="754" t="s">
        <v>742</v>
      </c>
      <c r="D298" s="755">
        <v>-113</v>
      </c>
      <c r="E298" s="755">
        <v>-108</v>
      </c>
      <c r="F298" s="755">
        <v>0</v>
      </c>
      <c r="G298" s="755">
        <v>0</v>
      </c>
      <c r="H298" s="754" t="s">
        <v>1162</v>
      </c>
      <c r="I298" s="754" t="s">
        <v>1081</v>
      </c>
      <c r="J298" s="754" t="s">
        <v>3729</v>
      </c>
      <c r="K298" s="754" t="s">
        <v>1129</v>
      </c>
      <c r="L298" s="678" t="s">
        <v>1064</v>
      </c>
      <c r="M298" s="756">
        <v>43526</v>
      </c>
      <c r="N298" s="678"/>
      <c r="O298" s="755">
        <v>1</v>
      </c>
      <c r="P298" s="754" t="s">
        <v>1065</v>
      </c>
      <c r="Q298" s="754" t="s">
        <v>1066</v>
      </c>
      <c r="R298" s="754" t="s">
        <v>1067</v>
      </c>
      <c r="S298" s="678" t="s">
        <v>1068</v>
      </c>
      <c r="T298" s="678"/>
    </row>
    <row r="299" spans="1:20" s="383" customFormat="1" ht="15.95" customHeight="1">
      <c r="A299" s="383" t="str">
        <f t="shared" si="4"/>
        <v>FUKUOKAHAKATA标准所有0~999</v>
      </c>
      <c r="B299" s="754" t="s">
        <v>1333</v>
      </c>
      <c r="C299" s="754" t="s">
        <v>1334</v>
      </c>
      <c r="D299" s="755">
        <v>25</v>
      </c>
      <c r="E299" s="755">
        <v>70</v>
      </c>
      <c r="F299" s="755">
        <v>0</v>
      </c>
      <c r="G299" s="755">
        <v>0</v>
      </c>
      <c r="H299" s="754" t="s">
        <v>1061</v>
      </c>
      <c r="I299" s="754" t="s">
        <v>1062</v>
      </c>
      <c r="J299" s="754" t="s">
        <v>2841</v>
      </c>
      <c r="K299" s="754" t="s">
        <v>1121</v>
      </c>
      <c r="L299" s="678" t="s">
        <v>1064</v>
      </c>
      <c r="M299" s="756">
        <v>43435</v>
      </c>
      <c r="N299" s="678"/>
      <c r="O299" s="755">
        <v>1</v>
      </c>
      <c r="P299" s="754" t="s">
        <v>1065</v>
      </c>
      <c r="Q299" s="754" t="s">
        <v>1066</v>
      </c>
      <c r="R299" s="754" t="s">
        <v>1067</v>
      </c>
      <c r="S299" s="678" t="s">
        <v>1068</v>
      </c>
      <c r="T299" s="678"/>
    </row>
    <row r="300" spans="1:20" s="383" customFormat="1" ht="15.95" customHeight="1">
      <c r="A300" s="383" t="str">
        <f t="shared" si="4"/>
        <v>FUKUYAMABUSAN标准所有0~999</v>
      </c>
      <c r="B300" s="754" t="s">
        <v>1335</v>
      </c>
      <c r="C300" s="754" t="s">
        <v>1102</v>
      </c>
      <c r="D300" s="755">
        <v>30</v>
      </c>
      <c r="E300" s="755">
        <v>45</v>
      </c>
      <c r="F300" s="755">
        <v>0</v>
      </c>
      <c r="G300" s="755">
        <v>0</v>
      </c>
      <c r="H300" s="754" t="s">
        <v>1103</v>
      </c>
      <c r="I300" s="754" t="s">
        <v>3691</v>
      </c>
      <c r="J300" s="754" t="s">
        <v>2815</v>
      </c>
      <c r="K300" s="754" t="s">
        <v>1104</v>
      </c>
      <c r="L300" s="678" t="s">
        <v>1064</v>
      </c>
      <c r="M300" s="756">
        <v>43435</v>
      </c>
      <c r="N300" s="678"/>
      <c r="O300" s="755">
        <v>1</v>
      </c>
      <c r="P300" s="754" t="s">
        <v>1065</v>
      </c>
      <c r="Q300" s="754" t="s">
        <v>1066</v>
      </c>
      <c r="R300" s="754" t="s">
        <v>1067</v>
      </c>
      <c r="S300" s="678" t="s">
        <v>1068</v>
      </c>
      <c r="T300" s="754" t="s">
        <v>2458</v>
      </c>
    </row>
    <row r="301" spans="1:20" s="383" customFormat="1" ht="15.95" customHeight="1">
      <c r="A301" s="383" t="str">
        <f t="shared" si="4"/>
        <v>GABORONEDURBAN标准所有0~999</v>
      </c>
      <c r="B301" s="754" t="s">
        <v>1766</v>
      </c>
      <c r="C301" s="754" t="s">
        <v>1071</v>
      </c>
      <c r="D301" s="755">
        <v>185</v>
      </c>
      <c r="E301" s="755">
        <v>190</v>
      </c>
      <c r="F301" s="755">
        <v>0</v>
      </c>
      <c r="G301" s="755">
        <v>0</v>
      </c>
      <c r="H301" s="754" t="s">
        <v>1608</v>
      </c>
      <c r="I301" s="754" t="s">
        <v>1128</v>
      </c>
      <c r="J301" s="754" t="s">
        <v>3310</v>
      </c>
      <c r="K301" s="754" t="s">
        <v>1082</v>
      </c>
      <c r="L301" s="678" t="s">
        <v>1064</v>
      </c>
      <c r="M301" s="756">
        <v>43438</v>
      </c>
      <c r="N301" s="678"/>
      <c r="O301" s="755">
        <v>2</v>
      </c>
      <c r="P301" s="754" t="s">
        <v>1065</v>
      </c>
      <c r="Q301" s="754" t="s">
        <v>1075</v>
      </c>
      <c r="R301" s="678"/>
      <c r="S301" s="678" t="s">
        <v>1068</v>
      </c>
      <c r="T301" s="754" t="s">
        <v>3818</v>
      </c>
    </row>
    <row r="302" spans="1:20" s="383" customFormat="1" ht="15.95" customHeight="1">
      <c r="A302" s="383" t="str">
        <f t="shared" si="4"/>
        <v>GDANSKGDYNIA标准所有0~999</v>
      </c>
      <c r="B302" s="754" t="s">
        <v>1336</v>
      </c>
      <c r="C302" s="754" t="s">
        <v>1232</v>
      </c>
      <c r="D302" s="755">
        <v>-93</v>
      </c>
      <c r="E302" s="755">
        <v>-88</v>
      </c>
      <c r="F302" s="755">
        <v>0</v>
      </c>
      <c r="G302" s="755">
        <v>0</v>
      </c>
      <c r="H302" s="754" t="s">
        <v>1106</v>
      </c>
      <c r="I302" s="754" t="s">
        <v>1107</v>
      </c>
      <c r="J302" s="754" t="s">
        <v>1264</v>
      </c>
      <c r="K302" s="754" t="s">
        <v>1228</v>
      </c>
      <c r="L302" s="678" t="s">
        <v>1064</v>
      </c>
      <c r="M302" s="756">
        <v>43526</v>
      </c>
      <c r="N302" s="678"/>
      <c r="O302" s="755">
        <v>1</v>
      </c>
      <c r="P302" s="754" t="s">
        <v>1065</v>
      </c>
      <c r="Q302" s="754" t="s">
        <v>1066</v>
      </c>
      <c r="R302" s="754" t="s">
        <v>1067</v>
      </c>
      <c r="S302" s="678" t="s">
        <v>1068</v>
      </c>
      <c r="T302" s="754" t="s">
        <v>2450</v>
      </c>
    </row>
    <row r="303" spans="1:20" s="383" customFormat="1" ht="15.95" customHeight="1">
      <c r="A303" s="383" t="str">
        <f t="shared" si="4"/>
        <v>GDANSKGDYNIA低所有0~999</v>
      </c>
      <c r="B303" s="754" t="s">
        <v>1336</v>
      </c>
      <c r="C303" s="754" t="s">
        <v>1232</v>
      </c>
      <c r="D303" s="755">
        <v>-133</v>
      </c>
      <c r="E303" s="755">
        <v>-128</v>
      </c>
      <c r="F303" s="755">
        <v>40</v>
      </c>
      <c r="G303" s="755">
        <v>0</v>
      </c>
      <c r="H303" s="754" t="s">
        <v>1106</v>
      </c>
      <c r="I303" s="754" t="s">
        <v>1107</v>
      </c>
      <c r="J303" s="754" t="s">
        <v>1264</v>
      </c>
      <c r="K303" s="754" t="s">
        <v>1228</v>
      </c>
      <c r="L303" s="678" t="s">
        <v>1064</v>
      </c>
      <c r="M303" s="756">
        <v>43526</v>
      </c>
      <c r="N303" s="678"/>
      <c r="O303" s="755">
        <v>1</v>
      </c>
      <c r="P303" s="754" t="s">
        <v>1065</v>
      </c>
      <c r="Q303" s="754" t="s">
        <v>1066</v>
      </c>
      <c r="R303" s="754" t="s">
        <v>1067</v>
      </c>
      <c r="S303" s="678" t="s">
        <v>1069</v>
      </c>
      <c r="T303" s="678"/>
    </row>
    <row r="304" spans="1:20" s="383" customFormat="1" ht="15.95" customHeight="1">
      <c r="A304" s="383" t="str">
        <f t="shared" si="4"/>
        <v>GDYNIAGDYNIA低所有0~1</v>
      </c>
      <c r="B304" s="754" t="s">
        <v>1232</v>
      </c>
      <c r="C304" s="754" t="s">
        <v>1232</v>
      </c>
      <c r="D304" s="755">
        <v>-153</v>
      </c>
      <c r="E304" s="755">
        <v>-144</v>
      </c>
      <c r="F304" s="755">
        <v>40</v>
      </c>
      <c r="G304" s="755">
        <v>0</v>
      </c>
      <c r="H304" s="754" t="s">
        <v>1106</v>
      </c>
      <c r="I304" s="754" t="s">
        <v>1107</v>
      </c>
      <c r="J304" s="754" t="s">
        <v>1264</v>
      </c>
      <c r="K304" s="754" t="s">
        <v>1188</v>
      </c>
      <c r="L304" s="678" t="s">
        <v>1064</v>
      </c>
      <c r="M304" s="756">
        <v>43526</v>
      </c>
      <c r="N304" s="678"/>
      <c r="O304" s="755">
        <v>1</v>
      </c>
      <c r="P304" s="754" t="s">
        <v>1168</v>
      </c>
      <c r="Q304" s="754" t="s">
        <v>1066</v>
      </c>
      <c r="R304" s="754" t="s">
        <v>1067</v>
      </c>
      <c r="S304" s="678" t="s">
        <v>1069</v>
      </c>
      <c r="T304" s="754" t="s">
        <v>2471</v>
      </c>
    </row>
    <row r="305" spans="1:20" s="383" customFormat="1" ht="15.95" customHeight="1">
      <c r="A305" s="383" t="str">
        <f t="shared" si="4"/>
        <v>GDYNIAGDYNIA低所有1~3</v>
      </c>
      <c r="B305" s="754" t="s">
        <v>1232</v>
      </c>
      <c r="C305" s="754" t="s">
        <v>1232</v>
      </c>
      <c r="D305" s="755">
        <v>-138</v>
      </c>
      <c r="E305" s="755">
        <v>-133</v>
      </c>
      <c r="F305" s="755">
        <v>40</v>
      </c>
      <c r="G305" s="755">
        <v>0</v>
      </c>
      <c r="H305" s="754" t="s">
        <v>1106</v>
      </c>
      <c r="I305" s="754" t="s">
        <v>1107</v>
      </c>
      <c r="J305" s="754" t="s">
        <v>1264</v>
      </c>
      <c r="K305" s="754" t="s">
        <v>1188</v>
      </c>
      <c r="L305" s="678" t="s">
        <v>1064</v>
      </c>
      <c r="M305" s="756">
        <v>43526</v>
      </c>
      <c r="N305" s="678"/>
      <c r="O305" s="755">
        <v>1</v>
      </c>
      <c r="P305" s="754" t="s">
        <v>1169</v>
      </c>
      <c r="Q305" s="754" t="s">
        <v>1066</v>
      </c>
      <c r="R305" s="754" t="s">
        <v>1067</v>
      </c>
      <c r="S305" s="678" t="s">
        <v>1069</v>
      </c>
      <c r="T305" s="754" t="s">
        <v>2509</v>
      </c>
    </row>
    <row r="306" spans="1:20" s="383" customFormat="1" ht="15.95" customHeight="1">
      <c r="A306" s="383" t="str">
        <f t="shared" si="4"/>
        <v>GDYNIAGDYNIA低所有3~999</v>
      </c>
      <c r="B306" s="754" t="s">
        <v>1232</v>
      </c>
      <c r="C306" s="754" t="s">
        <v>1232</v>
      </c>
      <c r="D306" s="755">
        <v>-133</v>
      </c>
      <c r="E306" s="755">
        <v>-128</v>
      </c>
      <c r="F306" s="755">
        <v>40</v>
      </c>
      <c r="G306" s="755">
        <v>0</v>
      </c>
      <c r="H306" s="754" t="s">
        <v>1106</v>
      </c>
      <c r="I306" s="754" t="s">
        <v>1107</v>
      </c>
      <c r="J306" s="754" t="s">
        <v>1264</v>
      </c>
      <c r="K306" s="754" t="s">
        <v>1188</v>
      </c>
      <c r="L306" s="678" t="s">
        <v>1064</v>
      </c>
      <c r="M306" s="756">
        <v>43526</v>
      </c>
      <c r="N306" s="678"/>
      <c r="O306" s="755">
        <v>1</v>
      </c>
      <c r="P306" s="754" t="s">
        <v>1170</v>
      </c>
      <c r="Q306" s="754" t="s">
        <v>1066</v>
      </c>
      <c r="R306" s="754" t="s">
        <v>1067</v>
      </c>
      <c r="S306" s="678" t="s">
        <v>1069</v>
      </c>
      <c r="T306" s="754" t="s">
        <v>2472</v>
      </c>
    </row>
    <row r="307" spans="1:20" s="383" customFormat="1" ht="15.95" customHeight="1">
      <c r="A307" s="383" t="str">
        <f t="shared" si="4"/>
        <v>GDYNIAGDYNIA标准所有3~999</v>
      </c>
      <c r="B307" s="754" t="s">
        <v>1232</v>
      </c>
      <c r="C307" s="754" t="s">
        <v>1232</v>
      </c>
      <c r="D307" s="755">
        <v>-93</v>
      </c>
      <c r="E307" s="755">
        <v>-88</v>
      </c>
      <c r="F307" s="755">
        <v>0</v>
      </c>
      <c r="G307" s="755">
        <v>0</v>
      </c>
      <c r="H307" s="754" t="s">
        <v>1106</v>
      </c>
      <c r="I307" s="754" t="s">
        <v>1107</v>
      </c>
      <c r="J307" s="754" t="s">
        <v>1264</v>
      </c>
      <c r="K307" s="754" t="s">
        <v>1188</v>
      </c>
      <c r="L307" s="678" t="s">
        <v>1064</v>
      </c>
      <c r="M307" s="756">
        <v>43526</v>
      </c>
      <c r="N307" s="678"/>
      <c r="O307" s="755">
        <v>1</v>
      </c>
      <c r="P307" s="754" t="s">
        <v>1170</v>
      </c>
      <c r="Q307" s="754" t="s">
        <v>1066</v>
      </c>
      <c r="R307" s="754" t="s">
        <v>1067</v>
      </c>
      <c r="S307" s="678" t="s">
        <v>1068</v>
      </c>
      <c r="T307" s="754" t="s">
        <v>2470</v>
      </c>
    </row>
    <row r="308" spans="1:20" s="383" customFormat="1" ht="15.95" customHeight="1">
      <c r="A308" s="383" t="str">
        <f t="shared" si="4"/>
        <v>GDYNIAGDYNIA标准所有1~3</v>
      </c>
      <c r="B308" s="754" t="s">
        <v>1232</v>
      </c>
      <c r="C308" s="754" t="s">
        <v>1232</v>
      </c>
      <c r="D308" s="755">
        <v>-98</v>
      </c>
      <c r="E308" s="755">
        <v>-93</v>
      </c>
      <c r="F308" s="755">
        <v>0</v>
      </c>
      <c r="G308" s="755">
        <v>0</v>
      </c>
      <c r="H308" s="754" t="s">
        <v>1106</v>
      </c>
      <c r="I308" s="754" t="s">
        <v>1107</v>
      </c>
      <c r="J308" s="754" t="s">
        <v>1264</v>
      </c>
      <c r="K308" s="754" t="s">
        <v>1188</v>
      </c>
      <c r="L308" s="678" t="s">
        <v>1064</v>
      </c>
      <c r="M308" s="756">
        <v>43526</v>
      </c>
      <c r="N308" s="678"/>
      <c r="O308" s="755">
        <v>1</v>
      </c>
      <c r="P308" s="754" t="s">
        <v>1169</v>
      </c>
      <c r="Q308" s="754" t="s">
        <v>1066</v>
      </c>
      <c r="R308" s="754" t="s">
        <v>1067</v>
      </c>
      <c r="S308" s="678" t="s">
        <v>1068</v>
      </c>
      <c r="T308" s="754" t="s">
        <v>2473</v>
      </c>
    </row>
    <row r="309" spans="1:20" s="383" customFormat="1" ht="15.95" customHeight="1">
      <c r="A309" s="383" t="str">
        <f t="shared" si="4"/>
        <v>GDYNIAGDYNIA标准所有0~1</v>
      </c>
      <c r="B309" s="754" t="s">
        <v>1232</v>
      </c>
      <c r="C309" s="754" t="s">
        <v>1232</v>
      </c>
      <c r="D309" s="755">
        <v>-113</v>
      </c>
      <c r="E309" s="755">
        <v>-108</v>
      </c>
      <c r="F309" s="755">
        <v>0</v>
      </c>
      <c r="G309" s="755">
        <v>0</v>
      </c>
      <c r="H309" s="754" t="s">
        <v>1106</v>
      </c>
      <c r="I309" s="754" t="s">
        <v>1107</v>
      </c>
      <c r="J309" s="754" t="s">
        <v>1264</v>
      </c>
      <c r="K309" s="754" t="s">
        <v>1188</v>
      </c>
      <c r="L309" s="678" t="s">
        <v>1064</v>
      </c>
      <c r="M309" s="756">
        <v>43526</v>
      </c>
      <c r="N309" s="678"/>
      <c r="O309" s="755">
        <v>1</v>
      </c>
      <c r="P309" s="754" t="s">
        <v>1168</v>
      </c>
      <c r="Q309" s="754" t="s">
        <v>1066</v>
      </c>
      <c r="R309" s="754" t="s">
        <v>1067</v>
      </c>
      <c r="S309" s="678" t="s">
        <v>1068</v>
      </c>
      <c r="T309" s="754" t="s">
        <v>2475</v>
      </c>
    </row>
    <row r="310" spans="1:20" s="383" customFormat="1" ht="15.95" customHeight="1">
      <c r="A310" s="383" t="str">
        <f t="shared" si="4"/>
        <v>GEBZEISTANBUL标准直客1~999</v>
      </c>
      <c r="B310" s="754" t="s">
        <v>1337</v>
      </c>
      <c r="C310" s="754" t="s">
        <v>750</v>
      </c>
      <c r="D310" s="755">
        <v>-54</v>
      </c>
      <c r="E310" s="755">
        <v>-49</v>
      </c>
      <c r="F310" s="755">
        <v>0</v>
      </c>
      <c r="G310" s="755">
        <v>0</v>
      </c>
      <c r="H310" s="754" t="s">
        <v>2401</v>
      </c>
      <c r="I310" s="754" t="s">
        <v>2402</v>
      </c>
      <c r="J310" s="754" t="s">
        <v>2826</v>
      </c>
      <c r="K310" s="754" t="s">
        <v>1188</v>
      </c>
      <c r="L310" s="678" t="s">
        <v>1092</v>
      </c>
      <c r="M310" s="756">
        <v>43526</v>
      </c>
      <c r="N310" s="678"/>
      <c r="O310" s="755">
        <v>1</v>
      </c>
      <c r="P310" s="754" t="s">
        <v>1217</v>
      </c>
      <c r="Q310" s="754" t="s">
        <v>1075</v>
      </c>
      <c r="R310" s="678"/>
      <c r="S310" s="678" t="s">
        <v>1068</v>
      </c>
      <c r="T310" s="678"/>
    </row>
    <row r="311" spans="1:20" s="383" customFormat="1" ht="15.95" customHeight="1">
      <c r="A311" s="383" t="str">
        <f t="shared" si="4"/>
        <v>GEBZEISTANBUL标准直客0~1</v>
      </c>
      <c r="B311" s="754" t="s">
        <v>1337</v>
      </c>
      <c r="C311" s="754" t="s">
        <v>750</v>
      </c>
      <c r="D311" s="755">
        <v>-79</v>
      </c>
      <c r="E311" s="755">
        <v>-74</v>
      </c>
      <c r="F311" s="755">
        <v>0</v>
      </c>
      <c r="G311" s="755">
        <v>0</v>
      </c>
      <c r="H311" s="754" t="s">
        <v>2401</v>
      </c>
      <c r="I311" s="754" t="s">
        <v>2402</v>
      </c>
      <c r="J311" s="754" t="s">
        <v>2826</v>
      </c>
      <c r="K311" s="754" t="s">
        <v>1188</v>
      </c>
      <c r="L311" s="678" t="s">
        <v>1092</v>
      </c>
      <c r="M311" s="756">
        <v>43526</v>
      </c>
      <c r="N311" s="678"/>
      <c r="O311" s="755">
        <v>1</v>
      </c>
      <c r="P311" s="754" t="s">
        <v>1168</v>
      </c>
      <c r="Q311" s="754" t="s">
        <v>1075</v>
      </c>
      <c r="R311" s="678"/>
      <c r="S311" s="678" t="s">
        <v>1068</v>
      </c>
      <c r="T311" s="678"/>
    </row>
    <row r="312" spans="1:20" s="383" customFormat="1" ht="15.95" customHeight="1">
      <c r="A312" s="383" t="str">
        <f t="shared" si="4"/>
        <v>GEBZEISTANBUL低直客1~999</v>
      </c>
      <c r="B312" s="754" t="s">
        <v>1337</v>
      </c>
      <c r="C312" s="754" t="s">
        <v>750</v>
      </c>
      <c r="D312" s="755">
        <v>-114</v>
      </c>
      <c r="E312" s="755">
        <v>-109</v>
      </c>
      <c r="F312" s="755">
        <v>60</v>
      </c>
      <c r="G312" s="755">
        <v>0</v>
      </c>
      <c r="H312" s="754" t="s">
        <v>2401</v>
      </c>
      <c r="I312" s="754" t="s">
        <v>2402</v>
      </c>
      <c r="J312" s="754" t="s">
        <v>2826</v>
      </c>
      <c r="K312" s="754" t="s">
        <v>1188</v>
      </c>
      <c r="L312" s="678" t="s">
        <v>1092</v>
      </c>
      <c r="M312" s="756">
        <v>43526</v>
      </c>
      <c r="N312" s="678"/>
      <c r="O312" s="755">
        <v>1</v>
      </c>
      <c r="P312" s="754" t="s">
        <v>1217</v>
      </c>
      <c r="Q312" s="754" t="s">
        <v>1075</v>
      </c>
      <c r="R312" s="678"/>
      <c r="S312" s="678" t="s">
        <v>1069</v>
      </c>
      <c r="T312" s="678"/>
    </row>
    <row r="313" spans="1:20" s="383" customFormat="1" ht="15.95" customHeight="1">
      <c r="A313" s="383" t="str">
        <f t="shared" si="4"/>
        <v>GEBZEISTANBUL标准同行0~1</v>
      </c>
      <c r="B313" s="754" t="s">
        <v>1337</v>
      </c>
      <c r="C313" s="754" t="s">
        <v>750</v>
      </c>
      <c r="D313" s="755">
        <v>-39</v>
      </c>
      <c r="E313" s="755">
        <v>-34</v>
      </c>
      <c r="F313" s="755">
        <v>0</v>
      </c>
      <c r="G313" s="755">
        <v>0</v>
      </c>
      <c r="H313" s="754" t="s">
        <v>2401</v>
      </c>
      <c r="I313" s="754" t="s">
        <v>2402</v>
      </c>
      <c r="J313" s="754" t="s">
        <v>2826</v>
      </c>
      <c r="K313" s="754" t="s">
        <v>1188</v>
      </c>
      <c r="L313" s="678" t="s">
        <v>1091</v>
      </c>
      <c r="M313" s="756">
        <v>43526</v>
      </c>
      <c r="N313" s="678"/>
      <c r="O313" s="755">
        <v>1</v>
      </c>
      <c r="P313" s="754" t="s">
        <v>1168</v>
      </c>
      <c r="Q313" s="754" t="s">
        <v>1066</v>
      </c>
      <c r="R313" s="754" t="s">
        <v>1067</v>
      </c>
      <c r="S313" s="678" t="s">
        <v>1068</v>
      </c>
      <c r="T313" s="678"/>
    </row>
    <row r="314" spans="1:20" s="383" customFormat="1" ht="15.95" customHeight="1">
      <c r="A314" s="383" t="str">
        <f t="shared" si="4"/>
        <v>GEBZEISTANBUL低同行0~1</v>
      </c>
      <c r="B314" s="754" t="s">
        <v>1337</v>
      </c>
      <c r="C314" s="754" t="s">
        <v>750</v>
      </c>
      <c r="D314" s="755">
        <v>-99</v>
      </c>
      <c r="E314" s="755">
        <v>-94</v>
      </c>
      <c r="F314" s="755">
        <v>60</v>
      </c>
      <c r="G314" s="755">
        <v>0</v>
      </c>
      <c r="H314" s="754" t="s">
        <v>2401</v>
      </c>
      <c r="I314" s="754" t="s">
        <v>2402</v>
      </c>
      <c r="J314" s="754" t="s">
        <v>2826</v>
      </c>
      <c r="K314" s="754" t="s">
        <v>1188</v>
      </c>
      <c r="L314" s="678" t="s">
        <v>1091</v>
      </c>
      <c r="M314" s="756">
        <v>43526</v>
      </c>
      <c r="N314" s="678"/>
      <c r="O314" s="755">
        <v>1</v>
      </c>
      <c r="P314" s="754" t="s">
        <v>1168</v>
      </c>
      <c r="Q314" s="754" t="s">
        <v>1075</v>
      </c>
      <c r="R314" s="678"/>
      <c r="S314" s="678" t="s">
        <v>1069</v>
      </c>
      <c r="T314" s="678"/>
    </row>
    <row r="315" spans="1:20" s="383" customFormat="1" ht="15.95" customHeight="1">
      <c r="A315" s="383" t="str">
        <f t="shared" si="4"/>
        <v>GEBZEISTANBUL低同行1~999</v>
      </c>
      <c r="B315" s="754" t="s">
        <v>1337</v>
      </c>
      <c r="C315" s="754" t="s">
        <v>750</v>
      </c>
      <c r="D315" s="755">
        <v>-74</v>
      </c>
      <c r="E315" s="755">
        <v>-69</v>
      </c>
      <c r="F315" s="755">
        <v>60</v>
      </c>
      <c r="G315" s="755">
        <v>0</v>
      </c>
      <c r="H315" s="754" t="s">
        <v>2401</v>
      </c>
      <c r="I315" s="754" t="s">
        <v>2402</v>
      </c>
      <c r="J315" s="754" t="s">
        <v>2826</v>
      </c>
      <c r="K315" s="754" t="s">
        <v>1188</v>
      </c>
      <c r="L315" s="678" t="s">
        <v>1091</v>
      </c>
      <c r="M315" s="756">
        <v>43526</v>
      </c>
      <c r="N315" s="678"/>
      <c r="O315" s="755">
        <v>1</v>
      </c>
      <c r="P315" s="754" t="s">
        <v>1217</v>
      </c>
      <c r="Q315" s="754" t="s">
        <v>1075</v>
      </c>
      <c r="R315" s="678"/>
      <c r="S315" s="678" t="s">
        <v>1069</v>
      </c>
      <c r="T315" s="678"/>
    </row>
    <row r="316" spans="1:20" s="383" customFormat="1" ht="15.95" customHeight="1">
      <c r="A316" s="383" t="str">
        <f t="shared" si="4"/>
        <v>GEBZEISTANBUL标准同行1~999</v>
      </c>
      <c r="B316" s="754" t="s">
        <v>1337</v>
      </c>
      <c r="C316" s="754" t="s">
        <v>750</v>
      </c>
      <c r="D316" s="755">
        <v>-14</v>
      </c>
      <c r="E316" s="755">
        <v>-9</v>
      </c>
      <c r="F316" s="755">
        <v>0</v>
      </c>
      <c r="G316" s="755">
        <v>0</v>
      </c>
      <c r="H316" s="754" t="s">
        <v>2401</v>
      </c>
      <c r="I316" s="754" t="s">
        <v>2402</v>
      </c>
      <c r="J316" s="754" t="s">
        <v>2826</v>
      </c>
      <c r="K316" s="754" t="s">
        <v>1188</v>
      </c>
      <c r="L316" s="678" t="s">
        <v>1091</v>
      </c>
      <c r="M316" s="756">
        <v>43526</v>
      </c>
      <c r="N316" s="678"/>
      <c r="O316" s="755">
        <v>1</v>
      </c>
      <c r="P316" s="754" t="s">
        <v>1217</v>
      </c>
      <c r="Q316" s="754" t="s">
        <v>1075</v>
      </c>
      <c r="R316" s="678"/>
      <c r="S316" s="678" t="s">
        <v>1068</v>
      </c>
      <c r="T316" s="678"/>
    </row>
    <row r="317" spans="1:20" s="383" customFormat="1" ht="15.95" customHeight="1">
      <c r="A317" s="383" t="str">
        <f t="shared" si="4"/>
        <v>GEBZEISTANBUL低直客0~1</v>
      </c>
      <c r="B317" s="754" t="s">
        <v>1337</v>
      </c>
      <c r="C317" s="754" t="s">
        <v>750</v>
      </c>
      <c r="D317" s="755">
        <v>-139</v>
      </c>
      <c r="E317" s="755">
        <v>-134</v>
      </c>
      <c r="F317" s="755">
        <v>60</v>
      </c>
      <c r="G317" s="755">
        <v>0</v>
      </c>
      <c r="H317" s="754" t="s">
        <v>2401</v>
      </c>
      <c r="I317" s="754" t="s">
        <v>2402</v>
      </c>
      <c r="J317" s="754" t="s">
        <v>2826</v>
      </c>
      <c r="K317" s="754" t="s">
        <v>1188</v>
      </c>
      <c r="L317" s="678" t="s">
        <v>1092</v>
      </c>
      <c r="M317" s="756">
        <v>43526</v>
      </c>
      <c r="N317" s="678"/>
      <c r="O317" s="755">
        <v>1</v>
      </c>
      <c r="P317" s="754" t="s">
        <v>1168</v>
      </c>
      <c r="Q317" s="754" t="s">
        <v>1075</v>
      </c>
      <c r="R317" s="678"/>
      <c r="S317" s="678" t="s">
        <v>1069</v>
      </c>
      <c r="T317" s="678"/>
    </row>
    <row r="318" spans="1:20" s="383" customFormat="1" ht="15.95" customHeight="1">
      <c r="A318" s="383" t="str">
        <f t="shared" si="4"/>
        <v>GEBZEGEBZE标准直客1~999</v>
      </c>
      <c r="B318" s="754" t="s">
        <v>1337</v>
      </c>
      <c r="C318" s="754" t="s">
        <v>1337</v>
      </c>
      <c r="D318" s="755">
        <v>-54</v>
      </c>
      <c r="E318" s="755">
        <v>-49</v>
      </c>
      <c r="F318" s="755">
        <v>0</v>
      </c>
      <c r="G318" s="755">
        <v>0</v>
      </c>
      <c r="H318" s="754" t="s">
        <v>1062</v>
      </c>
      <c r="I318" s="754" t="s">
        <v>1116</v>
      </c>
      <c r="J318" s="754" t="s">
        <v>1241</v>
      </c>
      <c r="K318" s="754" t="s">
        <v>1174</v>
      </c>
      <c r="L318" s="678" t="s">
        <v>1092</v>
      </c>
      <c r="M318" s="756">
        <v>43526</v>
      </c>
      <c r="N318" s="678"/>
      <c r="O318" s="755">
        <v>1</v>
      </c>
      <c r="P318" s="754" t="s">
        <v>1217</v>
      </c>
      <c r="Q318" s="754" t="s">
        <v>1066</v>
      </c>
      <c r="R318" s="754" t="s">
        <v>1067</v>
      </c>
      <c r="S318" s="678" t="s">
        <v>1068</v>
      </c>
      <c r="T318" s="754" t="s">
        <v>2510</v>
      </c>
    </row>
    <row r="319" spans="1:20" s="383" customFormat="1" ht="15.95" customHeight="1">
      <c r="A319" s="383" t="str">
        <f t="shared" si="4"/>
        <v>GEBZEGEBZE低直客1~999</v>
      </c>
      <c r="B319" s="754" t="s">
        <v>1337</v>
      </c>
      <c r="C319" s="754" t="s">
        <v>1337</v>
      </c>
      <c r="D319" s="755">
        <v>-114</v>
      </c>
      <c r="E319" s="755">
        <v>-109</v>
      </c>
      <c r="F319" s="755">
        <v>60</v>
      </c>
      <c r="G319" s="755">
        <v>0</v>
      </c>
      <c r="H319" s="754" t="s">
        <v>1062</v>
      </c>
      <c r="I319" s="754" t="s">
        <v>1116</v>
      </c>
      <c r="J319" s="754" t="s">
        <v>1241</v>
      </c>
      <c r="K319" s="754" t="s">
        <v>1174</v>
      </c>
      <c r="L319" s="678" t="s">
        <v>1092</v>
      </c>
      <c r="M319" s="756">
        <v>43526</v>
      </c>
      <c r="N319" s="678"/>
      <c r="O319" s="755">
        <v>1</v>
      </c>
      <c r="P319" s="754" t="s">
        <v>1217</v>
      </c>
      <c r="Q319" s="754" t="s">
        <v>1066</v>
      </c>
      <c r="R319" s="754" t="s">
        <v>1067</v>
      </c>
      <c r="S319" s="678" t="s">
        <v>1069</v>
      </c>
      <c r="T319" s="754" t="s">
        <v>2510</v>
      </c>
    </row>
    <row r="320" spans="1:20" s="383" customFormat="1" ht="15.95" customHeight="1">
      <c r="A320" s="383" t="str">
        <f t="shared" si="4"/>
        <v>GEBZEGEBZE标准同行0~1</v>
      </c>
      <c r="B320" s="754" t="s">
        <v>1337</v>
      </c>
      <c r="C320" s="754" t="s">
        <v>1337</v>
      </c>
      <c r="D320" s="755">
        <v>-39</v>
      </c>
      <c r="E320" s="755">
        <v>-34</v>
      </c>
      <c r="F320" s="755">
        <v>0</v>
      </c>
      <c r="G320" s="755">
        <v>0</v>
      </c>
      <c r="H320" s="754" t="s">
        <v>1062</v>
      </c>
      <c r="I320" s="754" t="s">
        <v>1116</v>
      </c>
      <c r="J320" s="754" t="s">
        <v>1241</v>
      </c>
      <c r="K320" s="754" t="s">
        <v>1174</v>
      </c>
      <c r="L320" s="678" t="s">
        <v>1091</v>
      </c>
      <c r="M320" s="756">
        <v>43526</v>
      </c>
      <c r="N320" s="678"/>
      <c r="O320" s="755">
        <v>1</v>
      </c>
      <c r="P320" s="754" t="s">
        <v>1168</v>
      </c>
      <c r="Q320" s="754" t="s">
        <v>1066</v>
      </c>
      <c r="R320" s="754" t="s">
        <v>1067</v>
      </c>
      <c r="S320" s="678" t="s">
        <v>1068</v>
      </c>
      <c r="T320" s="754" t="s">
        <v>2511</v>
      </c>
    </row>
    <row r="321" spans="1:20" s="383" customFormat="1" ht="15.95" customHeight="1">
      <c r="A321" s="383" t="str">
        <f t="shared" si="4"/>
        <v>GEBZEGEBZE标准直客0~1</v>
      </c>
      <c r="B321" s="754" t="s">
        <v>1337</v>
      </c>
      <c r="C321" s="754" t="s">
        <v>1337</v>
      </c>
      <c r="D321" s="755">
        <v>-79</v>
      </c>
      <c r="E321" s="755">
        <v>-74</v>
      </c>
      <c r="F321" s="755">
        <v>0</v>
      </c>
      <c r="G321" s="755">
        <v>0</v>
      </c>
      <c r="H321" s="754" t="s">
        <v>1062</v>
      </c>
      <c r="I321" s="754" t="s">
        <v>1116</v>
      </c>
      <c r="J321" s="754" t="s">
        <v>1241</v>
      </c>
      <c r="K321" s="754" t="s">
        <v>1174</v>
      </c>
      <c r="L321" s="678" t="s">
        <v>1092</v>
      </c>
      <c r="M321" s="756">
        <v>43526</v>
      </c>
      <c r="N321" s="678"/>
      <c r="O321" s="755">
        <v>1</v>
      </c>
      <c r="P321" s="754" t="s">
        <v>1168</v>
      </c>
      <c r="Q321" s="754" t="s">
        <v>1066</v>
      </c>
      <c r="R321" s="754" t="s">
        <v>1067</v>
      </c>
      <c r="S321" s="678" t="s">
        <v>1068</v>
      </c>
      <c r="T321" s="754" t="s">
        <v>2511</v>
      </c>
    </row>
    <row r="322" spans="1:20" s="383" customFormat="1" ht="15.95" customHeight="1">
      <c r="A322" s="383" t="str">
        <f t="shared" si="4"/>
        <v>GEBZEGEBZE低同行1~999</v>
      </c>
      <c r="B322" s="754" t="s">
        <v>1337</v>
      </c>
      <c r="C322" s="754" t="s">
        <v>1337</v>
      </c>
      <c r="D322" s="755">
        <v>-74</v>
      </c>
      <c r="E322" s="755">
        <v>-69</v>
      </c>
      <c r="F322" s="755">
        <v>60</v>
      </c>
      <c r="G322" s="755">
        <v>0</v>
      </c>
      <c r="H322" s="754" t="s">
        <v>1062</v>
      </c>
      <c r="I322" s="754" t="s">
        <v>1116</v>
      </c>
      <c r="J322" s="754" t="s">
        <v>1241</v>
      </c>
      <c r="K322" s="754" t="s">
        <v>1174</v>
      </c>
      <c r="L322" s="678" t="s">
        <v>1091</v>
      </c>
      <c r="M322" s="756">
        <v>43526</v>
      </c>
      <c r="N322" s="678"/>
      <c r="O322" s="755">
        <v>1</v>
      </c>
      <c r="P322" s="754" t="s">
        <v>1217</v>
      </c>
      <c r="Q322" s="754" t="s">
        <v>1066</v>
      </c>
      <c r="R322" s="754" t="s">
        <v>1067</v>
      </c>
      <c r="S322" s="678" t="s">
        <v>1069</v>
      </c>
      <c r="T322" s="754" t="s">
        <v>2510</v>
      </c>
    </row>
    <row r="323" spans="1:20" s="383" customFormat="1" ht="15.95" customHeight="1">
      <c r="A323" s="383" t="str">
        <f t="shared" si="4"/>
        <v>GEBZEGEBZE标准同行1~999</v>
      </c>
      <c r="B323" s="754" t="s">
        <v>1337</v>
      </c>
      <c r="C323" s="754" t="s">
        <v>1337</v>
      </c>
      <c r="D323" s="755">
        <v>-14</v>
      </c>
      <c r="E323" s="755">
        <v>-9</v>
      </c>
      <c r="F323" s="755">
        <v>0</v>
      </c>
      <c r="G323" s="755">
        <v>0</v>
      </c>
      <c r="H323" s="754" t="s">
        <v>1062</v>
      </c>
      <c r="I323" s="754" t="s">
        <v>1116</v>
      </c>
      <c r="J323" s="754" t="s">
        <v>1241</v>
      </c>
      <c r="K323" s="754" t="s">
        <v>1174</v>
      </c>
      <c r="L323" s="678" t="s">
        <v>1091</v>
      </c>
      <c r="M323" s="756">
        <v>43526</v>
      </c>
      <c r="N323" s="678"/>
      <c r="O323" s="755">
        <v>1</v>
      </c>
      <c r="P323" s="754" t="s">
        <v>1217</v>
      </c>
      <c r="Q323" s="754" t="s">
        <v>1066</v>
      </c>
      <c r="R323" s="754" t="s">
        <v>1067</v>
      </c>
      <c r="S323" s="678" t="s">
        <v>1068</v>
      </c>
      <c r="T323" s="754" t="s">
        <v>2510</v>
      </c>
    </row>
    <row r="324" spans="1:20" s="383" customFormat="1" ht="15.95" customHeight="1">
      <c r="A324" s="383" t="str">
        <f t="shared" si="4"/>
        <v>GEBZEGEBZE低直客0~1</v>
      </c>
      <c r="B324" s="754" t="s">
        <v>1337</v>
      </c>
      <c r="C324" s="754" t="s">
        <v>1337</v>
      </c>
      <c r="D324" s="755">
        <v>-139</v>
      </c>
      <c r="E324" s="755">
        <v>-134</v>
      </c>
      <c r="F324" s="755">
        <v>60</v>
      </c>
      <c r="G324" s="755">
        <v>0</v>
      </c>
      <c r="H324" s="754" t="s">
        <v>1062</v>
      </c>
      <c r="I324" s="754" t="s">
        <v>1116</v>
      </c>
      <c r="J324" s="754" t="s">
        <v>1241</v>
      </c>
      <c r="K324" s="754" t="s">
        <v>1174</v>
      </c>
      <c r="L324" s="678" t="s">
        <v>1092</v>
      </c>
      <c r="M324" s="756">
        <v>43526</v>
      </c>
      <c r="N324" s="678"/>
      <c r="O324" s="755">
        <v>1</v>
      </c>
      <c r="P324" s="754" t="s">
        <v>1168</v>
      </c>
      <c r="Q324" s="754" t="s">
        <v>1066</v>
      </c>
      <c r="R324" s="754" t="s">
        <v>1067</v>
      </c>
      <c r="S324" s="678" t="s">
        <v>1069</v>
      </c>
      <c r="T324" s="754" t="s">
        <v>2511</v>
      </c>
    </row>
    <row r="325" spans="1:20" s="383" customFormat="1" ht="15.95" customHeight="1">
      <c r="A325" s="383" t="str">
        <f t="shared" si="4"/>
        <v>GEBZEGEBZE低同行0~1</v>
      </c>
      <c r="B325" s="754" t="s">
        <v>1337</v>
      </c>
      <c r="C325" s="754" t="s">
        <v>1337</v>
      </c>
      <c r="D325" s="755">
        <v>-99</v>
      </c>
      <c r="E325" s="755">
        <v>-94</v>
      </c>
      <c r="F325" s="755">
        <v>60</v>
      </c>
      <c r="G325" s="755">
        <v>0</v>
      </c>
      <c r="H325" s="754" t="s">
        <v>1062</v>
      </c>
      <c r="I325" s="754" t="s">
        <v>1116</v>
      </c>
      <c r="J325" s="754" t="s">
        <v>1241</v>
      </c>
      <c r="K325" s="754" t="s">
        <v>1174</v>
      </c>
      <c r="L325" s="678" t="s">
        <v>1091</v>
      </c>
      <c r="M325" s="756">
        <v>43526</v>
      </c>
      <c r="N325" s="678"/>
      <c r="O325" s="755">
        <v>1</v>
      </c>
      <c r="P325" s="754" t="s">
        <v>1168</v>
      </c>
      <c r="Q325" s="754" t="s">
        <v>1066</v>
      </c>
      <c r="R325" s="754" t="s">
        <v>1067</v>
      </c>
      <c r="S325" s="678" t="s">
        <v>1069</v>
      </c>
      <c r="T325" s="754" t="s">
        <v>2511</v>
      </c>
    </row>
    <row r="326" spans="1:20" s="383" customFormat="1" ht="15.95" customHeight="1">
      <c r="A326" s="383" t="str">
        <f t="shared" si="4"/>
        <v>GEMLIKISTANBUL低直客0~1</v>
      </c>
      <c r="B326" s="754" t="s">
        <v>1338</v>
      </c>
      <c r="C326" s="754" t="s">
        <v>750</v>
      </c>
      <c r="D326" s="755">
        <v>-129</v>
      </c>
      <c r="E326" s="755">
        <v>-124</v>
      </c>
      <c r="F326" s="755">
        <v>60</v>
      </c>
      <c r="G326" s="755">
        <v>0</v>
      </c>
      <c r="H326" s="754" t="s">
        <v>2401</v>
      </c>
      <c r="I326" s="754" t="s">
        <v>2402</v>
      </c>
      <c r="J326" s="754" t="s">
        <v>2826</v>
      </c>
      <c r="K326" s="754" t="s">
        <v>1078</v>
      </c>
      <c r="L326" s="678" t="s">
        <v>1092</v>
      </c>
      <c r="M326" s="756">
        <v>43526</v>
      </c>
      <c r="N326" s="678"/>
      <c r="O326" s="755">
        <v>1</v>
      </c>
      <c r="P326" s="754" t="s">
        <v>1168</v>
      </c>
      <c r="Q326" s="754" t="s">
        <v>1066</v>
      </c>
      <c r="R326" s="754" t="s">
        <v>1067</v>
      </c>
      <c r="S326" s="678" t="s">
        <v>1069</v>
      </c>
      <c r="T326" s="754" t="s">
        <v>2511</v>
      </c>
    </row>
    <row r="327" spans="1:20" s="383" customFormat="1" ht="15.95" customHeight="1">
      <c r="A327" s="383" t="str">
        <f t="shared" si="4"/>
        <v>GEMLIKISTANBUL标准直客0~1</v>
      </c>
      <c r="B327" s="754" t="s">
        <v>1338</v>
      </c>
      <c r="C327" s="754" t="s">
        <v>750</v>
      </c>
      <c r="D327" s="755">
        <v>-69</v>
      </c>
      <c r="E327" s="755">
        <v>-64</v>
      </c>
      <c r="F327" s="755">
        <v>0</v>
      </c>
      <c r="G327" s="755">
        <v>0</v>
      </c>
      <c r="H327" s="754" t="s">
        <v>2401</v>
      </c>
      <c r="I327" s="754" t="s">
        <v>2402</v>
      </c>
      <c r="J327" s="754" t="s">
        <v>2826</v>
      </c>
      <c r="K327" s="754" t="s">
        <v>1078</v>
      </c>
      <c r="L327" s="678" t="s">
        <v>1092</v>
      </c>
      <c r="M327" s="756">
        <v>43526</v>
      </c>
      <c r="N327" s="678"/>
      <c r="O327" s="755">
        <v>1</v>
      </c>
      <c r="P327" s="754" t="s">
        <v>1168</v>
      </c>
      <c r="Q327" s="754" t="s">
        <v>1066</v>
      </c>
      <c r="R327" s="754" t="s">
        <v>1067</v>
      </c>
      <c r="S327" s="678" t="s">
        <v>1068</v>
      </c>
      <c r="T327" s="754" t="s">
        <v>2511</v>
      </c>
    </row>
    <row r="328" spans="1:20" s="383" customFormat="1" ht="15.95" customHeight="1">
      <c r="A328" s="383" t="str">
        <f t="shared" si="4"/>
        <v>GEMLIKISTANBUL低直客1~999</v>
      </c>
      <c r="B328" s="754" t="s">
        <v>1338</v>
      </c>
      <c r="C328" s="754" t="s">
        <v>750</v>
      </c>
      <c r="D328" s="755">
        <v>-104</v>
      </c>
      <c r="E328" s="755">
        <v>-99</v>
      </c>
      <c r="F328" s="755">
        <v>60</v>
      </c>
      <c r="G328" s="755">
        <v>0</v>
      </c>
      <c r="H328" s="754" t="s">
        <v>2401</v>
      </c>
      <c r="I328" s="754" t="s">
        <v>2402</v>
      </c>
      <c r="J328" s="754" t="s">
        <v>2826</v>
      </c>
      <c r="K328" s="754" t="s">
        <v>1078</v>
      </c>
      <c r="L328" s="678" t="s">
        <v>1092</v>
      </c>
      <c r="M328" s="756">
        <v>43526</v>
      </c>
      <c r="N328" s="678"/>
      <c r="O328" s="755">
        <v>1</v>
      </c>
      <c r="P328" s="754" t="s">
        <v>1217</v>
      </c>
      <c r="Q328" s="754" t="s">
        <v>1066</v>
      </c>
      <c r="R328" s="754" t="s">
        <v>1067</v>
      </c>
      <c r="S328" s="678" t="s">
        <v>1069</v>
      </c>
      <c r="T328" s="754" t="s">
        <v>2510</v>
      </c>
    </row>
    <row r="329" spans="1:20" s="383" customFormat="1" ht="15.95" customHeight="1">
      <c r="A329" s="383" t="str">
        <f t="shared" ref="A329:A392" si="5">B329&amp;C329&amp;S329&amp;L329&amp;P329</f>
        <v>GEMLIKISTANBUL低同行1~999</v>
      </c>
      <c r="B329" s="754" t="s">
        <v>1338</v>
      </c>
      <c r="C329" s="754" t="s">
        <v>750</v>
      </c>
      <c r="D329" s="755">
        <v>-64</v>
      </c>
      <c r="E329" s="755">
        <v>-59</v>
      </c>
      <c r="F329" s="755">
        <v>60</v>
      </c>
      <c r="G329" s="755">
        <v>0</v>
      </c>
      <c r="H329" s="754" t="s">
        <v>2401</v>
      </c>
      <c r="I329" s="754" t="s">
        <v>2402</v>
      </c>
      <c r="J329" s="754" t="s">
        <v>2826</v>
      </c>
      <c r="K329" s="754" t="s">
        <v>1078</v>
      </c>
      <c r="L329" s="678" t="s">
        <v>1091</v>
      </c>
      <c r="M329" s="756">
        <v>43526</v>
      </c>
      <c r="N329" s="678"/>
      <c r="O329" s="755">
        <v>1</v>
      </c>
      <c r="P329" s="754" t="s">
        <v>1217</v>
      </c>
      <c r="Q329" s="754" t="s">
        <v>1066</v>
      </c>
      <c r="R329" s="754" t="s">
        <v>1067</v>
      </c>
      <c r="S329" s="678" t="s">
        <v>1069</v>
      </c>
      <c r="T329" s="754" t="s">
        <v>2510</v>
      </c>
    </row>
    <row r="330" spans="1:20" s="383" customFormat="1" ht="15.95" customHeight="1">
      <c r="A330" s="383" t="str">
        <f t="shared" si="5"/>
        <v>GEMLIKISTANBUL标准同行1~999</v>
      </c>
      <c r="B330" s="754" t="s">
        <v>1338</v>
      </c>
      <c r="C330" s="754" t="s">
        <v>750</v>
      </c>
      <c r="D330" s="755">
        <v>-4</v>
      </c>
      <c r="E330" s="755">
        <v>1</v>
      </c>
      <c r="F330" s="755">
        <v>0</v>
      </c>
      <c r="G330" s="755">
        <v>0</v>
      </c>
      <c r="H330" s="754" t="s">
        <v>2401</v>
      </c>
      <c r="I330" s="754" t="s">
        <v>2402</v>
      </c>
      <c r="J330" s="754" t="s">
        <v>2826</v>
      </c>
      <c r="K330" s="754" t="s">
        <v>1078</v>
      </c>
      <c r="L330" s="678" t="s">
        <v>1091</v>
      </c>
      <c r="M330" s="756">
        <v>43526</v>
      </c>
      <c r="N330" s="678"/>
      <c r="O330" s="755">
        <v>1</v>
      </c>
      <c r="P330" s="754" t="s">
        <v>1217</v>
      </c>
      <c r="Q330" s="754" t="s">
        <v>1066</v>
      </c>
      <c r="R330" s="754" t="s">
        <v>1067</v>
      </c>
      <c r="S330" s="678" t="s">
        <v>1068</v>
      </c>
      <c r="T330" s="754" t="s">
        <v>2510</v>
      </c>
    </row>
    <row r="331" spans="1:20" s="383" customFormat="1" ht="15.95" customHeight="1">
      <c r="A331" s="383" t="str">
        <f t="shared" si="5"/>
        <v>GEMLIKISTANBUL标准直客1~999</v>
      </c>
      <c r="B331" s="754" t="s">
        <v>1338</v>
      </c>
      <c r="C331" s="754" t="s">
        <v>750</v>
      </c>
      <c r="D331" s="755">
        <v>-44</v>
      </c>
      <c r="E331" s="755">
        <v>-39</v>
      </c>
      <c r="F331" s="755">
        <v>0</v>
      </c>
      <c r="G331" s="755">
        <v>0</v>
      </c>
      <c r="H331" s="754" t="s">
        <v>2401</v>
      </c>
      <c r="I331" s="754" t="s">
        <v>2402</v>
      </c>
      <c r="J331" s="754" t="s">
        <v>2826</v>
      </c>
      <c r="K331" s="754" t="s">
        <v>1078</v>
      </c>
      <c r="L331" s="678" t="s">
        <v>1092</v>
      </c>
      <c r="M331" s="756">
        <v>43526</v>
      </c>
      <c r="N331" s="678"/>
      <c r="O331" s="755">
        <v>1</v>
      </c>
      <c r="P331" s="754" t="s">
        <v>1217</v>
      </c>
      <c r="Q331" s="754" t="s">
        <v>1066</v>
      </c>
      <c r="R331" s="754" t="s">
        <v>1067</v>
      </c>
      <c r="S331" s="678" t="s">
        <v>1068</v>
      </c>
      <c r="T331" s="754" t="s">
        <v>2510</v>
      </c>
    </row>
    <row r="332" spans="1:20" s="383" customFormat="1" ht="15.95" customHeight="1">
      <c r="A332" s="383" t="str">
        <f t="shared" si="5"/>
        <v>GEMLIKISTANBUL标准同行0~1</v>
      </c>
      <c r="B332" s="754" t="s">
        <v>1338</v>
      </c>
      <c r="C332" s="754" t="s">
        <v>750</v>
      </c>
      <c r="D332" s="755">
        <v>-29</v>
      </c>
      <c r="E332" s="755">
        <v>-24</v>
      </c>
      <c r="F332" s="755">
        <v>0</v>
      </c>
      <c r="G332" s="755">
        <v>0</v>
      </c>
      <c r="H332" s="754" t="s">
        <v>2401</v>
      </c>
      <c r="I332" s="754" t="s">
        <v>2402</v>
      </c>
      <c r="J332" s="754" t="s">
        <v>2826</v>
      </c>
      <c r="K332" s="754" t="s">
        <v>1078</v>
      </c>
      <c r="L332" s="678" t="s">
        <v>1091</v>
      </c>
      <c r="M332" s="756">
        <v>43526</v>
      </c>
      <c r="N332" s="678"/>
      <c r="O332" s="755">
        <v>1</v>
      </c>
      <c r="P332" s="754" t="s">
        <v>1168</v>
      </c>
      <c r="Q332" s="754" t="s">
        <v>1066</v>
      </c>
      <c r="R332" s="754" t="s">
        <v>1067</v>
      </c>
      <c r="S332" s="678" t="s">
        <v>1068</v>
      </c>
      <c r="T332" s="754" t="s">
        <v>2511</v>
      </c>
    </row>
    <row r="333" spans="1:20" s="383" customFormat="1" ht="15.95" customHeight="1">
      <c r="A333" s="383" t="str">
        <f t="shared" si="5"/>
        <v>GEMLIKISTANBUL低同行0~1</v>
      </c>
      <c r="B333" s="754" t="s">
        <v>1338</v>
      </c>
      <c r="C333" s="754" t="s">
        <v>750</v>
      </c>
      <c r="D333" s="755">
        <v>-89</v>
      </c>
      <c r="E333" s="755">
        <v>-84</v>
      </c>
      <c r="F333" s="755">
        <v>60</v>
      </c>
      <c r="G333" s="755">
        <v>0</v>
      </c>
      <c r="H333" s="754" t="s">
        <v>2401</v>
      </c>
      <c r="I333" s="754" t="s">
        <v>2402</v>
      </c>
      <c r="J333" s="754" t="s">
        <v>2826</v>
      </c>
      <c r="K333" s="754" t="s">
        <v>1078</v>
      </c>
      <c r="L333" s="678" t="s">
        <v>1091</v>
      </c>
      <c r="M333" s="756">
        <v>43526</v>
      </c>
      <c r="N333" s="678"/>
      <c r="O333" s="755">
        <v>1</v>
      </c>
      <c r="P333" s="754" t="s">
        <v>1168</v>
      </c>
      <c r="Q333" s="754" t="s">
        <v>1066</v>
      </c>
      <c r="R333" s="754" t="s">
        <v>1067</v>
      </c>
      <c r="S333" s="678" t="s">
        <v>1069</v>
      </c>
      <c r="T333" s="754" t="s">
        <v>2511</v>
      </c>
    </row>
    <row r="334" spans="1:20" s="383" customFormat="1" ht="15.95" customHeight="1">
      <c r="A334" s="383" t="str">
        <f t="shared" si="5"/>
        <v>GENEVAKOPER低所有0~999</v>
      </c>
      <c r="B334" s="754" t="s">
        <v>1339</v>
      </c>
      <c r="C334" s="754" t="s">
        <v>1115</v>
      </c>
      <c r="D334" s="755">
        <v>-132</v>
      </c>
      <c r="E334" s="755">
        <v>-127</v>
      </c>
      <c r="F334" s="755">
        <v>45</v>
      </c>
      <c r="G334" s="755">
        <v>0</v>
      </c>
      <c r="H334" s="754" t="s">
        <v>1121</v>
      </c>
      <c r="I334" s="754" t="s">
        <v>1116</v>
      </c>
      <c r="J334" s="754" t="s">
        <v>2824</v>
      </c>
      <c r="K334" s="754" t="s">
        <v>1188</v>
      </c>
      <c r="L334" s="678" t="s">
        <v>1064</v>
      </c>
      <c r="M334" s="756">
        <v>43526</v>
      </c>
      <c r="N334" s="678"/>
      <c r="O334" s="755">
        <v>1</v>
      </c>
      <c r="P334" s="754" t="s">
        <v>1065</v>
      </c>
      <c r="Q334" s="754" t="s">
        <v>1066</v>
      </c>
      <c r="R334" s="754" t="s">
        <v>1067</v>
      </c>
      <c r="S334" s="678" t="s">
        <v>1069</v>
      </c>
      <c r="T334" s="754" t="s">
        <v>2493</v>
      </c>
    </row>
    <row r="335" spans="1:20" s="383" customFormat="1" ht="15.95" customHeight="1">
      <c r="A335" s="383" t="str">
        <f t="shared" si="5"/>
        <v>GENOVAGENOVA标准所有0~1</v>
      </c>
      <c r="B335" s="754" t="s">
        <v>742</v>
      </c>
      <c r="C335" s="754" t="s">
        <v>742</v>
      </c>
      <c r="D335" s="755">
        <v>-263</v>
      </c>
      <c r="E335" s="755">
        <v>-258</v>
      </c>
      <c r="F335" s="755">
        <v>0</v>
      </c>
      <c r="G335" s="755">
        <v>0</v>
      </c>
      <c r="H335" s="754" t="s">
        <v>1162</v>
      </c>
      <c r="I335" s="754" t="s">
        <v>1081</v>
      </c>
      <c r="J335" s="754" t="s">
        <v>3729</v>
      </c>
      <c r="K335" s="754" t="s">
        <v>2406</v>
      </c>
      <c r="L335" s="678" t="s">
        <v>1064</v>
      </c>
      <c r="M335" s="756">
        <v>43526</v>
      </c>
      <c r="N335" s="678"/>
      <c r="O335" s="755">
        <v>1</v>
      </c>
      <c r="P335" s="754" t="s">
        <v>1168</v>
      </c>
      <c r="Q335" s="754" t="s">
        <v>1066</v>
      </c>
      <c r="R335" s="754" t="s">
        <v>1067</v>
      </c>
      <c r="S335" s="678" t="s">
        <v>1068</v>
      </c>
      <c r="T335" s="754" t="s">
        <v>2475</v>
      </c>
    </row>
    <row r="336" spans="1:20" s="383" customFormat="1" ht="15.95" customHeight="1">
      <c r="A336" s="383" t="str">
        <f t="shared" si="5"/>
        <v>GENOVAGENOVA低所有1~3</v>
      </c>
      <c r="B336" s="754" t="s">
        <v>742</v>
      </c>
      <c r="C336" s="754" t="s">
        <v>742</v>
      </c>
      <c r="D336" s="755">
        <v>-298</v>
      </c>
      <c r="E336" s="755">
        <v>-293</v>
      </c>
      <c r="F336" s="755">
        <v>70</v>
      </c>
      <c r="G336" s="755">
        <v>0</v>
      </c>
      <c r="H336" s="754" t="s">
        <v>1162</v>
      </c>
      <c r="I336" s="754" t="s">
        <v>1081</v>
      </c>
      <c r="J336" s="754" t="s">
        <v>3729</v>
      </c>
      <c r="K336" s="754" t="s">
        <v>2406</v>
      </c>
      <c r="L336" s="678" t="s">
        <v>1064</v>
      </c>
      <c r="M336" s="756">
        <v>43526</v>
      </c>
      <c r="N336" s="678"/>
      <c r="O336" s="755">
        <v>1</v>
      </c>
      <c r="P336" s="754" t="s">
        <v>1169</v>
      </c>
      <c r="Q336" s="754" t="s">
        <v>1066</v>
      </c>
      <c r="R336" s="754" t="s">
        <v>1067</v>
      </c>
      <c r="S336" s="678" t="s">
        <v>1069</v>
      </c>
      <c r="T336" s="754" t="s">
        <v>2474</v>
      </c>
    </row>
    <row r="337" spans="1:20" s="383" customFormat="1" ht="15.95" customHeight="1">
      <c r="A337" s="383" t="str">
        <f t="shared" si="5"/>
        <v>GENOVAGENOVA低所有0~1</v>
      </c>
      <c r="B337" s="754" t="s">
        <v>742</v>
      </c>
      <c r="C337" s="754" t="s">
        <v>742</v>
      </c>
      <c r="D337" s="755">
        <v>-333</v>
      </c>
      <c r="E337" s="755">
        <v>-328</v>
      </c>
      <c r="F337" s="755">
        <v>70</v>
      </c>
      <c r="G337" s="755">
        <v>0</v>
      </c>
      <c r="H337" s="754" t="s">
        <v>1162</v>
      </c>
      <c r="I337" s="754" t="s">
        <v>1081</v>
      </c>
      <c r="J337" s="754" t="s">
        <v>3729</v>
      </c>
      <c r="K337" s="754" t="s">
        <v>2406</v>
      </c>
      <c r="L337" s="678" t="s">
        <v>1064</v>
      </c>
      <c r="M337" s="756">
        <v>43526</v>
      </c>
      <c r="N337" s="678"/>
      <c r="O337" s="755">
        <v>1</v>
      </c>
      <c r="P337" s="754" t="s">
        <v>1168</v>
      </c>
      <c r="Q337" s="754" t="s">
        <v>1066</v>
      </c>
      <c r="R337" s="754" t="s">
        <v>1067</v>
      </c>
      <c r="S337" s="678" t="s">
        <v>1069</v>
      </c>
      <c r="T337" s="754" t="s">
        <v>2471</v>
      </c>
    </row>
    <row r="338" spans="1:20" s="383" customFormat="1" ht="15.95" customHeight="1">
      <c r="A338" s="383" t="str">
        <f t="shared" si="5"/>
        <v>GENOVAGENOVA标准所有3~999</v>
      </c>
      <c r="B338" s="754" t="s">
        <v>742</v>
      </c>
      <c r="C338" s="754" t="s">
        <v>742</v>
      </c>
      <c r="D338" s="755">
        <v>-213</v>
      </c>
      <c r="E338" s="755">
        <v>-208</v>
      </c>
      <c r="F338" s="755">
        <v>0</v>
      </c>
      <c r="G338" s="755">
        <v>0</v>
      </c>
      <c r="H338" s="754" t="s">
        <v>1162</v>
      </c>
      <c r="I338" s="754" t="s">
        <v>1081</v>
      </c>
      <c r="J338" s="754" t="s">
        <v>3729</v>
      </c>
      <c r="K338" s="754" t="s">
        <v>2406</v>
      </c>
      <c r="L338" s="678" t="s">
        <v>1064</v>
      </c>
      <c r="M338" s="756">
        <v>43526</v>
      </c>
      <c r="N338" s="678"/>
      <c r="O338" s="755">
        <v>1</v>
      </c>
      <c r="P338" s="754" t="s">
        <v>1170</v>
      </c>
      <c r="Q338" s="754" t="s">
        <v>1066</v>
      </c>
      <c r="R338" s="754" t="s">
        <v>1067</v>
      </c>
      <c r="S338" s="678" t="s">
        <v>1068</v>
      </c>
      <c r="T338" s="754" t="s">
        <v>2470</v>
      </c>
    </row>
    <row r="339" spans="1:20" s="383" customFormat="1" ht="15.95" customHeight="1">
      <c r="A339" s="383" t="str">
        <f t="shared" si="5"/>
        <v>GENOVAGENOVA标准所有1~3</v>
      </c>
      <c r="B339" s="754" t="s">
        <v>742</v>
      </c>
      <c r="C339" s="754" t="s">
        <v>742</v>
      </c>
      <c r="D339" s="755">
        <v>-228</v>
      </c>
      <c r="E339" s="755">
        <v>-223</v>
      </c>
      <c r="F339" s="755">
        <v>0</v>
      </c>
      <c r="G339" s="755">
        <v>0</v>
      </c>
      <c r="H339" s="754" t="s">
        <v>1162</v>
      </c>
      <c r="I339" s="754" t="s">
        <v>1081</v>
      </c>
      <c r="J339" s="754" t="s">
        <v>3729</v>
      </c>
      <c r="K339" s="754" t="s">
        <v>2406</v>
      </c>
      <c r="L339" s="678" t="s">
        <v>1064</v>
      </c>
      <c r="M339" s="756">
        <v>43526</v>
      </c>
      <c r="N339" s="678"/>
      <c r="O339" s="755">
        <v>1</v>
      </c>
      <c r="P339" s="754" t="s">
        <v>1169</v>
      </c>
      <c r="Q339" s="754" t="s">
        <v>1066</v>
      </c>
      <c r="R339" s="754" t="s">
        <v>1067</v>
      </c>
      <c r="S339" s="678" t="s">
        <v>1068</v>
      </c>
      <c r="T339" s="754" t="s">
        <v>2473</v>
      </c>
    </row>
    <row r="340" spans="1:20" s="383" customFormat="1" ht="15.95" customHeight="1">
      <c r="A340" s="383" t="str">
        <f t="shared" si="5"/>
        <v>GENOVAGENOVA低所有3~999</v>
      </c>
      <c r="B340" s="754" t="s">
        <v>742</v>
      </c>
      <c r="C340" s="754" t="s">
        <v>742</v>
      </c>
      <c r="D340" s="755">
        <v>-283</v>
      </c>
      <c r="E340" s="755">
        <v>-278</v>
      </c>
      <c r="F340" s="755">
        <v>70</v>
      </c>
      <c r="G340" s="755">
        <v>0</v>
      </c>
      <c r="H340" s="754" t="s">
        <v>1162</v>
      </c>
      <c r="I340" s="754" t="s">
        <v>1081</v>
      </c>
      <c r="J340" s="754" t="s">
        <v>3729</v>
      </c>
      <c r="K340" s="754" t="s">
        <v>2406</v>
      </c>
      <c r="L340" s="678" t="s">
        <v>1064</v>
      </c>
      <c r="M340" s="756">
        <v>43526</v>
      </c>
      <c r="N340" s="678"/>
      <c r="O340" s="755">
        <v>1</v>
      </c>
      <c r="P340" s="754" t="s">
        <v>1170</v>
      </c>
      <c r="Q340" s="754" t="s">
        <v>1066</v>
      </c>
      <c r="R340" s="754" t="s">
        <v>1067</v>
      </c>
      <c r="S340" s="678" t="s">
        <v>1069</v>
      </c>
      <c r="T340" s="754" t="s">
        <v>2472</v>
      </c>
    </row>
    <row r="341" spans="1:20" s="383" customFormat="1" ht="15.95" customHeight="1">
      <c r="A341" s="383" t="str">
        <f t="shared" si="5"/>
        <v>GEORGE TOWNCOLON FREE ZONE标准所有0~999</v>
      </c>
      <c r="B341" s="754" t="s">
        <v>1340</v>
      </c>
      <c r="C341" s="754" t="s">
        <v>741</v>
      </c>
      <c r="D341" s="755">
        <v>372</v>
      </c>
      <c r="E341" s="755">
        <v>382</v>
      </c>
      <c r="F341" s="755">
        <v>0</v>
      </c>
      <c r="G341" s="755">
        <v>0</v>
      </c>
      <c r="H341" s="754" t="s">
        <v>1159</v>
      </c>
      <c r="I341" s="754" t="s">
        <v>1121</v>
      </c>
      <c r="J341" s="754" t="s">
        <v>3143</v>
      </c>
      <c r="K341" s="754" t="s">
        <v>1087</v>
      </c>
      <c r="L341" s="678" t="s">
        <v>1064</v>
      </c>
      <c r="M341" s="756">
        <v>43528</v>
      </c>
      <c r="N341" s="678"/>
      <c r="O341" s="755">
        <v>1</v>
      </c>
      <c r="P341" s="754" t="s">
        <v>1065</v>
      </c>
      <c r="Q341" s="754" t="s">
        <v>1075</v>
      </c>
      <c r="R341" s="678"/>
      <c r="S341" s="678" t="s">
        <v>1068</v>
      </c>
      <c r="T341" s="754" t="s">
        <v>2492</v>
      </c>
    </row>
    <row r="342" spans="1:20" s="383" customFormat="1" ht="15.95" customHeight="1">
      <c r="A342" s="383" t="str">
        <f t="shared" si="5"/>
        <v>GEORGETOWN,GUYANACOLON FREE ZONE标准所有0~999</v>
      </c>
      <c r="B342" s="754" t="s">
        <v>1341</v>
      </c>
      <c r="C342" s="754" t="s">
        <v>741</v>
      </c>
      <c r="D342" s="755">
        <v>200</v>
      </c>
      <c r="E342" s="755">
        <v>210</v>
      </c>
      <c r="F342" s="755">
        <v>0</v>
      </c>
      <c r="G342" s="755">
        <v>0</v>
      </c>
      <c r="H342" s="754" t="s">
        <v>1159</v>
      </c>
      <c r="I342" s="754" t="s">
        <v>1121</v>
      </c>
      <c r="J342" s="754" t="s">
        <v>3143</v>
      </c>
      <c r="K342" s="754" t="s">
        <v>1082</v>
      </c>
      <c r="L342" s="678" t="s">
        <v>1064</v>
      </c>
      <c r="M342" s="756">
        <v>43528</v>
      </c>
      <c r="N342" s="678"/>
      <c r="O342" s="755">
        <v>1</v>
      </c>
      <c r="P342" s="754" t="s">
        <v>1065</v>
      </c>
      <c r="Q342" s="754" t="s">
        <v>1075</v>
      </c>
      <c r="R342" s="678"/>
      <c r="S342" s="678" t="s">
        <v>1068</v>
      </c>
      <c r="T342" s="754" t="s">
        <v>2512</v>
      </c>
    </row>
    <row r="343" spans="1:20" s="383" customFormat="1" ht="15.95" customHeight="1">
      <c r="A343" s="383" t="str">
        <f t="shared" si="5"/>
        <v>GIJONBARCELONA标准所有0~999</v>
      </c>
      <c r="B343" s="754" t="s">
        <v>1342</v>
      </c>
      <c r="C343" s="754" t="s">
        <v>1112</v>
      </c>
      <c r="D343" s="755">
        <v>-77</v>
      </c>
      <c r="E343" s="755">
        <v>-72</v>
      </c>
      <c r="F343" s="755">
        <v>0</v>
      </c>
      <c r="G343" s="755">
        <v>0</v>
      </c>
      <c r="H343" s="754" t="s">
        <v>1608</v>
      </c>
      <c r="I343" s="754" t="s">
        <v>1128</v>
      </c>
      <c r="J343" s="754" t="s">
        <v>3963</v>
      </c>
      <c r="K343" s="754" t="s">
        <v>1139</v>
      </c>
      <c r="L343" s="678" t="s">
        <v>1064</v>
      </c>
      <c r="M343" s="756">
        <v>43526</v>
      </c>
      <c r="N343" s="678"/>
      <c r="O343" s="755">
        <v>1</v>
      </c>
      <c r="P343" s="754" t="s">
        <v>1065</v>
      </c>
      <c r="Q343" s="754" t="s">
        <v>1066</v>
      </c>
      <c r="R343" s="754" t="s">
        <v>1067</v>
      </c>
      <c r="S343" s="678" t="s">
        <v>1068</v>
      </c>
      <c r="T343" s="678"/>
    </row>
    <row r="344" spans="1:20" s="383" customFormat="1" ht="15.95" customHeight="1">
      <c r="A344" s="383" t="str">
        <f t="shared" si="5"/>
        <v>GISBORNEAUCKLAND标准所有0~999</v>
      </c>
      <c r="B344" s="754" t="s">
        <v>1343</v>
      </c>
      <c r="C344" s="754" t="s">
        <v>1098</v>
      </c>
      <c r="D344" s="755">
        <v>90</v>
      </c>
      <c r="E344" s="755">
        <v>95</v>
      </c>
      <c r="F344" s="755">
        <v>0</v>
      </c>
      <c r="G344" s="755">
        <v>0</v>
      </c>
      <c r="H344" s="754" t="s">
        <v>1099</v>
      </c>
      <c r="I344" s="754" t="s">
        <v>1502</v>
      </c>
      <c r="J344" s="754" t="s">
        <v>2828</v>
      </c>
      <c r="K344" s="754" t="s">
        <v>1087</v>
      </c>
      <c r="L344" s="678" t="s">
        <v>1064</v>
      </c>
      <c r="M344" s="756">
        <v>43438</v>
      </c>
      <c r="N344" s="678"/>
      <c r="O344" s="755">
        <v>1</v>
      </c>
      <c r="P344" s="754" t="s">
        <v>1065</v>
      </c>
      <c r="Q344" s="754" t="s">
        <v>1075</v>
      </c>
      <c r="R344" s="678"/>
      <c r="S344" s="678" t="s">
        <v>1068</v>
      </c>
      <c r="T344" s="678"/>
    </row>
    <row r="345" spans="1:20" s="383" customFormat="1" ht="15.95" customHeight="1">
      <c r="A345" s="383" t="str">
        <f t="shared" si="5"/>
        <v>GLASGOWFELIXSTOWE低所有0~3</v>
      </c>
      <c r="B345" s="754" t="s">
        <v>1344</v>
      </c>
      <c r="C345" s="754" t="s">
        <v>1196</v>
      </c>
      <c r="D345" s="755">
        <v>-108</v>
      </c>
      <c r="E345" s="755">
        <v>-103</v>
      </c>
      <c r="F345" s="755">
        <v>70</v>
      </c>
      <c r="G345" s="755">
        <v>0</v>
      </c>
      <c r="H345" s="754" t="s">
        <v>1142</v>
      </c>
      <c r="I345" s="754" t="s">
        <v>3719</v>
      </c>
      <c r="J345" s="754" t="s">
        <v>3463</v>
      </c>
      <c r="K345" s="754" t="s">
        <v>1345</v>
      </c>
      <c r="L345" s="678" t="s">
        <v>1064</v>
      </c>
      <c r="M345" s="756">
        <v>43526</v>
      </c>
      <c r="N345" s="678"/>
      <c r="O345" s="755">
        <v>1</v>
      </c>
      <c r="P345" s="754" t="s">
        <v>1198</v>
      </c>
      <c r="Q345" s="754" t="s">
        <v>1066</v>
      </c>
      <c r="R345" s="754" t="s">
        <v>1067</v>
      </c>
      <c r="S345" s="678" t="s">
        <v>1069</v>
      </c>
      <c r="T345" s="754" t="s">
        <v>2474</v>
      </c>
    </row>
    <row r="346" spans="1:20" s="383" customFormat="1" ht="15.95" customHeight="1">
      <c r="A346" s="383" t="str">
        <f t="shared" si="5"/>
        <v>GLASGOWFELIXSTOWE标准所有0~3</v>
      </c>
      <c r="B346" s="754" t="s">
        <v>1344</v>
      </c>
      <c r="C346" s="754" t="s">
        <v>1196</v>
      </c>
      <c r="D346" s="755">
        <v>-38</v>
      </c>
      <c r="E346" s="755">
        <v>-33</v>
      </c>
      <c r="F346" s="755">
        <v>0</v>
      </c>
      <c r="G346" s="755">
        <v>0</v>
      </c>
      <c r="H346" s="754" t="s">
        <v>1142</v>
      </c>
      <c r="I346" s="754" t="s">
        <v>3719</v>
      </c>
      <c r="J346" s="754" t="s">
        <v>3463</v>
      </c>
      <c r="K346" s="754" t="s">
        <v>1345</v>
      </c>
      <c r="L346" s="678" t="s">
        <v>1064</v>
      </c>
      <c r="M346" s="756">
        <v>43526</v>
      </c>
      <c r="N346" s="678"/>
      <c r="O346" s="755">
        <v>1</v>
      </c>
      <c r="P346" s="754" t="s">
        <v>1198</v>
      </c>
      <c r="Q346" s="754" t="s">
        <v>1066</v>
      </c>
      <c r="R346" s="754" t="s">
        <v>1067</v>
      </c>
      <c r="S346" s="678" t="s">
        <v>1068</v>
      </c>
      <c r="T346" s="754" t="s">
        <v>2473</v>
      </c>
    </row>
    <row r="347" spans="1:20" s="383" customFormat="1" ht="15.95" customHeight="1">
      <c r="A347" s="383" t="str">
        <f t="shared" si="5"/>
        <v>GLASGOWFELIXSTOWE标准所有3~999</v>
      </c>
      <c r="B347" s="754" t="s">
        <v>1344</v>
      </c>
      <c r="C347" s="754" t="s">
        <v>1196</v>
      </c>
      <c r="D347" s="755">
        <v>-33</v>
      </c>
      <c r="E347" s="755">
        <v>-28</v>
      </c>
      <c r="F347" s="755">
        <v>0</v>
      </c>
      <c r="G347" s="755">
        <v>0</v>
      </c>
      <c r="H347" s="754" t="s">
        <v>1142</v>
      </c>
      <c r="I347" s="754" t="s">
        <v>3719</v>
      </c>
      <c r="J347" s="754" t="s">
        <v>3463</v>
      </c>
      <c r="K347" s="754" t="s">
        <v>1197</v>
      </c>
      <c r="L347" s="678" t="s">
        <v>1064</v>
      </c>
      <c r="M347" s="756">
        <v>43526</v>
      </c>
      <c r="N347" s="678"/>
      <c r="O347" s="755">
        <v>1</v>
      </c>
      <c r="P347" s="754" t="s">
        <v>1170</v>
      </c>
      <c r="Q347" s="754" t="s">
        <v>1066</v>
      </c>
      <c r="R347" s="754" t="s">
        <v>1067</v>
      </c>
      <c r="S347" s="678" t="s">
        <v>1068</v>
      </c>
      <c r="T347" s="754" t="s">
        <v>2513</v>
      </c>
    </row>
    <row r="348" spans="1:20" s="383" customFormat="1" ht="15.95" customHeight="1">
      <c r="A348" s="383" t="str">
        <f t="shared" si="5"/>
        <v>GLASGOWFELIXSTOWE低所有3~999</v>
      </c>
      <c r="B348" s="754" t="s">
        <v>1344</v>
      </c>
      <c r="C348" s="754" t="s">
        <v>1196</v>
      </c>
      <c r="D348" s="755">
        <v>-103</v>
      </c>
      <c r="E348" s="755">
        <v>-98</v>
      </c>
      <c r="F348" s="755">
        <v>70</v>
      </c>
      <c r="G348" s="755">
        <v>0</v>
      </c>
      <c r="H348" s="754" t="s">
        <v>1142</v>
      </c>
      <c r="I348" s="754" t="s">
        <v>3719</v>
      </c>
      <c r="J348" s="754" t="s">
        <v>3463</v>
      </c>
      <c r="K348" s="754" t="s">
        <v>1197</v>
      </c>
      <c r="L348" s="678" t="s">
        <v>1064</v>
      </c>
      <c r="M348" s="756">
        <v>43526</v>
      </c>
      <c r="N348" s="678"/>
      <c r="O348" s="755">
        <v>1</v>
      </c>
      <c r="P348" s="754" t="s">
        <v>1170</v>
      </c>
      <c r="Q348" s="754" t="s">
        <v>1066</v>
      </c>
      <c r="R348" s="754" t="s">
        <v>1067</v>
      </c>
      <c r="S348" s="678" t="s">
        <v>1069</v>
      </c>
      <c r="T348" s="754" t="s">
        <v>2514</v>
      </c>
    </row>
    <row r="349" spans="1:20" s="383" customFormat="1" ht="15.95" customHeight="1">
      <c r="A349" s="383" t="str">
        <f t="shared" si="5"/>
        <v>GLASGOWSOUTHAMPTON低所有0~3</v>
      </c>
      <c r="B349" s="754" t="s">
        <v>1344</v>
      </c>
      <c r="C349" s="754" t="s">
        <v>1199</v>
      </c>
      <c r="D349" s="755">
        <v>-108</v>
      </c>
      <c r="E349" s="755">
        <v>-103</v>
      </c>
      <c r="F349" s="755">
        <v>70</v>
      </c>
      <c r="G349" s="755">
        <v>0</v>
      </c>
      <c r="H349" s="754" t="s">
        <v>1106</v>
      </c>
      <c r="I349" s="754" t="s">
        <v>1107</v>
      </c>
      <c r="J349" s="754" t="s">
        <v>3815</v>
      </c>
      <c r="K349" s="754" t="s">
        <v>1345</v>
      </c>
      <c r="L349" s="678" t="s">
        <v>1064</v>
      </c>
      <c r="M349" s="756">
        <v>43526</v>
      </c>
      <c r="N349" s="678"/>
      <c r="O349" s="755">
        <v>1</v>
      </c>
      <c r="P349" s="754" t="s">
        <v>1198</v>
      </c>
      <c r="Q349" s="754" t="s">
        <v>1066</v>
      </c>
      <c r="R349" s="754" t="s">
        <v>1067</v>
      </c>
      <c r="S349" s="678" t="s">
        <v>1069</v>
      </c>
      <c r="T349" s="754" t="s">
        <v>2474</v>
      </c>
    </row>
    <row r="350" spans="1:20" s="383" customFormat="1" ht="15.95" customHeight="1">
      <c r="A350" s="383" t="str">
        <f t="shared" si="5"/>
        <v>GLASGOWSOUTHAMPTON标准所有3~999</v>
      </c>
      <c r="B350" s="754" t="s">
        <v>1344</v>
      </c>
      <c r="C350" s="754" t="s">
        <v>1199</v>
      </c>
      <c r="D350" s="755">
        <v>-33</v>
      </c>
      <c r="E350" s="755">
        <v>-28</v>
      </c>
      <c r="F350" s="755">
        <v>0</v>
      </c>
      <c r="G350" s="755">
        <v>0</v>
      </c>
      <c r="H350" s="754" t="s">
        <v>1106</v>
      </c>
      <c r="I350" s="754" t="s">
        <v>1107</v>
      </c>
      <c r="J350" s="754" t="s">
        <v>3815</v>
      </c>
      <c r="K350" s="754" t="s">
        <v>1197</v>
      </c>
      <c r="L350" s="678" t="s">
        <v>1064</v>
      </c>
      <c r="M350" s="756">
        <v>43526</v>
      </c>
      <c r="N350" s="678"/>
      <c r="O350" s="755">
        <v>1</v>
      </c>
      <c r="P350" s="754" t="s">
        <v>1170</v>
      </c>
      <c r="Q350" s="754" t="s">
        <v>1066</v>
      </c>
      <c r="R350" s="754" t="s">
        <v>1067</v>
      </c>
      <c r="S350" s="678" t="s">
        <v>1068</v>
      </c>
      <c r="T350" s="754" t="s">
        <v>2513</v>
      </c>
    </row>
    <row r="351" spans="1:20" s="383" customFormat="1" ht="15.95" customHeight="1">
      <c r="A351" s="383" t="str">
        <f t="shared" si="5"/>
        <v>GLASGOWSOUTHAMPTON标准所有0~3</v>
      </c>
      <c r="B351" s="754" t="s">
        <v>1344</v>
      </c>
      <c r="C351" s="754" t="s">
        <v>1199</v>
      </c>
      <c r="D351" s="755">
        <v>-38</v>
      </c>
      <c r="E351" s="755">
        <v>-33</v>
      </c>
      <c r="F351" s="755">
        <v>0</v>
      </c>
      <c r="G351" s="755">
        <v>0</v>
      </c>
      <c r="H351" s="754" t="s">
        <v>1106</v>
      </c>
      <c r="I351" s="754" t="s">
        <v>1107</v>
      </c>
      <c r="J351" s="754" t="s">
        <v>3815</v>
      </c>
      <c r="K351" s="754" t="s">
        <v>1345</v>
      </c>
      <c r="L351" s="678" t="s">
        <v>1064</v>
      </c>
      <c r="M351" s="756">
        <v>43526</v>
      </c>
      <c r="N351" s="678"/>
      <c r="O351" s="755">
        <v>1</v>
      </c>
      <c r="P351" s="754" t="s">
        <v>1198</v>
      </c>
      <c r="Q351" s="754" t="s">
        <v>1066</v>
      </c>
      <c r="R351" s="754" t="s">
        <v>1067</v>
      </c>
      <c r="S351" s="678" t="s">
        <v>1068</v>
      </c>
      <c r="T351" s="754" t="s">
        <v>2473</v>
      </c>
    </row>
    <row r="352" spans="1:20" s="383" customFormat="1" ht="15.95" customHeight="1">
      <c r="A352" s="383" t="str">
        <f t="shared" si="5"/>
        <v>GLASGOWSOUTHAMPTON低所有3~999</v>
      </c>
      <c r="B352" s="754" t="s">
        <v>1344</v>
      </c>
      <c r="C352" s="754" t="s">
        <v>1199</v>
      </c>
      <c r="D352" s="755">
        <v>-103</v>
      </c>
      <c r="E352" s="755">
        <v>-98</v>
      </c>
      <c r="F352" s="755">
        <v>70</v>
      </c>
      <c r="G352" s="755">
        <v>0</v>
      </c>
      <c r="H352" s="754" t="s">
        <v>1106</v>
      </c>
      <c r="I352" s="754" t="s">
        <v>1107</v>
      </c>
      <c r="J352" s="754" t="s">
        <v>3815</v>
      </c>
      <c r="K352" s="754" t="s">
        <v>1197</v>
      </c>
      <c r="L352" s="678" t="s">
        <v>1064</v>
      </c>
      <c r="M352" s="756">
        <v>43526</v>
      </c>
      <c r="N352" s="678"/>
      <c r="O352" s="755">
        <v>1</v>
      </c>
      <c r="P352" s="754" t="s">
        <v>1170</v>
      </c>
      <c r="Q352" s="754" t="s">
        <v>1066</v>
      </c>
      <c r="R352" s="754" t="s">
        <v>1067</v>
      </c>
      <c r="S352" s="678" t="s">
        <v>1069</v>
      </c>
      <c r="T352" s="754" t="s">
        <v>2514</v>
      </c>
    </row>
    <row r="353" spans="1:20" s="383" customFormat="1" ht="15.95" customHeight="1">
      <c r="A353" s="383" t="str">
        <f t="shared" si="5"/>
        <v>GLOUCESTERFELIXSTOWE低所有0~999</v>
      </c>
      <c r="B353" s="754" t="s">
        <v>2369</v>
      </c>
      <c r="C353" s="754" t="s">
        <v>1196</v>
      </c>
      <c r="D353" s="755">
        <v>-138</v>
      </c>
      <c r="E353" s="755">
        <v>-133</v>
      </c>
      <c r="F353" s="755">
        <v>70</v>
      </c>
      <c r="G353" s="755">
        <v>0</v>
      </c>
      <c r="H353" s="754" t="s">
        <v>1142</v>
      </c>
      <c r="I353" s="754" t="s">
        <v>3719</v>
      </c>
      <c r="J353" s="754" t="s">
        <v>3463</v>
      </c>
      <c r="K353" s="754" t="s">
        <v>1345</v>
      </c>
      <c r="L353" s="678" t="s">
        <v>1064</v>
      </c>
      <c r="M353" s="756">
        <v>43526</v>
      </c>
      <c r="N353" s="678"/>
      <c r="O353" s="755">
        <v>1</v>
      </c>
      <c r="P353" s="754" t="s">
        <v>1065</v>
      </c>
      <c r="Q353" s="754" t="s">
        <v>1066</v>
      </c>
      <c r="R353" s="754" t="s">
        <v>1067</v>
      </c>
      <c r="S353" s="678" t="s">
        <v>1069</v>
      </c>
      <c r="T353" s="754" t="s">
        <v>2449</v>
      </c>
    </row>
    <row r="354" spans="1:20" s="383" customFormat="1" ht="15.95" customHeight="1">
      <c r="A354" s="383" t="str">
        <f t="shared" si="5"/>
        <v>GLOUCESTERSOUTHAMPTON低所有0~999</v>
      </c>
      <c r="B354" s="754" t="s">
        <v>2369</v>
      </c>
      <c r="C354" s="754" t="s">
        <v>1199</v>
      </c>
      <c r="D354" s="755">
        <v>-138</v>
      </c>
      <c r="E354" s="755">
        <v>-133</v>
      </c>
      <c r="F354" s="755">
        <v>70</v>
      </c>
      <c r="G354" s="755">
        <v>0</v>
      </c>
      <c r="H354" s="754" t="s">
        <v>1106</v>
      </c>
      <c r="I354" s="754" t="s">
        <v>1107</v>
      </c>
      <c r="J354" s="754" t="s">
        <v>3815</v>
      </c>
      <c r="K354" s="754" t="s">
        <v>1345</v>
      </c>
      <c r="L354" s="678" t="s">
        <v>1064</v>
      </c>
      <c r="M354" s="756">
        <v>43526</v>
      </c>
      <c r="N354" s="678"/>
      <c r="O354" s="755">
        <v>1</v>
      </c>
      <c r="P354" s="754" t="s">
        <v>1065</v>
      </c>
      <c r="Q354" s="754" t="s">
        <v>1066</v>
      </c>
      <c r="R354" s="754" t="s">
        <v>1067</v>
      </c>
      <c r="S354" s="678" t="s">
        <v>1069</v>
      </c>
      <c r="T354" s="754" t="s">
        <v>2449</v>
      </c>
    </row>
    <row r="355" spans="1:20" s="383" customFormat="1" ht="15.95" customHeight="1">
      <c r="A355" s="383" t="str">
        <f t="shared" si="5"/>
        <v>GOMELHAMBURG标准所有0~999</v>
      </c>
      <c r="B355" s="754" t="s">
        <v>3454</v>
      </c>
      <c r="C355" s="754" t="s">
        <v>747</v>
      </c>
      <c r="D355" s="755">
        <v>174</v>
      </c>
      <c r="E355" s="755">
        <v>179</v>
      </c>
      <c r="F355" s="755">
        <v>0</v>
      </c>
      <c r="G355" s="755">
        <v>0</v>
      </c>
      <c r="H355" s="754" t="s">
        <v>1103</v>
      </c>
      <c r="I355" s="754" t="s">
        <v>3691</v>
      </c>
      <c r="J355" s="754" t="s">
        <v>3153</v>
      </c>
      <c r="K355" s="754" t="s">
        <v>1096</v>
      </c>
      <c r="L355" s="678" t="s">
        <v>1064</v>
      </c>
      <c r="M355" s="756">
        <v>43526</v>
      </c>
      <c r="N355" s="678"/>
      <c r="O355" s="755">
        <v>1</v>
      </c>
      <c r="P355" s="754" t="s">
        <v>1065</v>
      </c>
      <c r="Q355" s="754" t="s">
        <v>1075</v>
      </c>
      <c r="R355" s="678"/>
      <c r="S355" s="678" t="s">
        <v>1068</v>
      </c>
      <c r="T355" s="754" t="s">
        <v>3452</v>
      </c>
    </row>
    <row r="356" spans="1:20" s="383" customFormat="1" ht="15.95" customHeight="1">
      <c r="A356" s="383" t="str">
        <f t="shared" si="5"/>
        <v>GORIZIAGENOVA标准所有0~999</v>
      </c>
      <c r="B356" s="754" t="s">
        <v>1346</v>
      </c>
      <c r="C356" s="754" t="s">
        <v>742</v>
      </c>
      <c r="D356" s="755">
        <v>-123</v>
      </c>
      <c r="E356" s="755">
        <v>-118</v>
      </c>
      <c r="F356" s="755">
        <v>0</v>
      </c>
      <c r="G356" s="755">
        <v>0</v>
      </c>
      <c r="H356" s="754" t="s">
        <v>1162</v>
      </c>
      <c r="I356" s="754" t="s">
        <v>1081</v>
      </c>
      <c r="J356" s="754" t="s">
        <v>3729</v>
      </c>
      <c r="K356" s="678"/>
      <c r="L356" s="678" t="s">
        <v>1064</v>
      </c>
      <c r="M356" s="756">
        <v>43526</v>
      </c>
      <c r="N356" s="678"/>
      <c r="O356" s="755">
        <v>1</v>
      </c>
      <c r="P356" s="754" t="s">
        <v>1065</v>
      </c>
      <c r="Q356" s="754" t="s">
        <v>1066</v>
      </c>
      <c r="R356" s="754" t="s">
        <v>1067</v>
      </c>
      <c r="S356" s="678" t="s">
        <v>1068</v>
      </c>
      <c r="T356" s="678"/>
    </row>
    <row r="357" spans="1:20" s="383" customFormat="1" ht="15.95" customHeight="1">
      <c r="A357" s="383" t="str">
        <f t="shared" si="5"/>
        <v>GOTHENBURGGOTHENBURG低所有0~999</v>
      </c>
      <c r="B357" s="754" t="s">
        <v>1347</v>
      </c>
      <c r="C357" s="754" t="s">
        <v>1347</v>
      </c>
      <c r="D357" s="755">
        <v>-143</v>
      </c>
      <c r="E357" s="755">
        <v>-138</v>
      </c>
      <c r="F357" s="755">
        <v>100</v>
      </c>
      <c r="G357" s="755">
        <v>0</v>
      </c>
      <c r="H357" s="754" t="s">
        <v>1106</v>
      </c>
      <c r="I357" s="754" t="s">
        <v>1107</v>
      </c>
      <c r="J357" s="754" t="s">
        <v>3786</v>
      </c>
      <c r="K357" s="754" t="s">
        <v>1348</v>
      </c>
      <c r="L357" s="678" t="s">
        <v>1064</v>
      </c>
      <c r="M357" s="756">
        <v>43526</v>
      </c>
      <c r="N357" s="678"/>
      <c r="O357" s="755">
        <v>1</v>
      </c>
      <c r="P357" s="754" t="s">
        <v>1065</v>
      </c>
      <c r="Q357" s="754" t="s">
        <v>1066</v>
      </c>
      <c r="R357" s="754" t="s">
        <v>1067</v>
      </c>
      <c r="S357" s="678" t="s">
        <v>1069</v>
      </c>
      <c r="T357" s="754" t="s">
        <v>2449</v>
      </c>
    </row>
    <row r="358" spans="1:20" s="383" customFormat="1" ht="15.95" customHeight="1">
      <c r="A358" s="383" t="str">
        <f t="shared" si="5"/>
        <v>GOTHENBURGGOTHENBURG标准所有0~999</v>
      </c>
      <c r="B358" s="754" t="s">
        <v>1347</v>
      </c>
      <c r="C358" s="754" t="s">
        <v>1347</v>
      </c>
      <c r="D358" s="755">
        <v>-43</v>
      </c>
      <c r="E358" s="755">
        <v>-38</v>
      </c>
      <c r="F358" s="755">
        <v>0</v>
      </c>
      <c r="G358" s="755">
        <v>0</v>
      </c>
      <c r="H358" s="754" t="s">
        <v>1106</v>
      </c>
      <c r="I358" s="754" t="s">
        <v>1107</v>
      </c>
      <c r="J358" s="754" t="s">
        <v>3786</v>
      </c>
      <c r="K358" s="754" t="s">
        <v>1348</v>
      </c>
      <c r="L358" s="678" t="s">
        <v>1064</v>
      </c>
      <c r="M358" s="756">
        <v>43526</v>
      </c>
      <c r="N358" s="678"/>
      <c r="O358" s="755">
        <v>1</v>
      </c>
      <c r="P358" s="754" t="s">
        <v>1065</v>
      </c>
      <c r="Q358" s="754" t="s">
        <v>1066</v>
      </c>
      <c r="R358" s="754" t="s">
        <v>1067</v>
      </c>
      <c r="S358" s="678" t="s">
        <v>1068</v>
      </c>
      <c r="T358" s="754" t="s">
        <v>2450</v>
      </c>
    </row>
    <row r="359" spans="1:20" s="383" customFormat="1" ht="15.95" customHeight="1">
      <c r="A359" s="383" t="str">
        <f t="shared" si="5"/>
        <v>GOTTINGENHAMBURG标准所有0~999</v>
      </c>
      <c r="B359" s="754" t="s">
        <v>1349</v>
      </c>
      <c r="C359" s="754" t="s">
        <v>747</v>
      </c>
      <c r="D359" s="755">
        <v>-57</v>
      </c>
      <c r="E359" s="755">
        <v>-52</v>
      </c>
      <c r="F359" s="755">
        <v>90</v>
      </c>
      <c r="G359" s="755">
        <v>0</v>
      </c>
      <c r="H359" s="754" t="s">
        <v>1103</v>
      </c>
      <c r="I359" s="754" t="s">
        <v>3691</v>
      </c>
      <c r="J359" s="754" t="s">
        <v>3153</v>
      </c>
      <c r="K359" s="754" t="s">
        <v>1188</v>
      </c>
      <c r="L359" s="678" t="s">
        <v>1064</v>
      </c>
      <c r="M359" s="756">
        <v>43526</v>
      </c>
      <c r="N359" s="678"/>
      <c r="O359" s="755">
        <v>1</v>
      </c>
      <c r="P359" s="754" t="s">
        <v>1065</v>
      </c>
      <c r="Q359" s="754" t="s">
        <v>1066</v>
      </c>
      <c r="R359" s="754" t="s">
        <v>1067</v>
      </c>
      <c r="S359" s="678" t="s">
        <v>1068</v>
      </c>
      <c r="T359" s="754" t="s">
        <v>2481</v>
      </c>
    </row>
    <row r="360" spans="1:20" s="383" customFormat="1" ht="15.95" customHeight="1">
      <c r="A360" s="383" t="str">
        <f t="shared" si="5"/>
        <v>GRANGEMOUTHFELIXSTOWE低所有0~999</v>
      </c>
      <c r="B360" s="754" t="s">
        <v>2367</v>
      </c>
      <c r="C360" s="754" t="s">
        <v>1196</v>
      </c>
      <c r="D360" s="755">
        <v>-103</v>
      </c>
      <c r="E360" s="755">
        <v>-98</v>
      </c>
      <c r="F360" s="755">
        <v>70</v>
      </c>
      <c r="G360" s="755">
        <v>0</v>
      </c>
      <c r="H360" s="754" t="s">
        <v>1142</v>
      </c>
      <c r="I360" s="754" t="s">
        <v>3719</v>
      </c>
      <c r="J360" s="754" t="s">
        <v>3463</v>
      </c>
      <c r="K360" s="754" t="s">
        <v>1345</v>
      </c>
      <c r="L360" s="678" t="s">
        <v>1064</v>
      </c>
      <c r="M360" s="756">
        <v>43526</v>
      </c>
      <c r="N360" s="678"/>
      <c r="O360" s="755">
        <v>1</v>
      </c>
      <c r="P360" s="754" t="s">
        <v>1065</v>
      </c>
      <c r="Q360" s="754" t="s">
        <v>1066</v>
      </c>
      <c r="R360" s="754" t="s">
        <v>1067</v>
      </c>
      <c r="S360" s="678" t="s">
        <v>1069</v>
      </c>
      <c r="T360" s="754" t="s">
        <v>2506</v>
      </c>
    </row>
    <row r="361" spans="1:20" s="383" customFormat="1" ht="15.95" customHeight="1">
      <c r="A361" s="383" t="str">
        <f t="shared" si="5"/>
        <v>GRANGEMOUTHSOUTHAMPTON低所有0~999</v>
      </c>
      <c r="B361" s="754" t="s">
        <v>2367</v>
      </c>
      <c r="C361" s="754" t="s">
        <v>1199</v>
      </c>
      <c r="D361" s="755">
        <v>-103</v>
      </c>
      <c r="E361" s="755">
        <v>-98</v>
      </c>
      <c r="F361" s="755">
        <v>70</v>
      </c>
      <c r="G361" s="755">
        <v>0</v>
      </c>
      <c r="H361" s="754" t="s">
        <v>1106</v>
      </c>
      <c r="I361" s="754" t="s">
        <v>1107</v>
      </c>
      <c r="J361" s="754" t="s">
        <v>3815</v>
      </c>
      <c r="K361" s="754" t="s">
        <v>1345</v>
      </c>
      <c r="L361" s="678" t="s">
        <v>1064</v>
      </c>
      <c r="M361" s="756">
        <v>43526</v>
      </c>
      <c r="N361" s="678"/>
      <c r="O361" s="755">
        <v>1</v>
      </c>
      <c r="P361" s="754" t="s">
        <v>1065</v>
      </c>
      <c r="Q361" s="754" t="s">
        <v>1066</v>
      </c>
      <c r="R361" s="754" t="s">
        <v>1067</v>
      </c>
      <c r="S361" s="678" t="s">
        <v>1069</v>
      </c>
      <c r="T361" s="754" t="s">
        <v>2506</v>
      </c>
    </row>
    <row r="362" spans="1:20" s="383" customFormat="1" ht="15.95" customHeight="1">
      <c r="A362" s="383" t="str">
        <f t="shared" si="5"/>
        <v>GRAZKOPER标准所有0~999</v>
      </c>
      <c r="B362" s="754" t="s">
        <v>1350</v>
      </c>
      <c r="C362" s="754" t="s">
        <v>1115</v>
      </c>
      <c r="D362" s="755">
        <v>-154</v>
      </c>
      <c r="E362" s="755">
        <v>-149</v>
      </c>
      <c r="F362" s="755">
        <v>45</v>
      </c>
      <c r="G362" s="755">
        <v>0</v>
      </c>
      <c r="H362" s="754" t="s">
        <v>1121</v>
      </c>
      <c r="I362" s="754" t="s">
        <v>1116</v>
      </c>
      <c r="J362" s="754" t="s">
        <v>2824</v>
      </c>
      <c r="K362" s="754" t="s">
        <v>1228</v>
      </c>
      <c r="L362" s="678" t="s">
        <v>1064</v>
      </c>
      <c r="M362" s="756">
        <v>43526</v>
      </c>
      <c r="N362" s="678"/>
      <c r="O362" s="755">
        <v>1</v>
      </c>
      <c r="P362" s="754" t="s">
        <v>1065</v>
      </c>
      <c r="Q362" s="754" t="s">
        <v>1066</v>
      </c>
      <c r="R362" s="754" t="s">
        <v>1067</v>
      </c>
      <c r="S362" s="678" t="s">
        <v>1068</v>
      </c>
      <c r="T362" s="754" t="s">
        <v>2479</v>
      </c>
    </row>
    <row r="363" spans="1:20" s="383" customFormat="1" ht="15.95" customHeight="1">
      <c r="A363" s="383" t="str">
        <f t="shared" si="5"/>
        <v>GRENOBLELE HAVRE标准所有0~999</v>
      </c>
      <c r="B363" s="754" t="s">
        <v>1351</v>
      </c>
      <c r="C363" s="754" t="s">
        <v>1120</v>
      </c>
      <c r="D363" s="755">
        <v>-27</v>
      </c>
      <c r="E363" s="755">
        <v>-22</v>
      </c>
      <c r="F363" s="755">
        <v>0</v>
      </c>
      <c r="G363" s="755">
        <v>0</v>
      </c>
      <c r="H363" s="754" t="s">
        <v>1106</v>
      </c>
      <c r="I363" s="754" t="s">
        <v>1107</v>
      </c>
      <c r="J363" s="754" t="s">
        <v>2393</v>
      </c>
      <c r="K363" s="754" t="s">
        <v>1123</v>
      </c>
      <c r="L363" s="678" t="s">
        <v>1064</v>
      </c>
      <c r="M363" s="756">
        <v>43526</v>
      </c>
      <c r="N363" s="678"/>
      <c r="O363" s="755">
        <v>1</v>
      </c>
      <c r="P363" s="754" t="s">
        <v>1065</v>
      </c>
      <c r="Q363" s="754" t="s">
        <v>1066</v>
      </c>
      <c r="R363" s="754" t="s">
        <v>1067</v>
      </c>
      <c r="S363" s="678" t="s">
        <v>1068</v>
      </c>
      <c r="T363" s="678"/>
    </row>
    <row r="364" spans="1:20" s="383" customFormat="1" ht="15.95" customHeight="1">
      <c r="A364" s="383" t="str">
        <f t="shared" si="5"/>
        <v>GRODNOHAMBURG标准所有0~999</v>
      </c>
      <c r="B364" s="754" t="s">
        <v>3455</v>
      </c>
      <c r="C364" s="754" t="s">
        <v>747</v>
      </c>
      <c r="D364" s="755">
        <v>174</v>
      </c>
      <c r="E364" s="755">
        <v>179</v>
      </c>
      <c r="F364" s="755">
        <v>0</v>
      </c>
      <c r="G364" s="755">
        <v>0</v>
      </c>
      <c r="H364" s="754" t="s">
        <v>1103</v>
      </c>
      <c r="I364" s="754" t="s">
        <v>3691</v>
      </c>
      <c r="J364" s="754" t="s">
        <v>3153</v>
      </c>
      <c r="K364" s="754" t="s">
        <v>1096</v>
      </c>
      <c r="L364" s="678" t="s">
        <v>1064</v>
      </c>
      <c r="M364" s="756">
        <v>43526</v>
      </c>
      <c r="N364" s="678"/>
      <c r="O364" s="755">
        <v>1</v>
      </c>
      <c r="P364" s="754" t="s">
        <v>1065</v>
      </c>
      <c r="Q364" s="754" t="s">
        <v>1075</v>
      </c>
      <c r="R364" s="678"/>
      <c r="S364" s="678" t="s">
        <v>1068</v>
      </c>
      <c r="T364" s="754" t="s">
        <v>3452</v>
      </c>
    </row>
    <row r="365" spans="1:20" s="383" customFormat="1" ht="15.95" customHeight="1">
      <c r="A365" s="383" t="str">
        <f t="shared" si="5"/>
        <v>GROSSETOGENOVA标准所有0~999</v>
      </c>
      <c r="B365" s="754" t="s">
        <v>1352</v>
      </c>
      <c r="C365" s="754" t="s">
        <v>742</v>
      </c>
      <c r="D365" s="755">
        <v>-113</v>
      </c>
      <c r="E365" s="755">
        <v>-108</v>
      </c>
      <c r="F365" s="755">
        <v>0</v>
      </c>
      <c r="G365" s="755">
        <v>0</v>
      </c>
      <c r="H365" s="754" t="s">
        <v>1162</v>
      </c>
      <c r="I365" s="754" t="s">
        <v>1081</v>
      </c>
      <c r="J365" s="754" t="s">
        <v>3729</v>
      </c>
      <c r="K365" s="678"/>
      <c r="L365" s="678" t="s">
        <v>1064</v>
      </c>
      <c r="M365" s="756">
        <v>43526</v>
      </c>
      <c r="N365" s="678"/>
      <c r="O365" s="755">
        <v>1</v>
      </c>
      <c r="P365" s="754" t="s">
        <v>1065</v>
      </c>
      <c r="Q365" s="754" t="s">
        <v>1066</v>
      </c>
      <c r="R365" s="754" t="s">
        <v>1067</v>
      </c>
      <c r="S365" s="678" t="s">
        <v>1068</v>
      </c>
      <c r="T365" s="678"/>
    </row>
    <row r="366" spans="1:20" s="383" customFormat="1" ht="15.95" customHeight="1">
      <c r="A366" s="383" t="str">
        <f t="shared" si="5"/>
        <v>GUADALAJARA,MEXICOMANZANILLO,MEXICO标准所有0~999</v>
      </c>
      <c r="B366" s="754" t="s">
        <v>1353</v>
      </c>
      <c r="C366" s="754" t="s">
        <v>1086</v>
      </c>
      <c r="D366" s="755">
        <v>146</v>
      </c>
      <c r="E366" s="755">
        <v>156</v>
      </c>
      <c r="F366" s="755">
        <v>20</v>
      </c>
      <c r="G366" s="755">
        <v>15</v>
      </c>
      <c r="H366" s="754" t="s">
        <v>1134</v>
      </c>
      <c r="I366" s="754" t="s">
        <v>1073</v>
      </c>
      <c r="J366" s="754" t="s">
        <v>3226</v>
      </c>
      <c r="K366" s="754" t="s">
        <v>1087</v>
      </c>
      <c r="L366" s="678" t="s">
        <v>1064</v>
      </c>
      <c r="M366" s="756">
        <v>43528</v>
      </c>
      <c r="N366" s="678"/>
      <c r="O366" s="755">
        <v>1</v>
      </c>
      <c r="P366" s="754" t="s">
        <v>1065</v>
      </c>
      <c r="Q366" s="754" t="s">
        <v>1066</v>
      </c>
      <c r="R366" s="754" t="s">
        <v>1083</v>
      </c>
      <c r="S366" s="678" t="s">
        <v>1068</v>
      </c>
      <c r="T366" s="754" t="s">
        <v>2453</v>
      </c>
    </row>
    <row r="367" spans="1:20" s="383" customFormat="1" ht="15.95" customHeight="1">
      <c r="A367" s="383" t="str">
        <f t="shared" si="5"/>
        <v>GUADELOUPECOLON FREE ZONE标准所有0~999</v>
      </c>
      <c r="B367" s="754" t="s">
        <v>1354</v>
      </c>
      <c r="C367" s="754" t="s">
        <v>741</v>
      </c>
      <c r="D367" s="755">
        <v>447</v>
      </c>
      <c r="E367" s="755">
        <v>457</v>
      </c>
      <c r="F367" s="755">
        <v>0</v>
      </c>
      <c r="G367" s="755">
        <v>0</v>
      </c>
      <c r="H367" s="754" t="s">
        <v>1159</v>
      </c>
      <c r="I367" s="754" t="s">
        <v>1121</v>
      </c>
      <c r="J367" s="754" t="s">
        <v>3143</v>
      </c>
      <c r="K367" s="754" t="s">
        <v>1254</v>
      </c>
      <c r="L367" s="678" t="s">
        <v>1064</v>
      </c>
      <c r="M367" s="756">
        <v>43528</v>
      </c>
      <c r="N367" s="678"/>
      <c r="O367" s="755">
        <v>2</v>
      </c>
      <c r="P367" s="754" t="s">
        <v>1065</v>
      </c>
      <c r="Q367" s="754" t="s">
        <v>1075</v>
      </c>
      <c r="R367" s="678"/>
      <c r="S367" s="678" t="s">
        <v>1068</v>
      </c>
      <c r="T367" s="754" t="s">
        <v>2498</v>
      </c>
    </row>
    <row r="368" spans="1:20" s="383" customFormat="1" ht="15.95" customHeight="1">
      <c r="A368" s="383" t="str">
        <f t="shared" si="5"/>
        <v>GUAMHONG KONG标准所有0~999</v>
      </c>
      <c r="B368" s="754" t="s">
        <v>1355</v>
      </c>
      <c r="C368" s="754" t="s">
        <v>1250</v>
      </c>
      <c r="D368" s="755">
        <v>150</v>
      </c>
      <c r="E368" s="755">
        <v>155</v>
      </c>
      <c r="F368" s="755">
        <v>0</v>
      </c>
      <c r="G368" s="755">
        <v>0</v>
      </c>
      <c r="H368" s="754" t="s">
        <v>1103</v>
      </c>
      <c r="I368" s="754" t="s">
        <v>3691</v>
      </c>
      <c r="J368" s="754" t="s">
        <v>2816</v>
      </c>
      <c r="K368" s="754" t="s">
        <v>1090</v>
      </c>
      <c r="L368" s="678" t="s">
        <v>1064</v>
      </c>
      <c r="M368" s="756">
        <v>43435</v>
      </c>
      <c r="N368" s="678"/>
      <c r="O368" s="755">
        <v>1</v>
      </c>
      <c r="P368" s="754" t="s">
        <v>1065</v>
      </c>
      <c r="Q368" s="754" t="s">
        <v>1075</v>
      </c>
      <c r="R368" s="678"/>
      <c r="S368" s="678" t="s">
        <v>1068</v>
      </c>
      <c r="T368" s="678"/>
    </row>
    <row r="369" spans="1:20" s="383" customFormat="1" ht="15.95" customHeight="1">
      <c r="A369" s="383" t="str">
        <f t="shared" si="5"/>
        <v>GUATEMALA CITYGUATEMALA CITY标准所有0~999</v>
      </c>
      <c r="B369" s="754" t="s">
        <v>1085</v>
      </c>
      <c r="C369" s="754" t="s">
        <v>1085</v>
      </c>
      <c r="D369" s="755">
        <v>126</v>
      </c>
      <c r="E369" s="755">
        <v>136</v>
      </c>
      <c r="F369" s="755">
        <v>40</v>
      </c>
      <c r="G369" s="755">
        <v>0</v>
      </c>
      <c r="H369" s="754" t="s">
        <v>1080</v>
      </c>
      <c r="I369" s="754" t="s">
        <v>1081</v>
      </c>
      <c r="J369" s="754" t="s">
        <v>3039</v>
      </c>
      <c r="K369" s="754" t="s">
        <v>1145</v>
      </c>
      <c r="L369" s="678" t="s">
        <v>1064</v>
      </c>
      <c r="M369" s="756">
        <v>43528</v>
      </c>
      <c r="N369" s="678"/>
      <c r="O369" s="755">
        <v>1</v>
      </c>
      <c r="P369" s="754" t="s">
        <v>1065</v>
      </c>
      <c r="Q369" s="754" t="s">
        <v>1066</v>
      </c>
      <c r="R369" s="754" t="s">
        <v>1083</v>
      </c>
      <c r="S369" s="678" t="s">
        <v>1068</v>
      </c>
      <c r="T369" s="754" t="s">
        <v>2452</v>
      </c>
    </row>
    <row r="370" spans="1:20" s="383" customFormat="1" ht="15.95" customHeight="1">
      <c r="A370" s="383" t="str">
        <f t="shared" si="5"/>
        <v>GUATEMALA CITYSAN JOSE标准所有0~999</v>
      </c>
      <c r="B370" s="754" t="s">
        <v>1085</v>
      </c>
      <c r="C370" s="754" t="s">
        <v>740</v>
      </c>
      <c r="D370" s="755">
        <v>155</v>
      </c>
      <c r="E370" s="755">
        <v>165</v>
      </c>
      <c r="F370" s="755">
        <v>40</v>
      </c>
      <c r="G370" s="755">
        <v>0</v>
      </c>
      <c r="H370" s="754" t="s">
        <v>1159</v>
      </c>
      <c r="I370" s="754" t="s">
        <v>1121</v>
      </c>
      <c r="J370" s="754" t="s">
        <v>3240</v>
      </c>
      <c r="K370" s="754" t="s">
        <v>1084</v>
      </c>
      <c r="L370" s="678" t="s">
        <v>1064</v>
      </c>
      <c r="M370" s="756">
        <v>43528</v>
      </c>
      <c r="N370" s="678"/>
      <c r="O370" s="755">
        <v>1</v>
      </c>
      <c r="P370" s="754" t="s">
        <v>1065</v>
      </c>
      <c r="Q370" s="754" t="s">
        <v>1066</v>
      </c>
      <c r="R370" s="754" t="s">
        <v>1083</v>
      </c>
      <c r="S370" s="678" t="s">
        <v>1068</v>
      </c>
      <c r="T370" s="754" t="s">
        <v>2452</v>
      </c>
    </row>
    <row r="371" spans="1:20" s="383" customFormat="1" ht="15.95" customHeight="1">
      <c r="A371" s="383" t="str">
        <f t="shared" si="5"/>
        <v>GUATEMALA CITYCOLON FREE ZONE标准所有0~999</v>
      </c>
      <c r="B371" s="754" t="s">
        <v>1085</v>
      </c>
      <c r="C371" s="754" t="s">
        <v>741</v>
      </c>
      <c r="D371" s="755">
        <v>147</v>
      </c>
      <c r="E371" s="755">
        <v>157</v>
      </c>
      <c r="F371" s="755">
        <v>40</v>
      </c>
      <c r="G371" s="755">
        <v>0</v>
      </c>
      <c r="H371" s="754" t="s">
        <v>1159</v>
      </c>
      <c r="I371" s="754" t="s">
        <v>1121</v>
      </c>
      <c r="J371" s="754" t="s">
        <v>3143</v>
      </c>
      <c r="K371" s="754" t="s">
        <v>1096</v>
      </c>
      <c r="L371" s="678" t="s">
        <v>1064</v>
      </c>
      <c r="M371" s="756">
        <v>43528</v>
      </c>
      <c r="N371" s="678"/>
      <c r="O371" s="755">
        <v>1</v>
      </c>
      <c r="P371" s="754" t="s">
        <v>1065</v>
      </c>
      <c r="Q371" s="754" t="s">
        <v>1066</v>
      </c>
      <c r="R371" s="754" t="s">
        <v>1083</v>
      </c>
      <c r="S371" s="678" t="s">
        <v>1068</v>
      </c>
      <c r="T371" s="754" t="s">
        <v>2452</v>
      </c>
    </row>
    <row r="372" spans="1:20" s="383" customFormat="1" ht="15.95" customHeight="1">
      <c r="A372" s="383" t="str">
        <f t="shared" si="5"/>
        <v>GUAYAQUILGUAYAQUIL标准所有0~999</v>
      </c>
      <c r="B372" s="754" t="s">
        <v>1356</v>
      </c>
      <c r="C372" s="754" t="s">
        <v>1356</v>
      </c>
      <c r="D372" s="755">
        <v>-4</v>
      </c>
      <c r="E372" s="755">
        <v>6</v>
      </c>
      <c r="F372" s="755">
        <v>35</v>
      </c>
      <c r="G372" s="755">
        <v>40</v>
      </c>
      <c r="H372" s="754" t="s">
        <v>1116</v>
      </c>
      <c r="I372" s="754" t="s">
        <v>1106</v>
      </c>
      <c r="J372" s="754" t="s">
        <v>3141</v>
      </c>
      <c r="K372" s="754" t="s">
        <v>1357</v>
      </c>
      <c r="L372" s="678" t="s">
        <v>1064</v>
      </c>
      <c r="M372" s="756">
        <v>43528</v>
      </c>
      <c r="N372" s="678"/>
      <c r="O372" s="755">
        <v>1</v>
      </c>
      <c r="P372" s="754" t="s">
        <v>1065</v>
      </c>
      <c r="Q372" s="754" t="s">
        <v>1066</v>
      </c>
      <c r="R372" s="754" t="s">
        <v>1083</v>
      </c>
      <c r="S372" s="678" t="s">
        <v>1068</v>
      </c>
      <c r="T372" s="754" t="s">
        <v>2452</v>
      </c>
    </row>
    <row r="373" spans="1:20" s="383" customFormat="1" ht="15.95" customHeight="1">
      <c r="A373" s="383" t="str">
        <f t="shared" si="5"/>
        <v>HAIFAASHDOD低所有0~999</v>
      </c>
      <c r="B373" s="754" t="s">
        <v>1358</v>
      </c>
      <c r="C373" s="754" t="s">
        <v>743</v>
      </c>
      <c r="D373" s="755">
        <v>-58</v>
      </c>
      <c r="E373" s="755">
        <v>-53</v>
      </c>
      <c r="F373" s="755">
        <v>50</v>
      </c>
      <c r="G373" s="755">
        <v>0</v>
      </c>
      <c r="H373" s="754" t="s">
        <v>3152</v>
      </c>
      <c r="I373" s="754" t="s">
        <v>1081</v>
      </c>
      <c r="J373" s="754" t="s">
        <v>1763</v>
      </c>
      <c r="K373" s="754" t="s">
        <v>1146</v>
      </c>
      <c r="L373" s="678" t="s">
        <v>1064</v>
      </c>
      <c r="M373" s="756">
        <v>43526</v>
      </c>
      <c r="N373" s="678"/>
      <c r="O373" s="755">
        <v>1</v>
      </c>
      <c r="P373" s="754" t="s">
        <v>1065</v>
      </c>
      <c r="Q373" s="754" t="s">
        <v>1066</v>
      </c>
      <c r="R373" s="754" t="s">
        <v>1067</v>
      </c>
      <c r="S373" s="678" t="s">
        <v>1069</v>
      </c>
      <c r="T373" s="754" t="s">
        <v>2449</v>
      </c>
    </row>
    <row r="374" spans="1:20" s="383" customFormat="1" ht="15.95" customHeight="1">
      <c r="A374" s="383" t="str">
        <f t="shared" si="5"/>
        <v>HAIFAASHDOD标准所有0~999</v>
      </c>
      <c r="B374" s="754" t="s">
        <v>1358</v>
      </c>
      <c r="C374" s="754" t="s">
        <v>743</v>
      </c>
      <c r="D374" s="755">
        <v>-8</v>
      </c>
      <c r="E374" s="755">
        <v>-3</v>
      </c>
      <c r="F374" s="755">
        <v>0</v>
      </c>
      <c r="G374" s="755">
        <v>0</v>
      </c>
      <c r="H374" s="754" t="s">
        <v>3152</v>
      </c>
      <c r="I374" s="754" t="s">
        <v>1081</v>
      </c>
      <c r="J374" s="754" t="s">
        <v>1763</v>
      </c>
      <c r="K374" s="754" t="s">
        <v>1146</v>
      </c>
      <c r="L374" s="678" t="s">
        <v>1064</v>
      </c>
      <c r="M374" s="756">
        <v>43526</v>
      </c>
      <c r="N374" s="678"/>
      <c r="O374" s="755">
        <v>1</v>
      </c>
      <c r="P374" s="754" t="s">
        <v>1065</v>
      </c>
      <c r="Q374" s="754" t="s">
        <v>1066</v>
      </c>
      <c r="R374" s="754" t="s">
        <v>1067</v>
      </c>
      <c r="S374" s="678" t="s">
        <v>1068</v>
      </c>
      <c r="T374" s="754" t="s">
        <v>2450</v>
      </c>
    </row>
    <row r="375" spans="1:20" s="383" customFormat="1" ht="15.95" customHeight="1">
      <c r="A375" s="383" t="str">
        <f t="shared" si="5"/>
        <v>HAIPHONGHAIPHONG标准所有0~999</v>
      </c>
      <c r="B375" s="754" t="s">
        <v>1359</v>
      </c>
      <c r="C375" s="754" t="s">
        <v>1359</v>
      </c>
      <c r="D375" s="755">
        <v>-13</v>
      </c>
      <c r="E375" s="755">
        <v>-8</v>
      </c>
      <c r="F375" s="755">
        <v>0</v>
      </c>
      <c r="G375" s="755">
        <v>0</v>
      </c>
      <c r="H375" s="754" t="s">
        <v>3874</v>
      </c>
      <c r="I375" s="754" t="s">
        <v>3875</v>
      </c>
      <c r="J375" s="754" t="s">
        <v>3932</v>
      </c>
      <c r="K375" s="754" t="s">
        <v>3778</v>
      </c>
      <c r="L375" s="678" t="s">
        <v>1064</v>
      </c>
      <c r="M375" s="756">
        <v>43508</v>
      </c>
      <c r="N375" s="678"/>
      <c r="O375" s="755">
        <v>0</v>
      </c>
      <c r="P375" s="754" t="s">
        <v>1065</v>
      </c>
      <c r="Q375" s="754" t="s">
        <v>1066</v>
      </c>
      <c r="R375" s="754" t="s">
        <v>1067</v>
      </c>
      <c r="S375" s="678" t="s">
        <v>1068</v>
      </c>
      <c r="T375" s="754" t="s">
        <v>2469</v>
      </c>
    </row>
    <row r="376" spans="1:20" s="383" customFormat="1" ht="15.95" customHeight="1">
      <c r="A376" s="383" t="str">
        <f t="shared" si="5"/>
        <v>HAKATAHAKATA标准同行0~999</v>
      </c>
      <c r="B376" s="754" t="s">
        <v>1334</v>
      </c>
      <c r="C376" s="754" t="s">
        <v>1334</v>
      </c>
      <c r="D376" s="755">
        <v>-35</v>
      </c>
      <c r="E376" s="755">
        <v>-35</v>
      </c>
      <c r="F376" s="755">
        <v>0</v>
      </c>
      <c r="G376" s="755">
        <v>0</v>
      </c>
      <c r="H376" s="754" t="s">
        <v>1061</v>
      </c>
      <c r="I376" s="754" t="s">
        <v>1062</v>
      </c>
      <c r="J376" s="754" t="s">
        <v>2841</v>
      </c>
      <c r="K376" s="754" t="s">
        <v>1121</v>
      </c>
      <c r="L376" s="678" t="s">
        <v>1091</v>
      </c>
      <c r="M376" s="756">
        <v>43435</v>
      </c>
      <c r="N376" s="678"/>
      <c r="O376" s="755">
        <v>1</v>
      </c>
      <c r="P376" s="754" t="s">
        <v>1065</v>
      </c>
      <c r="Q376" s="754" t="s">
        <v>1066</v>
      </c>
      <c r="R376" s="754" t="s">
        <v>1067</v>
      </c>
      <c r="S376" s="678" t="s">
        <v>1068</v>
      </c>
      <c r="T376" s="754" t="s">
        <v>2842</v>
      </c>
    </row>
    <row r="377" spans="1:20" s="383" customFormat="1" ht="15.95" customHeight="1">
      <c r="A377" s="383" t="str">
        <f t="shared" si="5"/>
        <v>HAKATAHAKATA标准直客0~999</v>
      </c>
      <c r="B377" s="754" t="s">
        <v>1334</v>
      </c>
      <c r="C377" s="754" t="s">
        <v>1334</v>
      </c>
      <c r="D377" s="755">
        <v>-40</v>
      </c>
      <c r="E377" s="755">
        <v>-40</v>
      </c>
      <c r="F377" s="755">
        <v>0</v>
      </c>
      <c r="G377" s="755">
        <v>0</v>
      </c>
      <c r="H377" s="754" t="s">
        <v>1061</v>
      </c>
      <c r="I377" s="754" t="s">
        <v>1062</v>
      </c>
      <c r="J377" s="754" t="s">
        <v>2841</v>
      </c>
      <c r="K377" s="754" t="s">
        <v>1121</v>
      </c>
      <c r="L377" s="678" t="s">
        <v>1092</v>
      </c>
      <c r="M377" s="756">
        <v>43435</v>
      </c>
      <c r="N377" s="678"/>
      <c r="O377" s="755">
        <v>1</v>
      </c>
      <c r="P377" s="754" t="s">
        <v>1065</v>
      </c>
      <c r="Q377" s="754" t="s">
        <v>1066</v>
      </c>
      <c r="R377" s="754" t="s">
        <v>1067</v>
      </c>
      <c r="S377" s="678" t="s">
        <v>1068</v>
      </c>
      <c r="T377" s="754" t="s">
        <v>2842</v>
      </c>
    </row>
    <row r="378" spans="1:20" s="383" customFormat="1" ht="15.95" customHeight="1">
      <c r="A378" s="383" t="str">
        <f t="shared" si="5"/>
        <v>HALDENOSLO标准所有0~999</v>
      </c>
      <c r="B378" s="754" t="s">
        <v>3394</v>
      </c>
      <c r="C378" s="754" t="s">
        <v>746</v>
      </c>
      <c r="D378" s="755">
        <v>32</v>
      </c>
      <c r="E378" s="755">
        <v>37</v>
      </c>
      <c r="F378" s="755">
        <v>0</v>
      </c>
      <c r="G378" s="755">
        <v>0</v>
      </c>
      <c r="H378" s="754" t="s">
        <v>1106</v>
      </c>
      <c r="I378" s="754" t="s">
        <v>1107</v>
      </c>
      <c r="J378" s="754" t="s">
        <v>1264</v>
      </c>
      <c r="K378" s="754" t="s">
        <v>1186</v>
      </c>
      <c r="L378" s="678" t="s">
        <v>1064</v>
      </c>
      <c r="M378" s="756">
        <v>43526</v>
      </c>
      <c r="N378" s="678"/>
      <c r="O378" s="755">
        <v>2</v>
      </c>
      <c r="P378" s="754" t="s">
        <v>1065</v>
      </c>
      <c r="Q378" s="754" t="s">
        <v>1066</v>
      </c>
      <c r="R378" s="754" t="s">
        <v>1067</v>
      </c>
      <c r="S378" s="678" t="s">
        <v>1068</v>
      </c>
      <c r="T378" s="754" t="s">
        <v>2450</v>
      </c>
    </row>
    <row r="379" spans="1:20" s="383" customFormat="1" ht="15.95" customHeight="1">
      <c r="A379" s="383" t="str">
        <f t="shared" si="5"/>
        <v>HAMADHAMAD标准所有0~999</v>
      </c>
      <c r="B379" s="754" t="s">
        <v>2715</v>
      </c>
      <c r="C379" s="754" t="s">
        <v>2715</v>
      </c>
      <c r="D379" s="755">
        <v>-10</v>
      </c>
      <c r="E379" s="755">
        <v>-5</v>
      </c>
      <c r="F379" s="755">
        <v>0</v>
      </c>
      <c r="G379" s="755">
        <v>0</v>
      </c>
      <c r="H379" s="754" t="s">
        <v>1106</v>
      </c>
      <c r="I379" s="754" t="s">
        <v>1107</v>
      </c>
      <c r="J379" s="754" t="s">
        <v>1264</v>
      </c>
      <c r="K379" s="754" t="s">
        <v>1294</v>
      </c>
      <c r="L379" s="678" t="s">
        <v>1064</v>
      </c>
      <c r="M379" s="756">
        <v>43438</v>
      </c>
      <c r="N379" s="678"/>
      <c r="O379" s="755">
        <v>1</v>
      </c>
      <c r="P379" s="754" t="s">
        <v>1065</v>
      </c>
      <c r="Q379" s="754" t="s">
        <v>1066</v>
      </c>
      <c r="R379" s="754" t="s">
        <v>1067</v>
      </c>
      <c r="S379" s="678" t="s">
        <v>1068</v>
      </c>
      <c r="T379" s="754" t="s">
        <v>3713</v>
      </c>
    </row>
    <row r="380" spans="1:20" s="383" customFormat="1" ht="15.95" customHeight="1">
      <c r="A380" s="383" t="str">
        <f t="shared" si="5"/>
        <v>HAMBURGHAMBURG标准所有3~999</v>
      </c>
      <c r="B380" s="754" t="s">
        <v>747</v>
      </c>
      <c r="C380" s="754" t="s">
        <v>747</v>
      </c>
      <c r="D380" s="755">
        <v>-19</v>
      </c>
      <c r="E380" s="755">
        <v>-19</v>
      </c>
      <c r="F380" s="755">
        <v>0</v>
      </c>
      <c r="G380" s="755">
        <v>0</v>
      </c>
      <c r="H380" s="754" t="s">
        <v>1103</v>
      </c>
      <c r="I380" s="754" t="s">
        <v>3691</v>
      </c>
      <c r="J380" s="754" t="s">
        <v>3153</v>
      </c>
      <c r="K380" s="754" t="s">
        <v>3773</v>
      </c>
      <c r="L380" s="678" t="s">
        <v>1064</v>
      </c>
      <c r="M380" s="756">
        <v>43526</v>
      </c>
      <c r="N380" s="678"/>
      <c r="O380" s="755">
        <v>1</v>
      </c>
      <c r="P380" s="754" t="s">
        <v>1170</v>
      </c>
      <c r="Q380" s="754" t="s">
        <v>1066</v>
      </c>
      <c r="R380" s="754" t="s">
        <v>1067</v>
      </c>
      <c r="S380" s="678" t="s">
        <v>1068</v>
      </c>
      <c r="T380" s="754" t="s">
        <v>2519</v>
      </c>
    </row>
    <row r="381" spans="1:20" s="383" customFormat="1" ht="15.95" customHeight="1">
      <c r="A381" s="383" t="str">
        <f t="shared" si="5"/>
        <v>HAMBURGHAMBURG标准所有0~1</v>
      </c>
      <c r="B381" s="754" t="s">
        <v>747</v>
      </c>
      <c r="C381" s="754" t="s">
        <v>747</v>
      </c>
      <c r="D381" s="755">
        <v>-24</v>
      </c>
      <c r="E381" s="755">
        <v>-24</v>
      </c>
      <c r="F381" s="755">
        <v>0</v>
      </c>
      <c r="G381" s="755">
        <v>0</v>
      </c>
      <c r="H381" s="754" t="s">
        <v>1103</v>
      </c>
      <c r="I381" s="754" t="s">
        <v>3691</v>
      </c>
      <c r="J381" s="754" t="s">
        <v>3153</v>
      </c>
      <c r="K381" s="754" t="s">
        <v>3773</v>
      </c>
      <c r="L381" s="678" t="s">
        <v>1064</v>
      </c>
      <c r="M381" s="756">
        <v>43526</v>
      </c>
      <c r="N381" s="678"/>
      <c r="O381" s="755">
        <v>1</v>
      </c>
      <c r="P381" s="754" t="s">
        <v>1168</v>
      </c>
      <c r="Q381" s="754" t="s">
        <v>1066</v>
      </c>
      <c r="R381" s="754" t="s">
        <v>1067</v>
      </c>
      <c r="S381" s="678" t="s">
        <v>1068</v>
      </c>
      <c r="T381" s="754" t="s">
        <v>2518</v>
      </c>
    </row>
    <row r="382" spans="1:20" s="383" customFormat="1" ht="15.95" customHeight="1">
      <c r="A382" s="383" t="str">
        <f t="shared" si="5"/>
        <v>HAMBURGHAMBURG低所有3~999</v>
      </c>
      <c r="B382" s="754" t="s">
        <v>747</v>
      </c>
      <c r="C382" s="754" t="s">
        <v>747</v>
      </c>
      <c r="D382" s="755">
        <v>-109</v>
      </c>
      <c r="E382" s="755">
        <v>-109</v>
      </c>
      <c r="F382" s="755">
        <v>90</v>
      </c>
      <c r="G382" s="755">
        <v>0</v>
      </c>
      <c r="H382" s="754" t="s">
        <v>1103</v>
      </c>
      <c r="I382" s="754" t="s">
        <v>3691</v>
      </c>
      <c r="J382" s="754" t="s">
        <v>3153</v>
      </c>
      <c r="K382" s="754" t="s">
        <v>3773</v>
      </c>
      <c r="L382" s="678" t="s">
        <v>1064</v>
      </c>
      <c r="M382" s="756">
        <v>43526</v>
      </c>
      <c r="N382" s="678"/>
      <c r="O382" s="755">
        <v>1</v>
      </c>
      <c r="P382" s="754" t="s">
        <v>1170</v>
      </c>
      <c r="Q382" s="754" t="s">
        <v>1066</v>
      </c>
      <c r="R382" s="754" t="s">
        <v>1067</v>
      </c>
      <c r="S382" s="678" t="s">
        <v>1069</v>
      </c>
      <c r="T382" s="754" t="s">
        <v>2517</v>
      </c>
    </row>
    <row r="383" spans="1:20" s="383" customFormat="1" ht="15.95" customHeight="1">
      <c r="A383" s="383" t="str">
        <f t="shared" si="5"/>
        <v>HAMBURGHAMBURG低所有0~1</v>
      </c>
      <c r="B383" s="754" t="s">
        <v>747</v>
      </c>
      <c r="C383" s="754" t="s">
        <v>747</v>
      </c>
      <c r="D383" s="755">
        <v>-114</v>
      </c>
      <c r="E383" s="755">
        <v>-114</v>
      </c>
      <c r="F383" s="755">
        <v>90</v>
      </c>
      <c r="G383" s="755">
        <v>0</v>
      </c>
      <c r="H383" s="754" t="s">
        <v>1103</v>
      </c>
      <c r="I383" s="754" t="s">
        <v>3691</v>
      </c>
      <c r="J383" s="754" t="s">
        <v>3153</v>
      </c>
      <c r="K383" s="754" t="s">
        <v>3773</v>
      </c>
      <c r="L383" s="678" t="s">
        <v>1064</v>
      </c>
      <c r="M383" s="756">
        <v>43526</v>
      </c>
      <c r="N383" s="678"/>
      <c r="O383" s="755">
        <v>1</v>
      </c>
      <c r="P383" s="754" t="s">
        <v>1168</v>
      </c>
      <c r="Q383" s="754" t="s">
        <v>1066</v>
      </c>
      <c r="R383" s="754" t="s">
        <v>1067</v>
      </c>
      <c r="S383" s="678" t="s">
        <v>1069</v>
      </c>
      <c r="T383" s="754" t="s">
        <v>2515</v>
      </c>
    </row>
    <row r="384" spans="1:20" s="383" customFormat="1" ht="15.95" customHeight="1">
      <c r="A384" s="383" t="str">
        <f t="shared" si="5"/>
        <v>HAMBURGHAMBURG低所有1~3</v>
      </c>
      <c r="B384" s="754" t="s">
        <v>747</v>
      </c>
      <c r="C384" s="754" t="s">
        <v>747</v>
      </c>
      <c r="D384" s="755">
        <v>-111</v>
      </c>
      <c r="E384" s="755">
        <v>-111</v>
      </c>
      <c r="F384" s="755">
        <v>90</v>
      </c>
      <c r="G384" s="755">
        <v>0</v>
      </c>
      <c r="H384" s="754" t="s">
        <v>1103</v>
      </c>
      <c r="I384" s="754" t="s">
        <v>3691</v>
      </c>
      <c r="J384" s="754" t="s">
        <v>3153</v>
      </c>
      <c r="K384" s="754" t="s">
        <v>3773</v>
      </c>
      <c r="L384" s="678" t="s">
        <v>1064</v>
      </c>
      <c r="M384" s="756">
        <v>43526</v>
      </c>
      <c r="N384" s="678"/>
      <c r="O384" s="755">
        <v>1</v>
      </c>
      <c r="P384" s="754" t="s">
        <v>1169</v>
      </c>
      <c r="Q384" s="754" t="s">
        <v>1066</v>
      </c>
      <c r="R384" s="754" t="s">
        <v>1067</v>
      </c>
      <c r="S384" s="678" t="s">
        <v>1069</v>
      </c>
      <c r="T384" s="754" t="s">
        <v>2520</v>
      </c>
    </row>
    <row r="385" spans="1:20" s="383" customFormat="1" ht="15.95" customHeight="1">
      <c r="A385" s="383" t="str">
        <f t="shared" si="5"/>
        <v>HAMBURGHAMBURG标准所有1~3</v>
      </c>
      <c r="B385" s="754" t="s">
        <v>747</v>
      </c>
      <c r="C385" s="754" t="s">
        <v>747</v>
      </c>
      <c r="D385" s="755">
        <v>-21</v>
      </c>
      <c r="E385" s="755">
        <v>-21</v>
      </c>
      <c r="F385" s="755">
        <v>0</v>
      </c>
      <c r="G385" s="755">
        <v>0</v>
      </c>
      <c r="H385" s="754" t="s">
        <v>1103</v>
      </c>
      <c r="I385" s="754" t="s">
        <v>3691</v>
      </c>
      <c r="J385" s="754" t="s">
        <v>3153</v>
      </c>
      <c r="K385" s="754" t="s">
        <v>3773</v>
      </c>
      <c r="L385" s="678" t="s">
        <v>1064</v>
      </c>
      <c r="M385" s="756">
        <v>43526</v>
      </c>
      <c r="N385" s="678"/>
      <c r="O385" s="755">
        <v>1</v>
      </c>
      <c r="P385" s="754" t="s">
        <v>1169</v>
      </c>
      <c r="Q385" s="754" t="s">
        <v>1066</v>
      </c>
      <c r="R385" s="754" t="s">
        <v>1067</v>
      </c>
      <c r="S385" s="678" t="s">
        <v>1068</v>
      </c>
      <c r="T385" s="754" t="s">
        <v>2516</v>
      </c>
    </row>
    <row r="386" spans="1:20" s="383" customFormat="1" ht="15.95" customHeight="1">
      <c r="A386" s="383" t="str">
        <f t="shared" si="5"/>
        <v>HAMILTONAUCKLAND标准所有0~999</v>
      </c>
      <c r="B386" s="754" t="s">
        <v>1360</v>
      </c>
      <c r="C386" s="754" t="s">
        <v>1098</v>
      </c>
      <c r="D386" s="755">
        <v>91</v>
      </c>
      <c r="E386" s="755">
        <v>96</v>
      </c>
      <c r="F386" s="755">
        <v>0</v>
      </c>
      <c r="G386" s="755">
        <v>0</v>
      </c>
      <c r="H386" s="754" t="s">
        <v>1099</v>
      </c>
      <c r="I386" s="754" t="s">
        <v>1502</v>
      </c>
      <c r="J386" s="754" t="s">
        <v>2828</v>
      </c>
      <c r="K386" s="754" t="s">
        <v>1087</v>
      </c>
      <c r="L386" s="678" t="s">
        <v>1064</v>
      </c>
      <c r="M386" s="756">
        <v>43438</v>
      </c>
      <c r="N386" s="678"/>
      <c r="O386" s="755">
        <v>1</v>
      </c>
      <c r="P386" s="754" t="s">
        <v>1065</v>
      </c>
      <c r="Q386" s="754" t="s">
        <v>1075</v>
      </c>
      <c r="R386" s="678"/>
      <c r="S386" s="678" t="s">
        <v>1068</v>
      </c>
      <c r="T386" s="678"/>
    </row>
    <row r="387" spans="1:20" s="383" customFormat="1" ht="15.95" customHeight="1">
      <c r="A387" s="383" t="str">
        <f t="shared" si="5"/>
        <v>HAMILTON,BERMUDAMIAMI,FL标准所有0~999</v>
      </c>
      <c r="B387" s="754" t="s">
        <v>1361</v>
      </c>
      <c r="C387" s="754" t="s">
        <v>386</v>
      </c>
      <c r="D387" s="755">
        <v>362</v>
      </c>
      <c r="E387" s="755">
        <v>362</v>
      </c>
      <c r="F387" s="755">
        <v>0</v>
      </c>
      <c r="G387" s="755">
        <v>0</v>
      </c>
      <c r="H387" s="754" t="s">
        <v>1116</v>
      </c>
      <c r="I387" s="754" t="s">
        <v>1106</v>
      </c>
      <c r="J387" s="754" t="s">
        <v>2825</v>
      </c>
      <c r="K387" s="754" t="s">
        <v>1129</v>
      </c>
      <c r="L387" s="678" t="s">
        <v>1064</v>
      </c>
      <c r="M387" s="756">
        <v>43527</v>
      </c>
      <c r="N387" s="678"/>
      <c r="O387" s="755">
        <v>1</v>
      </c>
      <c r="P387" s="754" t="s">
        <v>1065</v>
      </c>
      <c r="Q387" s="754" t="s">
        <v>1075</v>
      </c>
      <c r="R387" s="678"/>
      <c r="S387" s="678" t="s">
        <v>1068</v>
      </c>
      <c r="T387" s="754" t="s">
        <v>2466</v>
      </c>
    </row>
    <row r="388" spans="1:20" s="383" customFormat="1" ht="15.95" customHeight="1">
      <c r="A388" s="383" t="str">
        <f t="shared" si="5"/>
        <v>HAMINAHELSINKI标准所有0~999</v>
      </c>
      <c r="B388" s="754" t="s">
        <v>1362</v>
      </c>
      <c r="C388" s="754" t="s">
        <v>753</v>
      </c>
      <c r="D388" s="755">
        <v>9</v>
      </c>
      <c r="E388" s="755">
        <v>14</v>
      </c>
      <c r="F388" s="755">
        <v>0</v>
      </c>
      <c r="G388" s="755">
        <v>0</v>
      </c>
      <c r="H388" s="754" t="s">
        <v>1106</v>
      </c>
      <c r="I388" s="754" t="s">
        <v>1107</v>
      </c>
      <c r="J388" s="754" t="s">
        <v>1264</v>
      </c>
      <c r="K388" s="678"/>
      <c r="L388" s="678" t="s">
        <v>1064</v>
      </c>
      <c r="M388" s="756">
        <v>43526</v>
      </c>
      <c r="N388" s="678"/>
      <c r="O388" s="755">
        <v>1</v>
      </c>
      <c r="P388" s="754" t="s">
        <v>1065</v>
      </c>
      <c r="Q388" s="754" t="s">
        <v>1075</v>
      </c>
      <c r="R388" s="678"/>
      <c r="S388" s="678" t="s">
        <v>1068</v>
      </c>
      <c r="T388" s="678"/>
    </row>
    <row r="389" spans="1:20" s="383" customFormat="1" ht="15.95" customHeight="1">
      <c r="A389" s="383" t="str">
        <f t="shared" si="5"/>
        <v>HANNOVERHAMBURG标准所有0~999</v>
      </c>
      <c r="B389" s="754" t="s">
        <v>1363</v>
      </c>
      <c r="C389" s="754" t="s">
        <v>747</v>
      </c>
      <c r="D389" s="755">
        <v>-57</v>
      </c>
      <c r="E389" s="755">
        <v>-52</v>
      </c>
      <c r="F389" s="755">
        <v>90</v>
      </c>
      <c r="G389" s="755">
        <v>0</v>
      </c>
      <c r="H389" s="754" t="s">
        <v>1103</v>
      </c>
      <c r="I389" s="754" t="s">
        <v>3691</v>
      </c>
      <c r="J389" s="754" t="s">
        <v>3153</v>
      </c>
      <c r="K389" s="754" t="s">
        <v>1188</v>
      </c>
      <c r="L389" s="678" t="s">
        <v>1064</v>
      </c>
      <c r="M389" s="756">
        <v>43526</v>
      </c>
      <c r="N389" s="678"/>
      <c r="O389" s="755">
        <v>1</v>
      </c>
      <c r="P389" s="754" t="s">
        <v>1065</v>
      </c>
      <c r="Q389" s="754" t="s">
        <v>1066</v>
      </c>
      <c r="R389" s="754" t="s">
        <v>1067</v>
      </c>
      <c r="S389" s="678" t="s">
        <v>1068</v>
      </c>
      <c r="T389" s="754" t="s">
        <v>2481</v>
      </c>
    </row>
    <row r="390" spans="1:20" s="383" customFormat="1" ht="15.95" customHeight="1">
      <c r="A390" s="383" t="str">
        <f t="shared" si="5"/>
        <v>HANOIHAIPHONG标准所有0~999</v>
      </c>
      <c r="B390" s="754" t="s">
        <v>1364</v>
      </c>
      <c r="C390" s="754" t="s">
        <v>1359</v>
      </c>
      <c r="D390" s="755">
        <v>30</v>
      </c>
      <c r="E390" s="755">
        <v>35</v>
      </c>
      <c r="F390" s="755">
        <v>0</v>
      </c>
      <c r="G390" s="755">
        <v>0</v>
      </c>
      <c r="H390" s="754" t="s">
        <v>3874</v>
      </c>
      <c r="I390" s="754" t="s">
        <v>3875</v>
      </c>
      <c r="J390" s="754" t="s">
        <v>3932</v>
      </c>
      <c r="K390" s="754" t="s">
        <v>3933</v>
      </c>
      <c r="L390" s="678" t="s">
        <v>1064</v>
      </c>
      <c r="M390" s="756">
        <v>43477</v>
      </c>
      <c r="N390" s="678"/>
      <c r="O390" s="755">
        <v>2</v>
      </c>
      <c r="P390" s="754" t="s">
        <v>1065</v>
      </c>
      <c r="Q390" s="754" t="s">
        <v>1066</v>
      </c>
      <c r="R390" s="754" t="s">
        <v>1067</v>
      </c>
      <c r="S390" s="678" t="s">
        <v>1068</v>
      </c>
      <c r="T390" s="754" t="s">
        <v>2501</v>
      </c>
    </row>
    <row r="391" spans="1:20" s="383" customFormat="1" ht="15.95" customHeight="1">
      <c r="A391" s="383" t="str">
        <f t="shared" si="5"/>
        <v>HARAREDURBAN标准所有0~999</v>
      </c>
      <c r="B391" s="754" t="s">
        <v>1767</v>
      </c>
      <c r="C391" s="754" t="s">
        <v>1071</v>
      </c>
      <c r="D391" s="755">
        <v>176</v>
      </c>
      <c r="E391" s="755">
        <v>181</v>
      </c>
      <c r="F391" s="755">
        <v>0</v>
      </c>
      <c r="G391" s="755">
        <v>0</v>
      </c>
      <c r="H391" s="754" t="s">
        <v>1608</v>
      </c>
      <c r="I391" s="754" t="s">
        <v>1128</v>
      </c>
      <c r="J391" s="754" t="s">
        <v>3310</v>
      </c>
      <c r="K391" s="754" t="s">
        <v>1087</v>
      </c>
      <c r="L391" s="678" t="s">
        <v>1064</v>
      </c>
      <c r="M391" s="756">
        <v>43438</v>
      </c>
      <c r="N391" s="678"/>
      <c r="O391" s="755">
        <v>2</v>
      </c>
      <c r="P391" s="754" t="s">
        <v>1065</v>
      </c>
      <c r="Q391" s="754" t="s">
        <v>1075</v>
      </c>
      <c r="R391" s="678"/>
      <c r="S391" s="678" t="s">
        <v>1068</v>
      </c>
      <c r="T391" s="754" t="s">
        <v>3819</v>
      </c>
    </row>
    <row r="392" spans="1:20" s="383" customFormat="1" ht="15.95" customHeight="1">
      <c r="A392" s="383" t="str">
        <f t="shared" si="5"/>
        <v>HARSTADOSLO标准所有0~999</v>
      </c>
      <c r="B392" s="754" t="s">
        <v>3395</v>
      </c>
      <c r="C392" s="754" t="s">
        <v>746</v>
      </c>
      <c r="D392" s="755">
        <v>122</v>
      </c>
      <c r="E392" s="755">
        <v>127</v>
      </c>
      <c r="F392" s="755">
        <v>0</v>
      </c>
      <c r="G392" s="755">
        <v>0</v>
      </c>
      <c r="H392" s="754" t="s">
        <v>1106</v>
      </c>
      <c r="I392" s="754" t="s">
        <v>1107</v>
      </c>
      <c r="J392" s="754" t="s">
        <v>1264</v>
      </c>
      <c r="K392" s="754" t="s">
        <v>1186</v>
      </c>
      <c r="L392" s="678" t="s">
        <v>1064</v>
      </c>
      <c r="M392" s="756">
        <v>43526</v>
      </c>
      <c r="N392" s="678"/>
      <c r="O392" s="755">
        <v>2</v>
      </c>
      <c r="P392" s="754" t="s">
        <v>1065</v>
      </c>
      <c r="Q392" s="754" t="s">
        <v>1066</v>
      </c>
      <c r="R392" s="754" t="s">
        <v>1067</v>
      </c>
      <c r="S392" s="678" t="s">
        <v>1068</v>
      </c>
      <c r="T392" s="754" t="s">
        <v>2450</v>
      </c>
    </row>
    <row r="393" spans="1:20" s="383" customFormat="1" ht="15.95" customHeight="1">
      <c r="A393" s="383" t="str">
        <f t="shared" ref="A393:A455" si="6">B393&amp;C393&amp;S393&amp;L393&amp;P393</f>
        <v>HASTINGSAUCKLAND标准所有0~999</v>
      </c>
      <c r="B393" s="754" t="s">
        <v>1366</v>
      </c>
      <c r="C393" s="754" t="s">
        <v>1098</v>
      </c>
      <c r="D393" s="755">
        <v>75</v>
      </c>
      <c r="E393" s="755">
        <v>80</v>
      </c>
      <c r="F393" s="755">
        <v>0</v>
      </c>
      <c r="G393" s="755">
        <v>0</v>
      </c>
      <c r="H393" s="754" t="s">
        <v>1099</v>
      </c>
      <c r="I393" s="754" t="s">
        <v>1502</v>
      </c>
      <c r="J393" s="754" t="s">
        <v>2828</v>
      </c>
      <c r="K393" s="754" t="s">
        <v>1087</v>
      </c>
      <c r="L393" s="678" t="s">
        <v>1064</v>
      </c>
      <c r="M393" s="756">
        <v>43438</v>
      </c>
      <c r="N393" s="678"/>
      <c r="O393" s="755">
        <v>1</v>
      </c>
      <c r="P393" s="754" t="s">
        <v>1065</v>
      </c>
      <c r="Q393" s="754" t="s">
        <v>1075</v>
      </c>
      <c r="R393" s="678"/>
      <c r="S393" s="678" t="s">
        <v>1068</v>
      </c>
      <c r="T393" s="678"/>
    </row>
    <row r="394" spans="1:20" s="383" customFormat="1" ht="15.95" customHeight="1">
      <c r="A394" s="383" t="str">
        <f t="shared" si="6"/>
        <v>HAUGESUNDOSLO标准所有0~999</v>
      </c>
      <c r="B394" s="754" t="s">
        <v>1367</v>
      </c>
      <c r="C394" s="754" t="s">
        <v>746</v>
      </c>
      <c r="D394" s="755">
        <v>36</v>
      </c>
      <c r="E394" s="755">
        <v>41</v>
      </c>
      <c r="F394" s="755">
        <v>0</v>
      </c>
      <c r="G394" s="755">
        <v>0</v>
      </c>
      <c r="H394" s="754" t="s">
        <v>1106</v>
      </c>
      <c r="I394" s="754" t="s">
        <v>1107</v>
      </c>
      <c r="J394" s="754" t="s">
        <v>1264</v>
      </c>
      <c r="K394" s="754" t="s">
        <v>1186</v>
      </c>
      <c r="L394" s="678" t="s">
        <v>1064</v>
      </c>
      <c r="M394" s="756">
        <v>43526</v>
      </c>
      <c r="N394" s="678"/>
      <c r="O394" s="755">
        <v>2</v>
      </c>
      <c r="P394" s="754" t="s">
        <v>1065</v>
      </c>
      <c r="Q394" s="754" t="s">
        <v>1075</v>
      </c>
      <c r="R394" s="678"/>
      <c r="S394" s="678" t="s">
        <v>1068</v>
      </c>
      <c r="T394" s="678"/>
    </row>
    <row r="395" spans="1:20" s="383" customFormat="1" ht="15.95" customHeight="1">
      <c r="A395" s="383" t="str">
        <f t="shared" si="6"/>
        <v>HEIDELBERGHAMBURG标准所有0~999</v>
      </c>
      <c r="B395" s="754" t="s">
        <v>1368</v>
      </c>
      <c r="C395" s="754" t="s">
        <v>747</v>
      </c>
      <c r="D395" s="755">
        <v>-57</v>
      </c>
      <c r="E395" s="755">
        <v>-52</v>
      </c>
      <c r="F395" s="755">
        <v>90</v>
      </c>
      <c r="G395" s="755">
        <v>0</v>
      </c>
      <c r="H395" s="754" t="s">
        <v>1103</v>
      </c>
      <c r="I395" s="754" t="s">
        <v>3691</v>
      </c>
      <c r="J395" s="754" t="s">
        <v>3153</v>
      </c>
      <c r="K395" s="754" t="s">
        <v>1188</v>
      </c>
      <c r="L395" s="678" t="s">
        <v>1064</v>
      </c>
      <c r="M395" s="756">
        <v>43526</v>
      </c>
      <c r="N395" s="678"/>
      <c r="O395" s="755">
        <v>1</v>
      </c>
      <c r="P395" s="754" t="s">
        <v>1065</v>
      </c>
      <c r="Q395" s="754" t="s">
        <v>1066</v>
      </c>
      <c r="R395" s="754" t="s">
        <v>1067</v>
      </c>
      <c r="S395" s="678" t="s">
        <v>1068</v>
      </c>
      <c r="T395" s="754" t="s">
        <v>2481</v>
      </c>
    </row>
    <row r="396" spans="1:20" s="383" customFormat="1" ht="15.95" customHeight="1">
      <c r="A396" s="383" t="str">
        <f t="shared" si="6"/>
        <v>HELSINGBORGGOTHENBURG低所有0~999</v>
      </c>
      <c r="B396" s="754" t="s">
        <v>1369</v>
      </c>
      <c r="C396" s="754" t="s">
        <v>1347</v>
      </c>
      <c r="D396" s="755">
        <v>-128</v>
      </c>
      <c r="E396" s="755">
        <v>-123</v>
      </c>
      <c r="F396" s="755">
        <v>100</v>
      </c>
      <c r="G396" s="755">
        <v>0</v>
      </c>
      <c r="H396" s="754" t="s">
        <v>1106</v>
      </c>
      <c r="I396" s="754" t="s">
        <v>1107</v>
      </c>
      <c r="J396" s="754" t="s">
        <v>3786</v>
      </c>
      <c r="K396" s="754" t="s">
        <v>1370</v>
      </c>
      <c r="L396" s="678" t="s">
        <v>1064</v>
      </c>
      <c r="M396" s="756">
        <v>43526</v>
      </c>
      <c r="N396" s="678"/>
      <c r="O396" s="755">
        <v>1</v>
      </c>
      <c r="P396" s="754" t="s">
        <v>1065</v>
      </c>
      <c r="Q396" s="754" t="s">
        <v>1066</v>
      </c>
      <c r="R396" s="754" t="s">
        <v>1067</v>
      </c>
      <c r="S396" s="678" t="s">
        <v>1069</v>
      </c>
      <c r="T396" s="754" t="s">
        <v>3465</v>
      </c>
    </row>
    <row r="397" spans="1:20" s="383" customFormat="1" ht="15.95" customHeight="1">
      <c r="A397" s="383" t="str">
        <f t="shared" si="6"/>
        <v>HELSINGBORGGOTHENBURG标准所有0~999</v>
      </c>
      <c r="B397" s="754" t="s">
        <v>1369</v>
      </c>
      <c r="C397" s="754" t="s">
        <v>1347</v>
      </c>
      <c r="D397" s="755">
        <v>-28</v>
      </c>
      <c r="E397" s="755">
        <v>-23</v>
      </c>
      <c r="F397" s="755">
        <v>0</v>
      </c>
      <c r="G397" s="755">
        <v>0</v>
      </c>
      <c r="H397" s="754" t="s">
        <v>1106</v>
      </c>
      <c r="I397" s="754" t="s">
        <v>1107</v>
      </c>
      <c r="J397" s="754" t="s">
        <v>3786</v>
      </c>
      <c r="K397" s="754" t="s">
        <v>1370</v>
      </c>
      <c r="L397" s="678" t="s">
        <v>1064</v>
      </c>
      <c r="M397" s="756">
        <v>43526</v>
      </c>
      <c r="N397" s="678"/>
      <c r="O397" s="755">
        <v>1</v>
      </c>
      <c r="P397" s="754" t="s">
        <v>1065</v>
      </c>
      <c r="Q397" s="754" t="s">
        <v>1066</v>
      </c>
      <c r="R397" s="754" t="s">
        <v>1067</v>
      </c>
      <c r="S397" s="678" t="s">
        <v>1068</v>
      </c>
      <c r="T397" s="754" t="s">
        <v>3464</v>
      </c>
    </row>
    <row r="398" spans="1:20" s="383" customFormat="1" ht="15.95" customHeight="1">
      <c r="A398" s="383" t="str">
        <f t="shared" si="6"/>
        <v>HELSINKIHELSINKI低所有0~999</v>
      </c>
      <c r="B398" s="754" t="s">
        <v>753</v>
      </c>
      <c r="C398" s="754" t="s">
        <v>753</v>
      </c>
      <c r="D398" s="755">
        <v>-137</v>
      </c>
      <c r="E398" s="755">
        <v>-132</v>
      </c>
      <c r="F398" s="755">
        <v>100</v>
      </c>
      <c r="G398" s="755">
        <v>0</v>
      </c>
      <c r="H398" s="754" t="s">
        <v>1106</v>
      </c>
      <c r="I398" s="754" t="s">
        <v>1107</v>
      </c>
      <c r="J398" s="754" t="s">
        <v>1264</v>
      </c>
      <c r="K398" s="754" t="s">
        <v>3686</v>
      </c>
      <c r="L398" s="678" t="s">
        <v>1064</v>
      </c>
      <c r="M398" s="756">
        <v>43526</v>
      </c>
      <c r="N398" s="678"/>
      <c r="O398" s="755">
        <v>1</v>
      </c>
      <c r="P398" s="754" t="s">
        <v>1065</v>
      </c>
      <c r="Q398" s="754" t="s">
        <v>1066</v>
      </c>
      <c r="R398" s="754" t="s">
        <v>1067</v>
      </c>
      <c r="S398" s="678" t="s">
        <v>1069</v>
      </c>
      <c r="T398" s="754" t="s">
        <v>2521</v>
      </c>
    </row>
    <row r="399" spans="1:20" s="383" customFormat="1" ht="15.95" customHeight="1">
      <c r="A399" s="383" t="str">
        <f t="shared" si="6"/>
        <v>HELSINKIHELSINKI标准所有0~999</v>
      </c>
      <c r="B399" s="754" t="s">
        <v>753</v>
      </c>
      <c r="C399" s="754" t="s">
        <v>753</v>
      </c>
      <c r="D399" s="755">
        <v>-37</v>
      </c>
      <c r="E399" s="755">
        <v>-32</v>
      </c>
      <c r="F399" s="755">
        <v>0</v>
      </c>
      <c r="G399" s="755">
        <v>0</v>
      </c>
      <c r="H399" s="754" t="s">
        <v>1106</v>
      </c>
      <c r="I399" s="754" t="s">
        <v>1107</v>
      </c>
      <c r="J399" s="754" t="s">
        <v>1264</v>
      </c>
      <c r="K399" s="754" t="s">
        <v>3686</v>
      </c>
      <c r="L399" s="678" t="s">
        <v>1064</v>
      </c>
      <c r="M399" s="756">
        <v>43526</v>
      </c>
      <c r="N399" s="678"/>
      <c r="O399" s="755">
        <v>1</v>
      </c>
      <c r="P399" s="754" t="s">
        <v>1065</v>
      </c>
      <c r="Q399" s="754" t="s">
        <v>1066</v>
      </c>
      <c r="R399" s="754" t="s">
        <v>1067</v>
      </c>
      <c r="S399" s="678" t="s">
        <v>1068</v>
      </c>
      <c r="T399" s="754" t="s">
        <v>2450</v>
      </c>
    </row>
    <row r="400" spans="1:20" s="383" customFormat="1" ht="15.95" customHeight="1">
      <c r="A400" s="383" t="str">
        <f t="shared" si="6"/>
        <v>HERAKLIONPIRAEUS低所有0~999</v>
      </c>
      <c r="B400" s="754" t="s">
        <v>1371</v>
      </c>
      <c r="C400" s="754" t="s">
        <v>745</v>
      </c>
      <c r="D400" s="755">
        <v>3</v>
      </c>
      <c r="E400" s="755">
        <v>8</v>
      </c>
      <c r="F400" s="755">
        <v>85</v>
      </c>
      <c r="G400" s="755">
        <v>0</v>
      </c>
      <c r="H400" s="754" t="s">
        <v>1061</v>
      </c>
      <c r="I400" s="754" t="s">
        <v>1062</v>
      </c>
      <c r="J400" s="754" t="s">
        <v>1384</v>
      </c>
      <c r="K400" s="754" t="s">
        <v>1136</v>
      </c>
      <c r="L400" s="678" t="s">
        <v>1064</v>
      </c>
      <c r="M400" s="756">
        <v>43526</v>
      </c>
      <c r="N400" s="678"/>
      <c r="O400" s="755">
        <v>2</v>
      </c>
      <c r="P400" s="754" t="s">
        <v>1065</v>
      </c>
      <c r="Q400" s="754" t="s">
        <v>1066</v>
      </c>
      <c r="R400" s="754" t="s">
        <v>1067</v>
      </c>
      <c r="S400" s="678" t="s">
        <v>1069</v>
      </c>
      <c r="T400" s="754" t="s">
        <v>2523</v>
      </c>
    </row>
    <row r="401" spans="1:20" s="383" customFormat="1" ht="15.95" customHeight="1">
      <c r="A401" s="383" t="str">
        <f t="shared" si="6"/>
        <v>HERAKLIONPIRAEUS标准所有0~999</v>
      </c>
      <c r="B401" s="754" t="s">
        <v>1371</v>
      </c>
      <c r="C401" s="754" t="s">
        <v>745</v>
      </c>
      <c r="D401" s="755">
        <v>88</v>
      </c>
      <c r="E401" s="755">
        <v>93</v>
      </c>
      <c r="F401" s="755">
        <v>0</v>
      </c>
      <c r="G401" s="755">
        <v>0</v>
      </c>
      <c r="H401" s="754" t="s">
        <v>1061</v>
      </c>
      <c r="I401" s="754" t="s">
        <v>1062</v>
      </c>
      <c r="J401" s="754" t="s">
        <v>1384</v>
      </c>
      <c r="K401" s="754" t="s">
        <v>1136</v>
      </c>
      <c r="L401" s="678" t="s">
        <v>1064</v>
      </c>
      <c r="M401" s="756">
        <v>43526</v>
      </c>
      <c r="N401" s="678"/>
      <c r="O401" s="755">
        <v>2</v>
      </c>
      <c r="P401" s="754" t="s">
        <v>1065</v>
      </c>
      <c r="Q401" s="754" t="s">
        <v>1066</v>
      </c>
      <c r="R401" s="754" t="s">
        <v>1067</v>
      </c>
      <c r="S401" s="678" t="s">
        <v>1068</v>
      </c>
      <c r="T401" s="754" t="s">
        <v>2522</v>
      </c>
    </row>
    <row r="402" spans="1:20" s="383" customFormat="1" ht="15.95" customHeight="1">
      <c r="A402" s="383" t="str">
        <f t="shared" si="6"/>
        <v>HERMOSILLOMANZANILLO,MEXICO标准所有0~999</v>
      </c>
      <c r="B402" s="754" t="s">
        <v>1372</v>
      </c>
      <c r="C402" s="754" t="s">
        <v>1086</v>
      </c>
      <c r="D402" s="755">
        <v>210</v>
      </c>
      <c r="E402" s="755">
        <v>220</v>
      </c>
      <c r="F402" s="755">
        <v>20</v>
      </c>
      <c r="G402" s="755">
        <v>15</v>
      </c>
      <c r="H402" s="754" t="s">
        <v>1134</v>
      </c>
      <c r="I402" s="754" t="s">
        <v>1073</v>
      </c>
      <c r="J402" s="754" t="s">
        <v>3226</v>
      </c>
      <c r="K402" s="754" t="s">
        <v>1087</v>
      </c>
      <c r="L402" s="678" t="s">
        <v>1064</v>
      </c>
      <c r="M402" s="756">
        <v>43528</v>
      </c>
      <c r="N402" s="678"/>
      <c r="O402" s="755">
        <v>2</v>
      </c>
      <c r="P402" s="754" t="s">
        <v>1065</v>
      </c>
      <c r="Q402" s="754" t="s">
        <v>1066</v>
      </c>
      <c r="R402" s="754" t="s">
        <v>1083</v>
      </c>
      <c r="S402" s="678" t="s">
        <v>1068</v>
      </c>
      <c r="T402" s="754" t="s">
        <v>2456</v>
      </c>
    </row>
    <row r="403" spans="1:20" s="383" customFormat="1" ht="15.95" customHeight="1">
      <c r="A403" s="383" t="str">
        <f t="shared" si="6"/>
        <v>HIROSHIMABUSAN标准所有0~999</v>
      </c>
      <c r="B403" s="754" t="s">
        <v>1373</v>
      </c>
      <c r="C403" s="754" t="s">
        <v>1102</v>
      </c>
      <c r="D403" s="755">
        <v>20</v>
      </c>
      <c r="E403" s="755">
        <v>25</v>
      </c>
      <c r="F403" s="755">
        <v>0</v>
      </c>
      <c r="G403" s="755">
        <v>0</v>
      </c>
      <c r="H403" s="754" t="s">
        <v>1103</v>
      </c>
      <c r="I403" s="754" t="s">
        <v>3691</v>
      </c>
      <c r="J403" s="754" t="s">
        <v>2815</v>
      </c>
      <c r="K403" s="754" t="s">
        <v>1104</v>
      </c>
      <c r="L403" s="678" t="s">
        <v>1064</v>
      </c>
      <c r="M403" s="756">
        <v>43435</v>
      </c>
      <c r="N403" s="678"/>
      <c r="O403" s="755">
        <v>1</v>
      </c>
      <c r="P403" s="754" t="s">
        <v>1065</v>
      </c>
      <c r="Q403" s="754" t="s">
        <v>1066</v>
      </c>
      <c r="R403" s="754" t="s">
        <v>1067</v>
      </c>
      <c r="S403" s="678" t="s">
        <v>1068</v>
      </c>
      <c r="T403" s="754" t="s">
        <v>2458</v>
      </c>
    </row>
    <row r="404" spans="1:20" s="383" customFormat="1" ht="15.95" customHeight="1">
      <c r="A404" s="383" t="str">
        <f t="shared" si="6"/>
        <v>HO CHI MINH CITYHO CHI MINH CITY标准所有0~999</v>
      </c>
      <c r="B404" s="754" t="s">
        <v>1374</v>
      </c>
      <c r="C404" s="754" t="s">
        <v>1374</v>
      </c>
      <c r="D404" s="755">
        <v>-17</v>
      </c>
      <c r="E404" s="755">
        <v>-12</v>
      </c>
      <c r="F404" s="755">
        <v>0</v>
      </c>
      <c r="G404" s="755">
        <v>0</v>
      </c>
      <c r="H404" s="754" t="s">
        <v>1375</v>
      </c>
      <c r="I404" s="754" t="s">
        <v>3696</v>
      </c>
      <c r="J404" s="754" t="s">
        <v>3871</v>
      </c>
      <c r="K404" s="754" t="s">
        <v>1376</v>
      </c>
      <c r="L404" s="678" t="s">
        <v>1064</v>
      </c>
      <c r="M404" s="756">
        <v>43453</v>
      </c>
      <c r="N404" s="678"/>
      <c r="O404" s="755">
        <v>1</v>
      </c>
      <c r="P404" s="754" t="s">
        <v>1065</v>
      </c>
      <c r="Q404" s="754" t="s">
        <v>1066</v>
      </c>
      <c r="R404" s="754" t="s">
        <v>1067</v>
      </c>
      <c r="S404" s="678" t="s">
        <v>1068</v>
      </c>
      <c r="T404" s="754" t="s">
        <v>2469</v>
      </c>
    </row>
    <row r="405" spans="1:20" s="383" customFormat="1" ht="15.95" customHeight="1">
      <c r="A405" s="383" t="str">
        <f t="shared" si="6"/>
        <v>HOLMESTRANDOSLO标准所有0~999</v>
      </c>
      <c r="B405" s="754" t="s">
        <v>3396</v>
      </c>
      <c r="C405" s="754" t="s">
        <v>746</v>
      </c>
      <c r="D405" s="755">
        <v>27</v>
      </c>
      <c r="E405" s="755">
        <v>32</v>
      </c>
      <c r="F405" s="755">
        <v>0</v>
      </c>
      <c r="G405" s="755">
        <v>0</v>
      </c>
      <c r="H405" s="754" t="s">
        <v>1106</v>
      </c>
      <c r="I405" s="754" t="s">
        <v>1107</v>
      </c>
      <c r="J405" s="754" t="s">
        <v>1264</v>
      </c>
      <c r="K405" s="754" t="s">
        <v>1186</v>
      </c>
      <c r="L405" s="678" t="s">
        <v>1064</v>
      </c>
      <c r="M405" s="756">
        <v>43526</v>
      </c>
      <c r="N405" s="678"/>
      <c r="O405" s="755">
        <v>2</v>
      </c>
      <c r="P405" s="754" t="s">
        <v>1065</v>
      </c>
      <c r="Q405" s="754" t="s">
        <v>1066</v>
      </c>
      <c r="R405" s="754" t="s">
        <v>1067</v>
      </c>
      <c r="S405" s="678" t="s">
        <v>1068</v>
      </c>
      <c r="T405" s="754" t="s">
        <v>2450</v>
      </c>
    </row>
    <row r="406" spans="1:20" s="383" customFormat="1" ht="15.95" customHeight="1">
      <c r="A406" s="383" t="str">
        <f t="shared" si="6"/>
        <v>HONG KONGHONG KONG标准同行0~1</v>
      </c>
      <c r="B406" s="754" t="s">
        <v>1250</v>
      </c>
      <c r="C406" s="754" t="s">
        <v>1250</v>
      </c>
      <c r="D406" s="755">
        <v>-110</v>
      </c>
      <c r="E406" s="755">
        <v>-110</v>
      </c>
      <c r="F406" s="755">
        <v>0</v>
      </c>
      <c r="G406" s="755">
        <v>0</v>
      </c>
      <c r="H406" s="754" t="s">
        <v>3944</v>
      </c>
      <c r="I406" s="754" t="s">
        <v>3945</v>
      </c>
      <c r="J406" s="754" t="s">
        <v>3946</v>
      </c>
      <c r="K406" s="754" t="s">
        <v>1230</v>
      </c>
      <c r="L406" s="678" t="s">
        <v>1091</v>
      </c>
      <c r="M406" s="756">
        <v>43494</v>
      </c>
      <c r="N406" s="678"/>
      <c r="O406" s="755">
        <v>1</v>
      </c>
      <c r="P406" s="754" t="s">
        <v>1168</v>
      </c>
      <c r="Q406" s="754" t="s">
        <v>1066</v>
      </c>
      <c r="R406" s="754" t="s">
        <v>1067</v>
      </c>
      <c r="S406" s="678" t="s">
        <v>1068</v>
      </c>
      <c r="T406" s="678"/>
    </row>
    <row r="407" spans="1:20" s="383" customFormat="1" ht="15.95" customHeight="1">
      <c r="A407" s="383" t="str">
        <f t="shared" si="6"/>
        <v>HONG KONGHONG KONG标准同行1~2</v>
      </c>
      <c r="B407" s="754" t="s">
        <v>1250</v>
      </c>
      <c r="C407" s="754" t="s">
        <v>1250</v>
      </c>
      <c r="D407" s="755">
        <v>-65</v>
      </c>
      <c r="E407" s="755">
        <v>-65</v>
      </c>
      <c r="F407" s="755">
        <v>0</v>
      </c>
      <c r="G407" s="755">
        <v>0</v>
      </c>
      <c r="H407" s="754" t="s">
        <v>3944</v>
      </c>
      <c r="I407" s="754" t="s">
        <v>3945</v>
      </c>
      <c r="J407" s="754" t="s">
        <v>3946</v>
      </c>
      <c r="K407" s="754" t="s">
        <v>1230</v>
      </c>
      <c r="L407" s="678" t="s">
        <v>1091</v>
      </c>
      <c r="M407" s="756">
        <v>43494</v>
      </c>
      <c r="N407" s="678"/>
      <c r="O407" s="755">
        <v>1</v>
      </c>
      <c r="P407" s="754" t="s">
        <v>1378</v>
      </c>
      <c r="Q407" s="754" t="s">
        <v>1066</v>
      </c>
      <c r="R407" s="754" t="s">
        <v>1067</v>
      </c>
      <c r="S407" s="678" t="s">
        <v>1068</v>
      </c>
      <c r="T407" s="678"/>
    </row>
    <row r="408" spans="1:20" s="383" customFormat="1" ht="15.95" customHeight="1">
      <c r="A408" s="383" t="str">
        <f t="shared" si="6"/>
        <v>HONG KONGHONG KONG标准同行2~3</v>
      </c>
      <c r="B408" s="754" t="s">
        <v>1250</v>
      </c>
      <c r="C408" s="754" t="s">
        <v>1250</v>
      </c>
      <c r="D408" s="755">
        <v>-55</v>
      </c>
      <c r="E408" s="755">
        <v>-55</v>
      </c>
      <c r="F408" s="755">
        <v>0</v>
      </c>
      <c r="G408" s="755">
        <v>0</v>
      </c>
      <c r="H408" s="754" t="s">
        <v>3944</v>
      </c>
      <c r="I408" s="754" t="s">
        <v>3945</v>
      </c>
      <c r="J408" s="754" t="s">
        <v>3946</v>
      </c>
      <c r="K408" s="754" t="s">
        <v>1230</v>
      </c>
      <c r="L408" s="678" t="s">
        <v>1091</v>
      </c>
      <c r="M408" s="756">
        <v>43494</v>
      </c>
      <c r="N408" s="678"/>
      <c r="O408" s="755">
        <v>1</v>
      </c>
      <c r="P408" s="754" t="s">
        <v>1480</v>
      </c>
      <c r="Q408" s="754" t="s">
        <v>1066</v>
      </c>
      <c r="R408" s="754" t="s">
        <v>1067</v>
      </c>
      <c r="S408" s="678" t="s">
        <v>1068</v>
      </c>
      <c r="T408" s="678"/>
    </row>
    <row r="409" spans="1:20" s="383" customFormat="1" ht="15.95" customHeight="1">
      <c r="A409" s="383" t="str">
        <f t="shared" si="6"/>
        <v>HONG KONGHONG KONG标准同行5~15</v>
      </c>
      <c r="B409" s="754" t="s">
        <v>1250</v>
      </c>
      <c r="C409" s="754" t="s">
        <v>1250</v>
      </c>
      <c r="D409" s="755">
        <v>-18</v>
      </c>
      <c r="E409" s="755">
        <v>-18</v>
      </c>
      <c r="F409" s="755">
        <v>0</v>
      </c>
      <c r="G409" s="755">
        <v>0</v>
      </c>
      <c r="H409" s="754" t="s">
        <v>3944</v>
      </c>
      <c r="I409" s="754" t="s">
        <v>3945</v>
      </c>
      <c r="J409" s="754" t="s">
        <v>3946</v>
      </c>
      <c r="K409" s="754" t="s">
        <v>1230</v>
      </c>
      <c r="L409" s="678" t="s">
        <v>1091</v>
      </c>
      <c r="M409" s="756">
        <v>43494</v>
      </c>
      <c r="N409" s="678"/>
      <c r="O409" s="755">
        <v>1</v>
      </c>
      <c r="P409" s="754" t="s">
        <v>1379</v>
      </c>
      <c r="Q409" s="754" t="s">
        <v>1066</v>
      </c>
      <c r="R409" s="754" t="s">
        <v>1067</v>
      </c>
      <c r="S409" s="678" t="s">
        <v>1068</v>
      </c>
      <c r="T409" s="754" t="s">
        <v>2525</v>
      </c>
    </row>
    <row r="410" spans="1:20" s="383" customFormat="1" ht="15.95" customHeight="1">
      <c r="A410" s="383" t="str">
        <f t="shared" si="6"/>
        <v>HONG KONGHONG KONG标准直客0~1</v>
      </c>
      <c r="B410" s="754" t="s">
        <v>1250</v>
      </c>
      <c r="C410" s="754" t="s">
        <v>1250</v>
      </c>
      <c r="D410" s="755">
        <v>-154</v>
      </c>
      <c r="E410" s="755">
        <v>-154</v>
      </c>
      <c r="F410" s="755">
        <v>0</v>
      </c>
      <c r="G410" s="755">
        <v>0</v>
      </c>
      <c r="H410" s="754" t="s">
        <v>3944</v>
      </c>
      <c r="I410" s="754" t="s">
        <v>3945</v>
      </c>
      <c r="J410" s="754" t="s">
        <v>3946</v>
      </c>
      <c r="K410" s="754" t="s">
        <v>1230</v>
      </c>
      <c r="L410" s="678" t="s">
        <v>1092</v>
      </c>
      <c r="M410" s="756">
        <v>43494</v>
      </c>
      <c r="N410" s="678"/>
      <c r="O410" s="755">
        <v>1</v>
      </c>
      <c r="P410" s="754" t="s">
        <v>1168</v>
      </c>
      <c r="Q410" s="754" t="s">
        <v>1066</v>
      </c>
      <c r="R410" s="754" t="s">
        <v>1067</v>
      </c>
      <c r="S410" s="678" t="s">
        <v>1068</v>
      </c>
      <c r="T410" s="754" t="s">
        <v>2526</v>
      </c>
    </row>
    <row r="411" spans="1:20" s="383" customFormat="1" ht="15.95" customHeight="1">
      <c r="A411" s="383" t="str">
        <f t="shared" si="6"/>
        <v>HONG KONGHONG KONG标准直客1~2</v>
      </c>
      <c r="B411" s="754" t="s">
        <v>1250</v>
      </c>
      <c r="C411" s="754" t="s">
        <v>1250</v>
      </c>
      <c r="D411" s="755">
        <v>-81</v>
      </c>
      <c r="E411" s="755">
        <v>-81</v>
      </c>
      <c r="F411" s="755">
        <v>0</v>
      </c>
      <c r="G411" s="755">
        <v>0</v>
      </c>
      <c r="H411" s="754" t="s">
        <v>3944</v>
      </c>
      <c r="I411" s="754" t="s">
        <v>3945</v>
      </c>
      <c r="J411" s="754" t="s">
        <v>3946</v>
      </c>
      <c r="K411" s="754" t="s">
        <v>1230</v>
      </c>
      <c r="L411" s="678" t="s">
        <v>1092</v>
      </c>
      <c r="M411" s="756">
        <v>43494</v>
      </c>
      <c r="N411" s="678"/>
      <c r="O411" s="755">
        <v>1</v>
      </c>
      <c r="P411" s="754" t="s">
        <v>1378</v>
      </c>
      <c r="Q411" s="754" t="s">
        <v>1066</v>
      </c>
      <c r="R411" s="754" t="s">
        <v>1067</v>
      </c>
      <c r="S411" s="678" t="s">
        <v>1068</v>
      </c>
      <c r="T411" s="754" t="s">
        <v>2526</v>
      </c>
    </row>
    <row r="412" spans="1:20" s="383" customFormat="1" ht="15.95" customHeight="1">
      <c r="A412" s="383" t="str">
        <f t="shared" si="6"/>
        <v>HONG KONGHONG KONG标准直客2~3</v>
      </c>
      <c r="B412" s="754" t="s">
        <v>1250</v>
      </c>
      <c r="C412" s="754" t="s">
        <v>1250</v>
      </c>
      <c r="D412" s="755">
        <v>-76</v>
      </c>
      <c r="E412" s="755">
        <v>-76</v>
      </c>
      <c r="F412" s="755">
        <v>0</v>
      </c>
      <c r="G412" s="755">
        <v>0</v>
      </c>
      <c r="H412" s="754" t="s">
        <v>3944</v>
      </c>
      <c r="I412" s="754" t="s">
        <v>3945</v>
      </c>
      <c r="J412" s="754" t="s">
        <v>3946</v>
      </c>
      <c r="K412" s="754" t="s">
        <v>1230</v>
      </c>
      <c r="L412" s="678" t="s">
        <v>1092</v>
      </c>
      <c r="M412" s="756">
        <v>43494</v>
      </c>
      <c r="N412" s="678"/>
      <c r="O412" s="755">
        <v>1</v>
      </c>
      <c r="P412" s="754" t="s">
        <v>1480</v>
      </c>
      <c r="Q412" s="754" t="s">
        <v>1066</v>
      </c>
      <c r="R412" s="754" t="s">
        <v>1067</v>
      </c>
      <c r="S412" s="678" t="s">
        <v>1068</v>
      </c>
      <c r="T412" s="754" t="s">
        <v>2529</v>
      </c>
    </row>
    <row r="413" spans="1:20" s="383" customFormat="1" ht="15.95" customHeight="1">
      <c r="A413" s="383" t="str">
        <f t="shared" si="6"/>
        <v>HONG KONGHONG KONG标准直客3~5</v>
      </c>
      <c r="B413" s="754" t="s">
        <v>1250</v>
      </c>
      <c r="C413" s="754" t="s">
        <v>1250</v>
      </c>
      <c r="D413" s="755">
        <v>-42</v>
      </c>
      <c r="E413" s="755">
        <v>-42</v>
      </c>
      <c r="F413" s="755">
        <v>0</v>
      </c>
      <c r="G413" s="755">
        <v>0</v>
      </c>
      <c r="H413" s="754" t="s">
        <v>3944</v>
      </c>
      <c r="I413" s="754" t="s">
        <v>3945</v>
      </c>
      <c r="J413" s="754" t="s">
        <v>3946</v>
      </c>
      <c r="K413" s="754" t="s">
        <v>1230</v>
      </c>
      <c r="L413" s="678" t="s">
        <v>1092</v>
      </c>
      <c r="M413" s="756">
        <v>43494</v>
      </c>
      <c r="N413" s="678"/>
      <c r="O413" s="755">
        <v>1</v>
      </c>
      <c r="P413" s="754" t="s">
        <v>2528</v>
      </c>
      <c r="Q413" s="754" t="s">
        <v>1066</v>
      </c>
      <c r="R413" s="754" t="s">
        <v>1067</v>
      </c>
      <c r="S413" s="678" t="s">
        <v>1068</v>
      </c>
      <c r="T413" s="678"/>
    </row>
    <row r="414" spans="1:20" s="383" customFormat="1" ht="15.95" customHeight="1">
      <c r="A414" s="383" t="str">
        <f t="shared" si="6"/>
        <v>HONG KONGHONG KONG标准直客5~15</v>
      </c>
      <c r="B414" s="754" t="s">
        <v>1250</v>
      </c>
      <c r="C414" s="754" t="s">
        <v>1250</v>
      </c>
      <c r="D414" s="755">
        <v>-23</v>
      </c>
      <c r="E414" s="755">
        <v>-23</v>
      </c>
      <c r="F414" s="755">
        <v>0</v>
      </c>
      <c r="G414" s="755">
        <v>0</v>
      </c>
      <c r="H414" s="754" t="s">
        <v>3944</v>
      </c>
      <c r="I414" s="754" t="s">
        <v>3945</v>
      </c>
      <c r="J414" s="754" t="s">
        <v>3946</v>
      </c>
      <c r="K414" s="754" t="s">
        <v>1230</v>
      </c>
      <c r="L414" s="678" t="s">
        <v>1092</v>
      </c>
      <c r="M414" s="756">
        <v>43494</v>
      </c>
      <c r="N414" s="678"/>
      <c r="O414" s="755">
        <v>1</v>
      </c>
      <c r="P414" s="754" t="s">
        <v>1379</v>
      </c>
      <c r="Q414" s="754" t="s">
        <v>1066</v>
      </c>
      <c r="R414" s="754" t="s">
        <v>1067</v>
      </c>
      <c r="S414" s="678" t="s">
        <v>1068</v>
      </c>
      <c r="T414" s="754" t="s">
        <v>2525</v>
      </c>
    </row>
    <row r="415" spans="1:20" s="383" customFormat="1" ht="15.95" customHeight="1">
      <c r="A415" s="383" t="str">
        <f t="shared" si="6"/>
        <v>HONG KONGHONG KONG标准同行15~999</v>
      </c>
      <c r="B415" s="754" t="s">
        <v>1250</v>
      </c>
      <c r="C415" s="754" t="s">
        <v>1250</v>
      </c>
      <c r="D415" s="755">
        <v>0</v>
      </c>
      <c r="E415" s="755">
        <v>0</v>
      </c>
      <c r="F415" s="755">
        <v>0</v>
      </c>
      <c r="G415" s="755">
        <v>0</v>
      </c>
      <c r="H415" s="754" t="s">
        <v>3944</v>
      </c>
      <c r="I415" s="754" t="s">
        <v>3945</v>
      </c>
      <c r="J415" s="754" t="s">
        <v>3946</v>
      </c>
      <c r="K415" s="754" t="s">
        <v>1230</v>
      </c>
      <c r="L415" s="678" t="s">
        <v>1091</v>
      </c>
      <c r="M415" s="756">
        <v>43494</v>
      </c>
      <c r="N415" s="678"/>
      <c r="O415" s="755">
        <v>1</v>
      </c>
      <c r="P415" s="754" t="s">
        <v>1377</v>
      </c>
      <c r="Q415" s="754" t="s">
        <v>1066</v>
      </c>
      <c r="R415" s="754" t="s">
        <v>1067</v>
      </c>
      <c r="S415" s="678" t="s">
        <v>1068</v>
      </c>
      <c r="T415" s="754" t="s">
        <v>2527</v>
      </c>
    </row>
    <row r="416" spans="1:20" s="383" customFormat="1" ht="15.95" customHeight="1">
      <c r="A416" s="383" t="str">
        <f t="shared" si="6"/>
        <v>HONG KONGHONG KONG标准同行3~5</v>
      </c>
      <c r="B416" s="754" t="s">
        <v>1250</v>
      </c>
      <c r="C416" s="754" t="s">
        <v>1250</v>
      </c>
      <c r="D416" s="755">
        <v>-35</v>
      </c>
      <c r="E416" s="755">
        <v>-35</v>
      </c>
      <c r="F416" s="755">
        <v>0</v>
      </c>
      <c r="G416" s="755">
        <v>0</v>
      </c>
      <c r="H416" s="754" t="s">
        <v>3944</v>
      </c>
      <c r="I416" s="754" t="s">
        <v>3945</v>
      </c>
      <c r="J416" s="754" t="s">
        <v>3946</v>
      </c>
      <c r="K416" s="754" t="s">
        <v>1230</v>
      </c>
      <c r="L416" s="678" t="s">
        <v>1091</v>
      </c>
      <c r="M416" s="756">
        <v>43494</v>
      </c>
      <c r="N416" s="678"/>
      <c r="O416" s="755">
        <v>1</v>
      </c>
      <c r="P416" s="754" t="s">
        <v>2528</v>
      </c>
      <c r="Q416" s="754" t="s">
        <v>1066</v>
      </c>
      <c r="R416" s="754" t="s">
        <v>1067</v>
      </c>
      <c r="S416" s="678" t="s">
        <v>1068</v>
      </c>
      <c r="T416" s="678"/>
    </row>
    <row r="417" spans="1:20" s="383" customFormat="1" ht="15.95" customHeight="1">
      <c r="A417" s="383" t="str">
        <f t="shared" si="6"/>
        <v>HONG KONGHONG KONG标准直客15~999</v>
      </c>
      <c r="B417" s="754" t="s">
        <v>1250</v>
      </c>
      <c r="C417" s="754" t="s">
        <v>1250</v>
      </c>
      <c r="D417" s="755">
        <v>0</v>
      </c>
      <c r="E417" s="755">
        <v>0</v>
      </c>
      <c r="F417" s="755">
        <v>0</v>
      </c>
      <c r="G417" s="755">
        <v>0</v>
      </c>
      <c r="H417" s="754" t="s">
        <v>3944</v>
      </c>
      <c r="I417" s="754" t="s">
        <v>3945</v>
      </c>
      <c r="J417" s="754" t="s">
        <v>3946</v>
      </c>
      <c r="K417" s="754" t="s">
        <v>1230</v>
      </c>
      <c r="L417" s="678" t="s">
        <v>1092</v>
      </c>
      <c r="M417" s="756">
        <v>43494</v>
      </c>
      <c r="N417" s="678"/>
      <c r="O417" s="755">
        <v>1</v>
      </c>
      <c r="P417" s="754" t="s">
        <v>1377</v>
      </c>
      <c r="Q417" s="754" t="s">
        <v>1066</v>
      </c>
      <c r="R417" s="754" t="s">
        <v>1067</v>
      </c>
      <c r="S417" s="678" t="s">
        <v>1068</v>
      </c>
      <c r="T417" s="754" t="s">
        <v>2524</v>
      </c>
    </row>
    <row r="418" spans="1:20" s="383" customFormat="1" ht="15.95" customHeight="1">
      <c r="A418" s="383" t="str">
        <f t="shared" si="6"/>
        <v>HONIARAAUCKLAND标准所有0~999</v>
      </c>
      <c r="B418" s="754" t="s">
        <v>1380</v>
      </c>
      <c r="C418" s="754" t="s">
        <v>1098</v>
      </c>
      <c r="D418" s="755">
        <v>270</v>
      </c>
      <c r="E418" s="755">
        <v>275</v>
      </c>
      <c r="F418" s="755">
        <v>0</v>
      </c>
      <c r="G418" s="755">
        <v>0</v>
      </c>
      <c r="H418" s="754" t="s">
        <v>1099</v>
      </c>
      <c r="I418" s="754" t="s">
        <v>1502</v>
      </c>
      <c r="J418" s="754" t="s">
        <v>2828</v>
      </c>
      <c r="K418" s="754" t="s">
        <v>1087</v>
      </c>
      <c r="L418" s="678" t="s">
        <v>1064</v>
      </c>
      <c r="M418" s="756">
        <v>43438</v>
      </c>
      <c r="N418" s="678"/>
      <c r="O418" s="755">
        <v>1</v>
      </c>
      <c r="P418" s="754" t="s">
        <v>1065</v>
      </c>
      <c r="Q418" s="754" t="s">
        <v>1075</v>
      </c>
      <c r="R418" s="678"/>
      <c r="S418" s="678" t="s">
        <v>1068</v>
      </c>
      <c r="T418" s="678"/>
    </row>
    <row r="419" spans="1:20" s="383" customFormat="1" ht="15.95" customHeight="1">
      <c r="A419" s="383" t="str">
        <f t="shared" si="6"/>
        <v>HONOLULU,HIHONOLULU,HI标准所有0~999</v>
      </c>
      <c r="B419" s="754" t="s">
        <v>1381</v>
      </c>
      <c r="C419" s="754" t="s">
        <v>1381</v>
      </c>
      <c r="D419" s="755">
        <v>205</v>
      </c>
      <c r="E419" s="755">
        <v>210</v>
      </c>
      <c r="F419" s="755">
        <v>0</v>
      </c>
      <c r="G419" s="755">
        <v>0</v>
      </c>
      <c r="H419" s="754" t="s">
        <v>1121</v>
      </c>
      <c r="I419" s="754" t="s">
        <v>1116</v>
      </c>
      <c r="J419" s="754" t="s">
        <v>1382</v>
      </c>
      <c r="K419" s="754" t="s">
        <v>1383</v>
      </c>
      <c r="L419" s="678" t="s">
        <v>1064</v>
      </c>
      <c r="M419" s="756">
        <v>43394</v>
      </c>
      <c r="N419" s="678"/>
      <c r="O419" s="755">
        <v>1</v>
      </c>
      <c r="P419" s="754" t="s">
        <v>1065</v>
      </c>
      <c r="Q419" s="754" t="s">
        <v>1066</v>
      </c>
      <c r="R419" s="754" t="s">
        <v>1067</v>
      </c>
      <c r="S419" s="678" t="s">
        <v>1068</v>
      </c>
      <c r="T419" s="754" t="s">
        <v>2530</v>
      </c>
    </row>
    <row r="420" spans="1:20" s="383" customFormat="1" ht="15.95" customHeight="1">
      <c r="A420" s="383" t="str">
        <f t="shared" si="6"/>
        <v>HORTENOSLO标准所有0~999</v>
      </c>
      <c r="B420" s="754" t="s">
        <v>3397</v>
      </c>
      <c r="C420" s="754" t="s">
        <v>746</v>
      </c>
      <c r="D420" s="755">
        <v>22</v>
      </c>
      <c r="E420" s="755">
        <v>27</v>
      </c>
      <c r="F420" s="755">
        <v>0</v>
      </c>
      <c r="G420" s="755">
        <v>0</v>
      </c>
      <c r="H420" s="754" t="s">
        <v>1106</v>
      </c>
      <c r="I420" s="754" t="s">
        <v>1107</v>
      </c>
      <c r="J420" s="754" t="s">
        <v>1264</v>
      </c>
      <c r="K420" s="754" t="s">
        <v>1186</v>
      </c>
      <c r="L420" s="678" t="s">
        <v>1064</v>
      </c>
      <c r="M420" s="756">
        <v>43526</v>
      </c>
      <c r="N420" s="678"/>
      <c r="O420" s="755">
        <v>2</v>
      </c>
      <c r="P420" s="754" t="s">
        <v>1065</v>
      </c>
      <c r="Q420" s="754" t="s">
        <v>1066</v>
      </c>
      <c r="R420" s="754" t="s">
        <v>1067</v>
      </c>
      <c r="S420" s="678" t="s">
        <v>1068</v>
      </c>
      <c r="T420" s="754" t="s">
        <v>2450</v>
      </c>
    </row>
    <row r="421" spans="1:20" s="383" customFormat="1" ht="15.95" customHeight="1">
      <c r="A421" s="383" t="str">
        <f t="shared" si="6"/>
        <v>HOUSTON,TXHOUSTON,TX标准同行0~999</v>
      </c>
      <c r="B421" s="754" t="s">
        <v>391</v>
      </c>
      <c r="C421" s="754" t="s">
        <v>391</v>
      </c>
      <c r="D421" s="755">
        <v>66</v>
      </c>
      <c r="E421" s="755">
        <v>139</v>
      </c>
      <c r="F421" s="755">
        <v>0</v>
      </c>
      <c r="G421" s="755">
        <v>0</v>
      </c>
      <c r="H421" s="754" t="s">
        <v>1107</v>
      </c>
      <c r="I421" s="754" t="s">
        <v>1116</v>
      </c>
      <c r="J421" s="754" t="s">
        <v>1384</v>
      </c>
      <c r="K421" s="754" t="s">
        <v>1152</v>
      </c>
      <c r="L421" s="678" t="s">
        <v>1091</v>
      </c>
      <c r="M421" s="756">
        <v>43527</v>
      </c>
      <c r="N421" s="678"/>
      <c r="O421" s="755">
        <v>1</v>
      </c>
      <c r="P421" s="754" t="s">
        <v>1065</v>
      </c>
      <c r="Q421" s="754" t="s">
        <v>1066</v>
      </c>
      <c r="R421" s="754" t="s">
        <v>1067</v>
      </c>
      <c r="S421" s="678" t="s">
        <v>1068</v>
      </c>
      <c r="T421" s="754" t="s">
        <v>2466</v>
      </c>
    </row>
    <row r="422" spans="1:20" s="383" customFormat="1" ht="15.95" customHeight="1">
      <c r="A422" s="383" t="str">
        <f t="shared" si="6"/>
        <v>HOUSTON,TXHOUSTON,TX标准直客0~999</v>
      </c>
      <c r="B422" s="754" t="s">
        <v>391</v>
      </c>
      <c r="C422" s="754" t="s">
        <v>391</v>
      </c>
      <c r="D422" s="755">
        <v>61</v>
      </c>
      <c r="E422" s="755">
        <v>134</v>
      </c>
      <c r="F422" s="755">
        <v>0</v>
      </c>
      <c r="G422" s="755">
        <v>0</v>
      </c>
      <c r="H422" s="754" t="s">
        <v>1107</v>
      </c>
      <c r="I422" s="754" t="s">
        <v>1116</v>
      </c>
      <c r="J422" s="754" t="s">
        <v>1384</v>
      </c>
      <c r="K422" s="754" t="s">
        <v>1152</v>
      </c>
      <c r="L422" s="678" t="s">
        <v>1092</v>
      </c>
      <c r="M422" s="756">
        <v>43527</v>
      </c>
      <c r="N422" s="678"/>
      <c r="O422" s="755">
        <v>1</v>
      </c>
      <c r="P422" s="754" t="s">
        <v>1065</v>
      </c>
      <c r="Q422" s="754" t="s">
        <v>1066</v>
      </c>
      <c r="R422" s="754" t="s">
        <v>1067</v>
      </c>
      <c r="S422" s="678" t="s">
        <v>1068</v>
      </c>
      <c r="T422" s="754" t="s">
        <v>2466</v>
      </c>
    </row>
    <row r="423" spans="1:20" s="383" customFormat="1" ht="15.95" customHeight="1">
      <c r="A423" s="383" t="str">
        <f t="shared" si="6"/>
        <v>HUELVABARCELONA标准所有0~999</v>
      </c>
      <c r="B423" s="754" t="s">
        <v>3820</v>
      </c>
      <c r="C423" s="754" t="s">
        <v>1112</v>
      </c>
      <c r="D423" s="755">
        <v>-82</v>
      </c>
      <c r="E423" s="755">
        <v>-77</v>
      </c>
      <c r="F423" s="755">
        <v>0</v>
      </c>
      <c r="G423" s="755">
        <v>0</v>
      </c>
      <c r="H423" s="754" t="s">
        <v>1608</v>
      </c>
      <c r="I423" s="754" t="s">
        <v>1128</v>
      </c>
      <c r="J423" s="754" t="s">
        <v>3963</v>
      </c>
      <c r="K423" s="754" t="s">
        <v>1139</v>
      </c>
      <c r="L423" s="678" t="s">
        <v>1064</v>
      </c>
      <c r="M423" s="756">
        <v>43526</v>
      </c>
      <c r="N423" s="678"/>
      <c r="O423" s="755">
        <v>1</v>
      </c>
      <c r="P423" s="754" t="s">
        <v>1065</v>
      </c>
      <c r="Q423" s="754" t="s">
        <v>1066</v>
      </c>
      <c r="R423" s="754" t="s">
        <v>1067</v>
      </c>
      <c r="S423" s="678" t="s">
        <v>1068</v>
      </c>
      <c r="T423" s="678"/>
    </row>
    <row r="424" spans="1:20" s="383" customFormat="1" ht="15.95" customHeight="1">
      <c r="A424" s="383" t="str">
        <f t="shared" si="6"/>
        <v>HULLFELIXSTOWE低所有0~999</v>
      </c>
      <c r="B424" s="754" t="s">
        <v>2358</v>
      </c>
      <c r="C424" s="754" t="s">
        <v>1196</v>
      </c>
      <c r="D424" s="755">
        <v>-138</v>
      </c>
      <c r="E424" s="755">
        <v>-133</v>
      </c>
      <c r="F424" s="755">
        <v>70</v>
      </c>
      <c r="G424" s="755">
        <v>0</v>
      </c>
      <c r="H424" s="754" t="s">
        <v>1142</v>
      </c>
      <c r="I424" s="754" t="s">
        <v>3719</v>
      </c>
      <c r="J424" s="754" t="s">
        <v>3463</v>
      </c>
      <c r="K424" s="754" t="s">
        <v>1345</v>
      </c>
      <c r="L424" s="678" t="s">
        <v>1064</v>
      </c>
      <c r="M424" s="756">
        <v>43526</v>
      </c>
      <c r="N424" s="678"/>
      <c r="O424" s="755">
        <v>1</v>
      </c>
      <c r="P424" s="754" t="s">
        <v>1065</v>
      </c>
      <c r="Q424" s="754" t="s">
        <v>1066</v>
      </c>
      <c r="R424" s="754" t="s">
        <v>1067</v>
      </c>
      <c r="S424" s="678" t="s">
        <v>1069</v>
      </c>
      <c r="T424" s="754" t="s">
        <v>2449</v>
      </c>
    </row>
    <row r="425" spans="1:20" s="383" customFormat="1" ht="15.95" customHeight="1">
      <c r="A425" s="383" t="str">
        <f t="shared" si="6"/>
        <v>HULLSOUTHAMPTON低所有0~999</v>
      </c>
      <c r="B425" s="754" t="s">
        <v>2358</v>
      </c>
      <c r="C425" s="754" t="s">
        <v>1199</v>
      </c>
      <c r="D425" s="755">
        <v>-138</v>
      </c>
      <c r="E425" s="755">
        <v>-133</v>
      </c>
      <c r="F425" s="755">
        <v>70</v>
      </c>
      <c r="G425" s="755">
        <v>0</v>
      </c>
      <c r="H425" s="754" t="s">
        <v>1106</v>
      </c>
      <c r="I425" s="754" t="s">
        <v>1107</v>
      </c>
      <c r="J425" s="754" t="s">
        <v>3815</v>
      </c>
      <c r="K425" s="754" t="s">
        <v>1345</v>
      </c>
      <c r="L425" s="678" t="s">
        <v>1064</v>
      </c>
      <c r="M425" s="756">
        <v>43526</v>
      </c>
      <c r="N425" s="678"/>
      <c r="O425" s="755">
        <v>1</v>
      </c>
      <c r="P425" s="754" t="s">
        <v>1065</v>
      </c>
      <c r="Q425" s="754" t="s">
        <v>1066</v>
      </c>
      <c r="R425" s="754" t="s">
        <v>1067</v>
      </c>
      <c r="S425" s="678" t="s">
        <v>1069</v>
      </c>
      <c r="T425" s="754" t="s">
        <v>2449</v>
      </c>
    </row>
    <row r="426" spans="1:20" s="383" customFormat="1" ht="15.95" customHeight="1">
      <c r="A426" s="383" t="str">
        <f t="shared" si="6"/>
        <v>HYDERABADCHENNAI标准所有0~999</v>
      </c>
      <c r="B426" s="754" t="s">
        <v>1385</v>
      </c>
      <c r="C426" s="754" t="s">
        <v>1161</v>
      </c>
      <c r="D426" s="755">
        <v>-4</v>
      </c>
      <c r="E426" s="755">
        <v>1</v>
      </c>
      <c r="F426" s="755">
        <v>0</v>
      </c>
      <c r="G426" s="755">
        <v>0</v>
      </c>
      <c r="H426" s="754" t="s">
        <v>1127</v>
      </c>
      <c r="I426" s="754" t="s">
        <v>1128</v>
      </c>
      <c r="J426" s="754" t="s">
        <v>3442</v>
      </c>
      <c r="K426" s="754" t="s">
        <v>1386</v>
      </c>
      <c r="L426" s="678" t="s">
        <v>1064</v>
      </c>
      <c r="M426" s="756">
        <v>43438</v>
      </c>
      <c r="N426" s="678"/>
      <c r="O426" s="755">
        <v>1</v>
      </c>
      <c r="P426" s="754" t="s">
        <v>1065</v>
      </c>
      <c r="Q426" s="754" t="s">
        <v>1066</v>
      </c>
      <c r="R426" s="754" t="s">
        <v>1067</v>
      </c>
      <c r="S426" s="678" t="s">
        <v>1068</v>
      </c>
      <c r="T426" s="754" t="s">
        <v>2468</v>
      </c>
    </row>
    <row r="427" spans="1:20" s="383" customFormat="1" ht="15.95" customHeight="1">
      <c r="A427" s="383" t="str">
        <f t="shared" si="6"/>
        <v>IBIZABARCELONA标准所有0~999</v>
      </c>
      <c r="B427" s="754" t="s">
        <v>1387</v>
      </c>
      <c r="C427" s="754" t="s">
        <v>1112</v>
      </c>
      <c r="D427" s="755">
        <v>-21</v>
      </c>
      <c r="E427" s="755">
        <v>-16</v>
      </c>
      <c r="F427" s="755">
        <v>0</v>
      </c>
      <c r="G427" s="755">
        <v>0</v>
      </c>
      <c r="H427" s="754" t="s">
        <v>1608</v>
      </c>
      <c r="I427" s="754" t="s">
        <v>1128</v>
      </c>
      <c r="J427" s="754" t="s">
        <v>3963</v>
      </c>
      <c r="K427" s="754" t="s">
        <v>1129</v>
      </c>
      <c r="L427" s="678" t="s">
        <v>1064</v>
      </c>
      <c r="M427" s="756">
        <v>43526</v>
      </c>
      <c r="N427" s="678"/>
      <c r="O427" s="755">
        <v>1</v>
      </c>
      <c r="P427" s="754" t="s">
        <v>1065</v>
      </c>
      <c r="Q427" s="754" t="s">
        <v>1066</v>
      </c>
      <c r="R427" s="754" t="s">
        <v>1067</v>
      </c>
      <c r="S427" s="678" t="s">
        <v>1068</v>
      </c>
      <c r="T427" s="678"/>
    </row>
    <row r="428" spans="1:20" s="383" customFormat="1" ht="15.95" customHeight="1">
      <c r="A428" s="383" t="str">
        <f t="shared" si="6"/>
        <v>ILYICHEVSKODESSA标准所有0~999</v>
      </c>
      <c r="B428" s="754" t="s">
        <v>1388</v>
      </c>
      <c r="C428" s="754" t="s">
        <v>1262</v>
      </c>
      <c r="D428" s="755">
        <v>39</v>
      </c>
      <c r="E428" s="755">
        <v>44</v>
      </c>
      <c r="F428" s="755">
        <v>0</v>
      </c>
      <c r="G428" s="755">
        <v>0</v>
      </c>
      <c r="H428" s="754" t="s">
        <v>1062</v>
      </c>
      <c r="I428" s="754" t="s">
        <v>1116</v>
      </c>
      <c r="J428" s="754" t="s">
        <v>2832</v>
      </c>
      <c r="K428" s="754" t="s">
        <v>1096</v>
      </c>
      <c r="L428" s="678" t="s">
        <v>1064</v>
      </c>
      <c r="M428" s="756">
        <v>43526</v>
      </c>
      <c r="N428" s="678"/>
      <c r="O428" s="755">
        <v>1</v>
      </c>
      <c r="P428" s="754" t="s">
        <v>1065</v>
      </c>
      <c r="Q428" s="754" t="s">
        <v>1066</v>
      </c>
      <c r="R428" s="754" t="s">
        <v>1067</v>
      </c>
      <c r="S428" s="678" t="s">
        <v>1068</v>
      </c>
      <c r="T428" s="754" t="s">
        <v>2497</v>
      </c>
    </row>
    <row r="429" spans="1:20" s="383" customFormat="1" ht="15.95" customHeight="1">
      <c r="A429" s="383" t="str">
        <f t="shared" si="6"/>
        <v>IMABARIBUSAN标准所有0~999</v>
      </c>
      <c r="B429" s="754" t="s">
        <v>1389</v>
      </c>
      <c r="C429" s="754" t="s">
        <v>1102</v>
      </c>
      <c r="D429" s="755">
        <v>25</v>
      </c>
      <c r="E429" s="755">
        <v>30</v>
      </c>
      <c r="F429" s="755">
        <v>0</v>
      </c>
      <c r="G429" s="755">
        <v>0</v>
      </c>
      <c r="H429" s="754" t="s">
        <v>1103</v>
      </c>
      <c r="I429" s="754" t="s">
        <v>3691</v>
      </c>
      <c r="J429" s="754" t="s">
        <v>2815</v>
      </c>
      <c r="K429" s="754" t="s">
        <v>1104</v>
      </c>
      <c r="L429" s="678" t="s">
        <v>1064</v>
      </c>
      <c r="M429" s="756">
        <v>43435</v>
      </c>
      <c r="N429" s="678"/>
      <c r="O429" s="755">
        <v>1</v>
      </c>
      <c r="P429" s="754" t="s">
        <v>1065</v>
      </c>
      <c r="Q429" s="754" t="s">
        <v>1066</v>
      </c>
      <c r="R429" s="754" t="s">
        <v>1067</v>
      </c>
      <c r="S429" s="678" t="s">
        <v>1068</v>
      </c>
      <c r="T429" s="754" t="s">
        <v>2458</v>
      </c>
    </row>
    <row r="430" spans="1:20" s="383" customFormat="1" ht="15.95" customHeight="1">
      <c r="A430" s="383" t="str">
        <f t="shared" si="6"/>
        <v>IMARIBUSAN标准所有0~999</v>
      </c>
      <c r="B430" s="754" t="s">
        <v>1390</v>
      </c>
      <c r="C430" s="754" t="s">
        <v>1102</v>
      </c>
      <c r="D430" s="755">
        <v>65</v>
      </c>
      <c r="E430" s="755">
        <v>70</v>
      </c>
      <c r="F430" s="755">
        <v>0</v>
      </c>
      <c r="G430" s="755">
        <v>0</v>
      </c>
      <c r="H430" s="754" t="s">
        <v>1103</v>
      </c>
      <c r="I430" s="754" t="s">
        <v>3691</v>
      </c>
      <c r="J430" s="754" t="s">
        <v>2815</v>
      </c>
      <c r="K430" s="754" t="s">
        <v>1104</v>
      </c>
      <c r="L430" s="678" t="s">
        <v>1064</v>
      </c>
      <c r="M430" s="756">
        <v>43435</v>
      </c>
      <c r="N430" s="678"/>
      <c r="O430" s="755">
        <v>1</v>
      </c>
      <c r="P430" s="754" t="s">
        <v>1065</v>
      </c>
      <c r="Q430" s="754" t="s">
        <v>1066</v>
      </c>
      <c r="R430" s="754" t="s">
        <v>1067</v>
      </c>
      <c r="S430" s="678" t="s">
        <v>1068</v>
      </c>
      <c r="T430" s="754" t="s">
        <v>2458</v>
      </c>
    </row>
    <row r="431" spans="1:20" s="383" customFormat="1" ht="15.95" customHeight="1">
      <c r="A431" s="383" t="str">
        <f t="shared" si="6"/>
        <v>IMPERIAGENOVA标准所有0~999</v>
      </c>
      <c r="B431" s="754" t="s">
        <v>1391</v>
      </c>
      <c r="C431" s="754" t="s">
        <v>742</v>
      </c>
      <c r="D431" s="755">
        <v>-138</v>
      </c>
      <c r="E431" s="755">
        <v>-133</v>
      </c>
      <c r="F431" s="755">
        <v>0</v>
      </c>
      <c r="G431" s="755">
        <v>0</v>
      </c>
      <c r="H431" s="754" t="s">
        <v>1162</v>
      </c>
      <c r="I431" s="754" t="s">
        <v>1081</v>
      </c>
      <c r="J431" s="754" t="s">
        <v>3729</v>
      </c>
      <c r="K431" s="754" t="s">
        <v>1129</v>
      </c>
      <c r="L431" s="678" t="s">
        <v>1064</v>
      </c>
      <c r="M431" s="756">
        <v>43526</v>
      </c>
      <c r="N431" s="678"/>
      <c r="O431" s="755">
        <v>1</v>
      </c>
      <c r="P431" s="754" t="s">
        <v>1065</v>
      </c>
      <c r="Q431" s="754" t="s">
        <v>1066</v>
      </c>
      <c r="R431" s="754" t="s">
        <v>1067</v>
      </c>
      <c r="S431" s="678" t="s">
        <v>1068</v>
      </c>
      <c r="T431" s="678"/>
    </row>
    <row r="432" spans="1:20" s="383" customFormat="1" ht="15.95" customHeight="1">
      <c r="A432" s="383" t="str">
        <f t="shared" si="6"/>
        <v>INCHONINCHON标准所有1~999</v>
      </c>
      <c r="B432" s="754" t="s">
        <v>1392</v>
      </c>
      <c r="C432" s="754" t="s">
        <v>1392</v>
      </c>
      <c r="D432" s="755">
        <v>-42</v>
      </c>
      <c r="E432" s="755">
        <v>-32</v>
      </c>
      <c r="F432" s="755">
        <v>0</v>
      </c>
      <c r="G432" s="755">
        <v>0</v>
      </c>
      <c r="H432" s="754" t="s">
        <v>1393</v>
      </c>
      <c r="I432" s="754" t="s">
        <v>3697</v>
      </c>
      <c r="J432" s="754" t="s">
        <v>2843</v>
      </c>
      <c r="K432" s="754" t="s">
        <v>1394</v>
      </c>
      <c r="L432" s="678" t="s">
        <v>1064</v>
      </c>
      <c r="M432" s="756">
        <v>43435</v>
      </c>
      <c r="N432" s="678"/>
      <c r="O432" s="755">
        <v>1</v>
      </c>
      <c r="P432" s="754" t="s">
        <v>1217</v>
      </c>
      <c r="Q432" s="754" t="s">
        <v>1066</v>
      </c>
      <c r="R432" s="754" t="s">
        <v>1067</v>
      </c>
      <c r="S432" s="678" t="s">
        <v>1068</v>
      </c>
      <c r="T432" s="754" t="s">
        <v>2489</v>
      </c>
    </row>
    <row r="433" spans="1:20" s="383" customFormat="1" ht="15.95" customHeight="1">
      <c r="A433" s="383" t="str">
        <f t="shared" si="6"/>
        <v>INCHONINCHON标准所有0~1</v>
      </c>
      <c r="B433" s="754" t="s">
        <v>1392</v>
      </c>
      <c r="C433" s="754" t="s">
        <v>1392</v>
      </c>
      <c r="D433" s="755">
        <v>-52</v>
      </c>
      <c r="E433" s="755">
        <v>-42</v>
      </c>
      <c r="F433" s="755">
        <v>0</v>
      </c>
      <c r="G433" s="755">
        <v>0</v>
      </c>
      <c r="H433" s="754" t="s">
        <v>1393</v>
      </c>
      <c r="I433" s="754" t="s">
        <v>3697</v>
      </c>
      <c r="J433" s="754" t="s">
        <v>2843</v>
      </c>
      <c r="K433" s="754" t="s">
        <v>1394</v>
      </c>
      <c r="L433" s="678" t="s">
        <v>1064</v>
      </c>
      <c r="M433" s="756">
        <v>43435</v>
      </c>
      <c r="N433" s="678"/>
      <c r="O433" s="755">
        <v>1</v>
      </c>
      <c r="P433" s="754" t="s">
        <v>1168</v>
      </c>
      <c r="Q433" s="754" t="s">
        <v>1066</v>
      </c>
      <c r="R433" s="754" t="s">
        <v>1067</v>
      </c>
      <c r="S433" s="678" t="s">
        <v>1068</v>
      </c>
      <c r="T433" s="754" t="s">
        <v>2489</v>
      </c>
    </row>
    <row r="434" spans="1:20" s="383" customFormat="1" ht="15.95" customHeight="1">
      <c r="A434" s="383" t="str">
        <f t="shared" si="6"/>
        <v>INNSBRUCKKOPER低所有0~999</v>
      </c>
      <c r="B434" s="754" t="s">
        <v>1395</v>
      </c>
      <c r="C434" s="754" t="s">
        <v>1115</v>
      </c>
      <c r="D434" s="755">
        <v>-122</v>
      </c>
      <c r="E434" s="755">
        <v>-117</v>
      </c>
      <c r="F434" s="755">
        <v>45</v>
      </c>
      <c r="G434" s="755">
        <v>0</v>
      </c>
      <c r="H434" s="754" t="s">
        <v>1121</v>
      </c>
      <c r="I434" s="754" t="s">
        <v>1116</v>
      </c>
      <c r="J434" s="754" t="s">
        <v>2824</v>
      </c>
      <c r="K434" s="754" t="s">
        <v>1228</v>
      </c>
      <c r="L434" s="678" t="s">
        <v>1064</v>
      </c>
      <c r="M434" s="756">
        <v>43526</v>
      </c>
      <c r="N434" s="678"/>
      <c r="O434" s="755">
        <v>1</v>
      </c>
      <c r="P434" s="754" t="s">
        <v>1065</v>
      </c>
      <c r="Q434" s="754" t="s">
        <v>1066</v>
      </c>
      <c r="R434" s="754" t="s">
        <v>1067</v>
      </c>
      <c r="S434" s="678" t="s">
        <v>1069</v>
      </c>
      <c r="T434" s="754" t="s">
        <v>2479</v>
      </c>
    </row>
    <row r="435" spans="1:20" s="383" customFormat="1" ht="15.95" customHeight="1">
      <c r="A435" s="383" t="str">
        <f t="shared" si="6"/>
        <v>IQUIQUEVALPARAISO标准所有0~999</v>
      </c>
      <c r="B435" s="754" t="s">
        <v>1396</v>
      </c>
      <c r="C435" s="754" t="s">
        <v>1133</v>
      </c>
      <c r="D435" s="755">
        <v>59</v>
      </c>
      <c r="E435" s="755">
        <v>69</v>
      </c>
      <c r="F435" s="755">
        <v>30</v>
      </c>
      <c r="G435" s="755">
        <v>0</v>
      </c>
      <c r="H435" s="754" t="s">
        <v>1099</v>
      </c>
      <c r="I435" s="754" t="s">
        <v>1502</v>
      </c>
      <c r="J435" s="754" t="s">
        <v>3771</v>
      </c>
      <c r="K435" s="754" t="s">
        <v>1082</v>
      </c>
      <c r="L435" s="678" t="s">
        <v>1064</v>
      </c>
      <c r="M435" s="756">
        <v>43528</v>
      </c>
      <c r="N435" s="678"/>
      <c r="O435" s="755">
        <v>1</v>
      </c>
      <c r="P435" s="754" t="s">
        <v>1065</v>
      </c>
      <c r="Q435" s="754" t="s">
        <v>1066</v>
      </c>
      <c r="R435" s="754" t="s">
        <v>1083</v>
      </c>
      <c r="S435" s="678" t="s">
        <v>1068</v>
      </c>
      <c r="T435" s="754" t="s">
        <v>2452</v>
      </c>
    </row>
    <row r="436" spans="1:20" s="383" customFormat="1" ht="15.95" customHeight="1">
      <c r="A436" s="383" t="str">
        <f t="shared" si="6"/>
        <v>ISERNIAGENOVA标准所有0~999</v>
      </c>
      <c r="B436" s="754" t="s">
        <v>1397</v>
      </c>
      <c r="C436" s="754" t="s">
        <v>742</v>
      </c>
      <c r="D436" s="755">
        <v>-113</v>
      </c>
      <c r="E436" s="755">
        <v>-108</v>
      </c>
      <c r="F436" s="755">
        <v>0</v>
      </c>
      <c r="G436" s="755">
        <v>0</v>
      </c>
      <c r="H436" s="754" t="s">
        <v>1162</v>
      </c>
      <c r="I436" s="754" t="s">
        <v>1081</v>
      </c>
      <c r="J436" s="754" t="s">
        <v>3729</v>
      </c>
      <c r="K436" s="754" t="s">
        <v>1129</v>
      </c>
      <c r="L436" s="678" t="s">
        <v>1064</v>
      </c>
      <c r="M436" s="756">
        <v>43526</v>
      </c>
      <c r="N436" s="678"/>
      <c r="O436" s="755">
        <v>1</v>
      </c>
      <c r="P436" s="754" t="s">
        <v>1065</v>
      </c>
      <c r="Q436" s="754" t="s">
        <v>1066</v>
      </c>
      <c r="R436" s="754" t="s">
        <v>1067</v>
      </c>
      <c r="S436" s="678" t="s">
        <v>1068</v>
      </c>
      <c r="T436" s="678"/>
    </row>
    <row r="437" spans="1:20" s="383" customFormat="1" ht="15.95" customHeight="1">
      <c r="A437" s="383" t="str">
        <f t="shared" si="6"/>
        <v>ISHIKARIBUSAN标准所有0~999</v>
      </c>
      <c r="B437" s="754" t="s">
        <v>1398</v>
      </c>
      <c r="C437" s="754" t="s">
        <v>1102</v>
      </c>
      <c r="D437" s="755">
        <v>65</v>
      </c>
      <c r="E437" s="755">
        <v>70</v>
      </c>
      <c r="F437" s="755">
        <v>0</v>
      </c>
      <c r="G437" s="755">
        <v>0</v>
      </c>
      <c r="H437" s="754" t="s">
        <v>1103</v>
      </c>
      <c r="I437" s="754" t="s">
        <v>3691</v>
      </c>
      <c r="J437" s="754" t="s">
        <v>2815</v>
      </c>
      <c r="K437" s="754" t="s">
        <v>1399</v>
      </c>
      <c r="L437" s="678" t="s">
        <v>1064</v>
      </c>
      <c r="M437" s="756">
        <v>43435</v>
      </c>
      <c r="N437" s="678"/>
      <c r="O437" s="755">
        <v>5</v>
      </c>
      <c r="P437" s="754" t="s">
        <v>1065</v>
      </c>
      <c r="Q437" s="754" t="s">
        <v>1066</v>
      </c>
      <c r="R437" s="754" t="s">
        <v>1067</v>
      </c>
      <c r="S437" s="678" t="s">
        <v>1068</v>
      </c>
      <c r="T437" s="754" t="s">
        <v>2724</v>
      </c>
    </row>
    <row r="438" spans="1:20" s="383" customFormat="1" ht="15.95" customHeight="1">
      <c r="A438" s="383" t="str">
        <f t="shared" si="6"/>
        <v>ISTANBULISTANBUL低直客1~999</v>
      </c>
      <c r="B438" s="754" t="s">
        <v>750</v>
      </c>
      <c r="C438" s="754" t="s">
        <v>750</v>
      </c>
      <c r="D438" s="755">
        <v>-140</v>
      </c>
      <c r="E438" s="755">
        <v>-135</v>
      </c>
      <c r="F438" s="755">
        <v>60</v>
      </c>
      <c r="G438" s="755">
        <v>0</v>
      </c>
      <c r="H438" s="754" t="s">
        <v>2401</v>
      </c>
      <c r="I438" s="754" t="s">
        <v>2402</v>
      </c>
      <c r="J438" s="754" t="s">
        <v>2826</v>
      </c>
      <c r="K438" s="754" t="s">
        <v>1400</v>
      </c>
      <c r="L438" s="678" t="s">
        <v>1092</v>
      </c>
      <c r="M438" s="756">
        <v>43526</v>
      </c>
      <c r="N438" s="678"/>
      <c r="O438" s="755">
        <v>1</v>
      </c>
      <c r="P438" s="754" t="s">
        <v>1217</v>
      </c>
      <c r="Q438" s="754" t="s">
        <v>1066</v>
      </c>
      <c r="R438" s="754" t="s">
        <v>1067</v>
      </c>
      <c r="S438" s="678" t="s">
        <v>1069</v>
      </c>
      <c r="T438" s="754" t="s">
        <v>2510</v>
      </c>
    </row>
    <row r="439" spans="1:20" s="383" customFormat="1" ht="15.95" customHeight="1">
      <c r="A439" s="383" t="str">
        <f t="shared" si="6"/>
        <v>ISTANBULISTANBUL标准同行1~999</v>
      </c>
      <c r="B439" s="754" t="s">
        <v>750</v>
      </c>
      <c r="C439" s="754" t="s">
        <v>750</v>
      </c>
      <c r="D439" s="755">
        <v>-37</v>
      </c>
      <c r="E439" s="755">
        <v>-32</v>
      </c>
      <c r="F439" s="755">
        <v>0</v>
      </c>
      <c r="G439" s="755">
        <v>0</v>
      </c>
      <c r="H439" s="754" t="s">
        <v>2401</v>
      </c>
      <c r="I439" s="754" t="s">
        <v>2402</v>
      </c>
      <c r="J439" s="754" t="s">
        <v>2826</v>
      </c>
      <c r="K439" s="754" t="s">
        <v>1400</v>
      </c>
      <c r="L439" s="678" t="s">
        <v>1091</v>
      </c>
      <c r="M439" s="756">
        <v>43526</v>
      </c>
      <c r="N439" s="678"/>
      <c r="O439" s="755">
        <v>1</v>
      </c>
      <c r="P439" s="754" t="s">
        <v>1217</v>
      </c>
      <c r="Q439" s="754" t="s">
        <v>1066</v>
      </c>
      <c r="R439" s="754" t="s">
        <v>1067</v>
      </c>
      <c r="S439" s="678" t="s">
        <v>1068</v>
      </c>
      <c r="T439" s="754" t="s">
        <v>2510</v>
      </c>
    </row>
    <row r="440" spans="1:20" s="383" customFormat="1" ht="15.95" customHeight="1">
      <c r="A440" s="383" t="str">
        <f t="shared" si="6"/>
        <v>ISTANBULISTANBUL标准直客0~1</v>
      </c>
      <c r="B440" s="754" t="s">
        <v>750</v>
      </c>
      <c r="C440" s="754" t="s">
        <v>750</v>
      </c>
      <c r="D440" s="755">
        <v>-105</v>
      </c>
      <c r="E440" s="755">
        <v>-100</v>
      </c>
      <c r="F440" s="755">
        <v>0</v>
      </c>
      <c r="G440" s="755">
        <v>0</v>
      </c>
      <c r="H440" s="754" t="s">
        <v>2401</v>
      </c>
      <c r="I440" s="754" t="s">
        <v>2402</v>
      </c>
      <c r="J440" s="754" t="s">
        <v>2826</v>
      </c>
      <c r="K440" s="754" t="s">
        <v>1400</v>
      </c>
      <c r="L440" s="678" t="s">
        <v>1092</v>
      </c>
      <c r="M440" s="756">
        <v>43526</v>
      </c>
      <c r="N440" s="678"/>
      <c r="O440" s="755">
        <v>1</v>
      </c>
      <c r="P440" s="754" t="s">
        <v>1168</v>
      </c>
      <c r="Q440" s="754" t="s">
        <v>1066</v>
      </c>
      <c r="R440" s="754" t="s">
        <v>1067</v>
      </c>
      <c r="S440" s="678" t="s">
        <v>1068</v>
      </c>
      <c r="T440" s="754" t="s">
        <v>2511</v>
      </c>
    </row>
    <row r="441" spans="1:20" s="383" customFormat="1" ht="15.95" customHeight="1">
      <c r="A441" s="383" t="str">
        <f t="shared" si="6"/>
        <v>ISTANBULISTANBUL标准同行0~1</v>
      </c>
      <c r="B441" s="754" t="s">
        <v>750</v>
      </c>
      <c r="C441" s="754" t="s">
        <v>750</v>
      </c>
      <c r="D441" s="755">
        <v>-62</v>
      </c>
      <c r="E441" s="755">
        <v>-57</v>
      </c>
      <c r="F441" s="755">
        <v>0</v>
      </c>
      <c r="G441" s="755">
        <v>0</v>
      </c>
      <c r="H441" s="754" t="s">
        <v>2401</v>
      </c>
      <c r="I441" s="754" t="s">
        <v>2402</v>
      </c>
      <c r="J441" s="754" t="s">
        <v>2826</v>
      </c>
      <c r="K441" s="754" t="s">
        <v>1400</v>
      </c>
      <c r="L441" s="678" t="s">
        <v>1091</v>
      </c>
      <c r="M441" s="756">
        <v>43526</v>
      </c>
      <c r="N441" s="678"/>
      <c r="O441" s="755">
        <v>1</v>
      </c>
      <c r="P441" s="754" t="s">
        <v>1168</v>
      </c>
      <c r="Q441" s="754" t="s">
        <v>1066</v>
      </c>
      <c r="R441" s="754" t="s">
        <v>1067</v>
      </c>
      <c r="S441" s="678" t="s">
        <v>1068</v>
      </c>
      <c r="T441" s="754" t="s">
        <v>2511</v>
      </c>
    </row>
    <row r="442" spans="1:20" s="383" customFormat="1" ht="15.95" customHeight="1">
      <c r="A442" s="383" t="str">
        <f t="shared" si="6"/>
        <v>ISTANBULISTANBUL低同行1~999</v>
      </c>
      <c r="B442" s="754" t="s">
        <v>750</v>
      </c>
      <c r="C442" s="754" t="s">
        <v>750</v>
      </c>
      <c r="D442" s="755">
        <v>-97</v>
      </c>
      <c r="E442" s="755">
        <v>-92</v>
      </c>
      <c r="F442" s="755">
        <v>60</v>
      </c>
      <c r="G442" s="755">
        <v>0</v>
      </c>
      <c r="H442" s="754" t="s">
        <v>2401</v>
      </c>
      <c r="I442" s="754" t="s">
        <v>2402</v>
      </c>
      <c r="J442" s="754" t="s">
        <v>2826</v>
      </c>
      <c r="K442" s="754" t="s">
        <v>1400</v>
      </c>
      <c r="L442" s="678" t="s">
        <v>1091</v>
      </c>
      <c r="M442" s="756">
        <v>43526</v>
      </c>
      <c r="N442" s="678"/>
      <c r="O442" s="755">
        <v>1</v>
      </c>
      <c r="P442" s="754" t="s">
        <v>1217</v>
      </c>
      <c r="Q442" s="754" t="s">
        <v>1066</v>
      </c>
      <c r="R442" s="754" t="s">
        <v>1067</v>
      </c>
      <c r="S442" s="678" t="s">
        <v>1069</v>
      </c>
      <c r="T442" s="754" t="s">
        <v>2510</v>
      </c>
    </row>
    <row r="443" spans="1:20" s="383" customFormat="1" ht="15.95" customHeight="1">
      <c r="A443" s="383" t="str">
        <f t="shared" si="6"/>
        <v>ISTANBULISTANBUL低同行0~1</v>
      </c>
      <c r="B443" s="754" t="s">
        <v>750</v>
      </c>
      <c r="C443" s="754" t="s">
        <v>750</v>
      </c>
      <c r="D443" s="755">
        <v>-122</v>
      </c>
      <c r="E443" s="755">
        <v>-117</v>
      </c>
      <c r="F443" s="755">
        <v>60</v>
      </c>
      <c r="G443" s="755">
        <v>0</v>
      </c>
      <c r="H443" s="754" t="s">
        <v>2401</v>
      </c>
      <c r="I443" s="754" t="s">
        <v>2402</v>
      </c>
      <c r="J443" s="754" t="s">
        <v>2826</v>
      </c>
      <c r="K443" s="754" t="s">
        <v>1400</v>
      </c>
      <c r="L443" s="678" t="s">
        <v>1091</v>
      </c>
      <c r="M443" s="756">
        <v>43526</v>
      </c>
      <c r="N443" s="678"/>
      <c r="O443" s="755">
        <v>1</v>
      </c>
      <c r="P443" s="754" t="s">
        <v>1168</v>
      </c>
      <c r="Q443" s="754" t="s">
        <v>1066</v>
      </c>
      <c r="R443" s="754" t="s">
        <v>1067</v>
      </c>
      <c r="S443" s="678" t="s">
        <v>1069</v>
      </c>
      <c r="T443" s="754" t="s">
        <v>2511</v>
      </c>
    </row>
    <row r="444" spans="1:20" s="383" customFormat="1" ht="15.95" customHeight="1">
      <c r="A444" s="383" t="str">
        <f t="shared" si="6"/>
        <v>ISTANBULISTANBUL低直客0~1</v>
      </c>
      <c r="B444" s="754" t="s">
        <v>750</v>
      </c>
      <c r="C444" s="754" t="s">
        <v>750</v>
      </c>
      <c r="D444" s="755">
        <v>-165</v>
      </c>
      <c r="E444" s="755">
        <v>-160</v>
      </c>
      <c r="F444" s="755">
        <v>60</v>
      </c>
      <c r="G444" s="755">
        <v>0</v>
      </c>
      <c r="H444" s="754" t="s">
        <v>2401</v>
      </c>
      <c r="I444" s="754" t="s">
        <v>2402</v>
      </c>
      <c r="J444" s="754" t="s">
        <v>2826</v>
      </c>
      <c r="K444" s="754" t="s">
        <v>1400</v>
      </c>
      <c r="L444" s="678" t="s">
        <v>1092</v>
      </c>
      <c r="M444" s="756">
        <v>43526</v>
      </c>
      <c r="N444" s="678"/>
      <c r="O444" s="755">
        <v>1</v>
      </c>
      <c r="P444" s="754" t="s">
        <v>1168</v>
      </c>
      <c r="Q444" s="754" t="s">
        <v>1066</v>
      </c>
      <c r="R444" s="754" t="s">
        <v>1067</v>
      </c>
      <c r="S444" s="678" t="s">
        <v>1069</v>
      </c>
      <c r="T444" s="754" t="s">
        <v>2511</v>
      </c>
    </row>
    <row r="445" spans="1:20" s="383" customFormat="1" ht="15.95" customHeight="1">
      <c r="A445" s="383" t="str">
        <f t="shared" si="6"/>
        <v>ISTANBULISTANBUL标准直客1~999</v>
      </c>
      <c r="B445" s="754" t="s">
        <v>750</v>
      </c>
      <c r="C445" s="754" t="s">
        <v>750</v>
      </c>
      <c r="D445" s="755">
        <v>-80</v>
      </c>
      <c r="E445" s="755">
        <v>-75</v>
      </c>
      <c r="F445" s="755">
        <v>0</v>
      </c>
      <c r="G445" s="755">
        <v>0</v>
      </c>
      <c r="H445" s="754" t="s">
        <v>2401</v>
      </c>
      <c r="I445" s="754" t="s">
        <v>2402</v>
      </c>
      <c r="J445" s="754" t="s">
        <v>2826</v>
      </c>
      <c r="K445" s="754" t="s">
        <v>1400</v>
      </c>
      <c r="L445" s="678" t="s">
        <v>1092</v>
      </c>
      <c r="M445" s="756">
        <v>43526</v>
      </c>
      <c r="N445" s="678"/>
      <c r="O445" s="755">
        <v>1</v>
      </c>
      <c r="P445" s="754" t="s">
        <v>1217</v>
      </c>
      <c r="Q445" s="754" t="s">
        <v>1066</v>
      </c>
      <c r="R445" s="754" t="s">
        <v>1067</v>
      </c>
      <c r="S445" s="678" t="s">
        <v>1068</v>
      </c>
      <c r="T445" s="754" t="s">
        <v>2510</v>
      </c>
    </row>
    <row r="446" spans="1:20" s="383" customFormat="1" ht="15.95" customHeight="1">
      <c r="A446" s="383" t="str">
        <f t="shared" si="6"/>
        <v>ITAJAIITAJAI标准所有0~999</v>
      </c>
      <c r="B446" s="754" t="s">
        <v>1401</v>
      </c>
      <c r="C446" s="754" t="s">
        <v>1401</v>
      </c>
      <c r="D446" s="755">
        <v>125</v>
      </c>
      <c r="E446" s="755">
        <v>135</v>
      </c>
      <c r="F446" s="755">
        <v>0</v>
      </c>
      <c r="G446" s="755">
        <v>0</v>
      </c>
      <c r="H446" s="754" t="s">
        <v>1062</v>
      </c>
      <c r="I446" s="754" t="s">
        <v>1106</v>
      </c>
      <c r="J446" s="754" t="s">
        <v>1402</v>
      </c>
      <c r="K446" s="754" t="s">
        <v>1188</v>
      </c>
      <c r="L446" s="678" t="s">
        <v>1064</v>
      </c>
      <c r="M446" s="756">
        <v>43525</v>
      </c>
      <c r="N446" s="678"/>
      <c r="O446" s="755">
        <v>1</v>
      </c>
      <c r="P446" s="754" t="s">
        <v>1065</v>
      </c>
      <c r="Q446" s="754" t="s">
        <v>1066</v>
      </c>
      <c r="R446" s="754" t="s">
        <v>1083</v>
      </c>
      <c r="S446" s="678" t="s">
        <v>1068</v>
      </c>
      <c r="T446" s="754" t="s">
        <v>2532</v>
      </c>
    </row>
    <row r="447" spans="1:20" s="383" customFormat="1" ht="15.95" customHeight="1">
      <c r="A447" s="383" t="str">
        <f t="shared" si="6"/>
        <v>IZMIRISTANBUL标准直客1~999</v>
      </c>
      <c r="B447" s="754" t="s">
        <v>1403</v>
      </c>
      <c r="C447" s="754" t="s">
        <v>750</v>
      </c>
      <c r="D447" s="755">
        <v>-69</v>
      </c>
      <c r="E447" s="755">
        <v>-64</v>
      </c>
      <c r="F447" s="755">
        <v>0</v>
      </c>
      <c r="G447" s="755">
        <v>0</v>
      </c>
      <c r="H447" s="754" t="s">
        <v>2401</v>
      </c>
      <c r="I447" s="754" t="s">
        <v>2402</v>
      </c>
      <c r="J447" s="754" t="s">
        <v>2826</v>
      </c>
      <c r="K447" s="754" t="s">
        <v>1078</v>
      </c>
      <c r="L447" s="678" t="s">
        <v>1092</v>
      </c>
      <c r="M447" s="756">
        <v>43526</v>
      </c>
      <c r="N447" s="678"/>
      <c r="O447" s="755">
        <v>1</v>
      </c>
      <c r="P447" s="754" t="s">
        <v>1217</v>
      </c>
      <c r="Q447" s="754" t="s">
        <v>1066</v>
      </c>
      <c r="R447" s="754" t="s">
        <v>1067</v>
      </c>
      <c r="S447" s="678" t="s">
        <v>1068</v>
      </c>
      <c r="T447" s="754" t="s">
        <v>2510</v>
      </c>
    </row>
    <row r="448" spans="1:20" s="383" customFormat="1" ht="15.95" customHeight="1">
      <c r="A448" s="383" t="str">
        <f t="shared" si="6"/>
        <v>IZMIRISTANBUL低直客0~1</v>
      </c>
      <c r="B448" s="754" t="s">
        <v>1403</v>
      </c>
      <c r="C448" s="754" t="s">
        <v>750</v>
      </c>
      <c r="D448" s="755">
        <v>-154</v>
      </c>
      <c r="E448" s="755">
        <v>-149</v>
      </c>
      <c r="F448" s="755">
        <v>60</v>
      </c>
      <c r="G448" s="755">
        <v>0</v>
      </c>
      <c r="H448" s="754" t="s">
        <v>2401</v>
      </c>
      <c r="I448" s="754" t="s">
        <v>2402</v>
      </c>
      <c r="J448" s="754" t="s">
        <v>2826</v>
      </c>
      <c r="K448" s="754" t="s">
        <v>1078</v>
      </c>
      <c r="L448" s="678" t="s">
        <v>1092</v>
      </c>
      <c r="M448" s="756">
        <v>43526</v>
      </c>
      <c r="N448" s="678"/>
      <c r="O448" s="755">
        <v>1</v>
      </c>
      <c r="P448" s="754" t="s">
        <v>1168</v>
      </c>
      <c r="Q448" s="754" t="s">
        <v>1066</v>
      </c>
      <c r="R448" s="754" t="s">
        <v>1067</v>
      </c>
      <c r="S448" s="678" t="s">
        <v>1069</v>
      </c>
      <c r="T448" s="754" t="s">
        <v>2511</v>
      </c>
    </row>
    <row r="449" spans="1:20" s="383" customFormat="1" ht="15.95" customHeight="1">
      <c r="A449" s="383" t="str">
        <f t="shared" si="6"/>
        <v>IZMIRISTANBUL低直客1~999</v>
      </c>
      <c r="B449" s="754" t="s">
        <v>1403</v>
      </c>
      <c r="C449" s="754" t="s">
        <v>750</v>
      </c>
      <c r="D449" s="755">
        <v>-129</v>
      </c>
      <c r="E449" s="755">
        <v>-124</v>
      </c>
      <c r="F449" s="755">
        <v>60</v>
      </c>
      <c r="G449" s="755">
        <v>0</v>
      </c>
      <c r="H449" s="754" t="s">
        <v>2401</v>
      </c>
      <c r="I449" s="754" t="s">
        <v>2402</v>
      </c>
      <c r="J449" s="754" t="s">
        <v>2826</v>
      </c>
      <c r="K449" s="754" t="s">
        <v>1078</v>
      </c>
      <c r="L449" s="678" t="s">
        <v>1092</v>
      </c>
      <c r="M449" s="756">
        <v>43526</v>
      </c>
      <c r="N449" s="678"/>
      <c r="O449" s="755">
        <v>1</v>
      </c>
      <c r="P449" s="754" t="s">
        <v>1217</v>
      </c>
      <c r="Q449" s="754" t="s">
        <v>1066</v>
      </c>
      <c r="R449" s="754" t="s">
        <v>1067</v>
      </c>
      <c r="S449" s="678" t="s">
        <v>1069</v>
      </c>
      <c r="T449" s="754" t="s">
        <v>2510</v>
      </c>
    </row>
    <row r="450" spans="1:20" s="383" customFormat="1" ht="15.95" customHeight="1">
      <c r="A450" s="383" t="str">
        <f t="shared" si="6"/>
        <v>IZMIRISTANBUL标准同行0~1</v>
      </c>
      <c r="B450" s="754" t="s">
        <v>1403</v>
      </c>
      <c r="C450" s="754" t="s">
        <v>750</v>
      </c>
      <c r="D450" s="755">
        <v>-54</v>
      </c>
      <c r="E450" s="755">
        <v>-49</v>
      </c>
      <c r="F450" s="755">
        <v>0</v>
      </c>
      <c r="G450" s="755">
        <v>0</v>
      </c>
      <c r="H450" s="754" t="s">
        <v>2401</v>
      </c>
      <c r="I450" s="754" t="s">
        <v>2402</v>
      </c>
      <c r="J450" s="754" t="s">
        <v>2826</v>
      </c>
      <c r="K450" s="754" t="s">
        <v>1078</v>
      </c>
      <c r="L450" s="678" t="s">
        <v>1091</v>
      </c>
      <c r="M450" s="756">
        <v>43526</v>
      </c>
      <c r="N450" s="678"/>
      <c r="O450" s="755">
        <v>1</v>
      </c>
      <c r="P450" s="754" t="s">
        <v>1168</v>
      </c>
      <c r="Q450" s="754" t="s">
        <v>1066</v>
      </c>
      <c r="R450" s="754" t="s">
        <v>1067</v>
      </c>
      <c r="S450" s="678" t="s">
        <v>1068</v>
      </c>
      <c r="T450" s="754" t="s">
        <v>2511</v>
      </c>
    </row>
    <row r="451" spans="1:20" s="383" customFormat="1" ht="15.95" customHeight="1">
      <c r="A451" s="383" t="str">
        <f t="shared" si="6"/>
        <v>IZMIRISTANBUL低同行0~1</v>
      </c>
      <c r="B451" s="754" t="s">
        <v>1403</v>
      </c>
      <c r="C451" s="754" t="s">
        <v>750</v>
      </c>
      <c r="D451" s="755">
        <v>-114</v>
      </c>
      <c r="E451" s="755">
        <v>-109</v>
      </c>
      <c r="F451" s="755">
        <v>60</v>
      </c>
      <c r="G451" s="755">
        <v>0</v>
      </c>
      <c r="H451" s="754" t="s">
        <v>2401</v>
      </c>
      <c r="I451" s="754" t="s">
        <v>2402</v>
      </c>
      <c r="J451" s="754" t="s">
        <v>2826</v>
      </c>
      <c r="K451" s="754" t="s">
        <v>1078</v>
      </c>
      <c r="L451" s="678" t="s">
        <v>1091</v>
      </c>
      <c r="M451" s="756">
        <v>43526</v>
      </c>
      <c r="N451" s="678"/>
      <c r="O451" s="755">
        <v>1</v>
      </c>
      <c r="P451" s="754" t="s">
        <v>1168</v>
      </c>
      <c r="Q451" s="754" t="s">
        <v>1066</v>
      </c>
      <c r="R451" s="754" t="s">
        <v>1067</v>
      </c>
      <c r="S451" s="678" t="s">
        <v>1069</v>
      </c>
      <c r="T451" s="754" t="s">
        <v>2511</v>
      </c>
    </row>
    <row r="452" spans="1:20" s="383" customFormat="1" ht="15.95" customHeight="1">
      <c r="A452" s="383" t="str">
        <f t="shared" si="6"/>
        <v>IZMIRISTANBUL标准同行1~999</v>
      </c>
      <c r="B452" s="754" t="s">
        <v>1403</v>
      </c>
      <c r="C452" s="754" t="s">
        <v>750</v>
      </c>
      <c r="D452" s="755">
        <v>-29</v>
      </c>
      <c r="E452" s="755">
        <v>-24</v>
      </c>
      <c r="F452" s="755">
        <v>0</v>
      </c>
      <c r="G452" s="755">
        <v>0</v>
      </c>
      <c r="H452" s="754" t="s">
        <v>2401</v>
      </c>
      <c r="I452" s="754" t="s">
        <v>2402</v>
      </c>
      <c r="J452" s="754" t="s">
        <v>2826</v>
      </c>
      <c r="K452" s="754" t="s">
        <v>1078</v>
      </c>
      <c r="L452" s="678" t="s">
        <v>1091</v>
      </c>
      <c r="M452" s="756">
        <v>43526</v>
      </c>
      <c r="N452" s="678"/>
      <c r="O452" s="755">
        <v>1</v>
      </c>
      <c r="P452" s="754" t="s">
        <v>1217</v>
      </c>
      <c r="Q452" s="754" t="s">
        <v>1066</v>
      </c>
      <c r="R452" s="754" t="s">
        <v>1067</v>
      </c>
      <c r="S452" s="678" t="s">
        <v>1068</v>
      </c>
      <c r="T452" s="754" t="s">
        <v>2510</v>
      </c>
    </row>
    <row r="453" spans="1:20" s="383" customFormat="1" ht="15.95" customHeight="1">
      <c r="A453" s="383" t="str">
        <f t="shared" si="6"/>
        <v>IZMIRISTANBUL标准直客0~1</v>
      </c>
      <c r="B453" s="754" t="s">
        <v>1403</v>
      </c>
      <c r="C453" s="754" t="s">
        <v>750</v>
      </c>
      <c r="D453" s="755">
        <v>-94</v>
      </c>
      <c r="E453" s="755">
        <v>-89</v>
      </c>
      <c r="F453" s="755">
        <v>0</v>
      </c>
      <c r="G453" s="755">
        <v>0</v>
      </c>
      <c r="H453" s="754" t="s">
        <v>2401</v>
      </c>
      <c r="I453" s="754" t="s">
        <v>2402</v>
      </c>
      <c r="J453" s="754" t="s">
        <v>2826</v>
      </c>
      <c r="K453" s="754" t="s">
        <v>1078</v>
      </c>
      <c r="L453" s="678" t="s">
        <v>1092</v>
      </c>
      <c r="M453" s="756">
        <v>43526</v>
      </c>
      <c r="N453" s="678"/>
      <c r="O453" s="755">
        <v>1</v>
      </c>
      <c r="P453" s="754" t="s">
        <v>1168</v>
      </c>
      <c r="Q453" s="754" t="s">
        <v>1066</v>
      </c>
      <c r="R453" s="754" t="s">
        <v>1067</v>
      </c>
      <c r="S453" s="678" t="s">
        <v>1068</v>
      </c>
      <c r="T453" s="754" t="s">
        <v>2511</v>
      </c>
    </row>
    <row r="454" spans="1:20" s="383" customFormat="1" ht="15.95" customHeight="1">
      <c r="A454" s="383" t="str">
        <f t="shared" si="6"/>
        <v>IZMIRISTANBUL低同行1~999</v>
      </c>
      <c r="B454" s="754" t="s">
        <v>1403</v>
      </c>
      <c r="C454" s="754" t="s">
        <v>750</v>
      </c>
      <c r="D454" s="755">
        <v>-89</v>
      </c>
      <c r="E454" s="755">
        <v>-84</v>
      </c>
      <c r="F454" s="755">
        <v>60</v>
      </c>
      <c r="G454" s="755">
        <v>0</v>
      </c>
      <c r="H454" s="754" t="s">
        <v>2401</v>
      </c>
      <c r="I454" s="754" t="s">
        <v>2402</v>
      </c>
      <c r="J454" s="754" t="s">
        <v>2826</v>
      </c>
      <c r="K454" s="754" t="s">
        <v>1078</v>
      </c>
      <c r="L454" s="678" t="s">
        <v>1091</v>
      </c>
      <c r="M454" s="756">
        <v>43526</v>
      </c>
      <c r="N454" s="678"/>
      <c r="O454" s="755">
        <v>1</v>
      </c>
      <c r="P454" s="754" t="s">
        <v>1217</v>
      </c>
      <c r="Q454" s="754" t="s">
        <v>1066</v>
      </c>
      <c r="R454" s="754" t="s">
        <v>1067</v>
      </c>
      <c r="S454" s="678" t="s">
        <v>1069</v>
      </c>
      <c r="T454" s="754" t="s">
        <v>2510</v>
      </c>
    </row>
    <row r="455" spans="1:20" s="383" customFormat="1" ht="15.95" customHeight="1">
      <c r="A455" s="383" t="str">
        <f t="shared" si="6"/>
        <v>JAKARTAJAKARTA标准所有0~999</v>
      </c>
      <c r="B455" s="754" t="s">
        <v>1404</v>
      </c>
      <c r="C455" s="754" t="s">
        <v>1404</v>
      </c>
      <c r="D455" s="755">
        <v>-170</v>
      </c>
      <c r="E455" s="755">
        <v>-165</v>
      </c>
      <c r="F455" s="755">
        <v>0</v>
      </c>
      <c r="G455" s="755">
        <v>0</v>
      </c>
      <c r="H455" s="754" t="s">
        <v>1089</v>
      </c>
      <c r="I455" s="754" t="s">
        <v>1081</v>
      </c>
      <c r="J455" s="754" t="s">
        <v>2844</v>
      </c>
      <c r="K455" s="754" t="s">
        <v>1405</v>
      </c>
      <c r="L455" s="678" t="s">
        <v>1064</v>
      </c>
      <c r="M455" s="756">
        <v>43435</v>
      </c>
      <c r="N455" s="678"/>
      <c r="O455" s="755">
        <v>1</v>
      </c>
      <c r="P455" s="754" t="s">
        <v>1065</v>
      </c>
      <c r="Q455" s="754" t="s">
        <v>1066</v>
      </c>
      <c r="R455" s="754" t="s">
        <v>1067</v>
      </c>
      <c r="S455" s="678" t="s">
        <v>1068</v>
      </c>
      <c r="T455" s="754" t="s">
        <v>2725</v>
      </c>
    </row>
    <row r="456" spans="1:20" s="383" customFormat="1" ht="15.95" customHeight="1">
      <c r="A456" s="383" t="str">
        <f t="shared" ref="A456:A519" si="7">B456&amp;C456&amp;S456&amp;L456&amp;P456</f>
        <v>JEBEL ALIJEBEL ALI标准所有0~1</v>
      </c>
      <c r="B456" s="754" t="s">
        <v>229</v>
      </c>
      <c r="C456" s="754" t="s">
        <v>229</v>
      </c>
      <c r="D456" s="755">
        <v>-75</v>
      </c>
      <c r="E456" s="755">
        <v>-70</v>
      </c>
      <c r="F456" s="755">
        <v>0</v>
      </c>
      <c r="G456" s="755">
        <v>0</v>
      </c>
      <c r="H456" s="754" t="s">
        <v>1077</v>
      </c>
      <c r="I456" s="754" t="s">
        <v>1626</v>
      </c>
      <c r="J456" s="754" t="s">
        <v>3684</v>
      </c>
      <c r="K456" s="754" t="s">
        <v>1165</v>
      </c>
      <c r="L456" s="678" t="s">
        <v>1064</v>
      </c>
      <c r="M456" s="756">
        <v>43512</v>
      </c>
      <c r="N456" s="678"/>
      <c r="O456" s="755">
        <v>1</v>
      </c>
      <c r="P456" s="754" t="s">
        <v>1168</v>
      </c>
      <c r="Q456" s="754" t="s">
        <v>1066</v>
      </c>
      <c r="R456" s="754" t="s">
        <v>1067</v>
      </c>
      <c r="S456" s="678" t="s">
        <v>1068</v>
      </c>
      <c r="T456" s="754" t="s">
        <v>2940</v>
      </c>
    </row>
    <row r="457" spans="1:20" s="383" customFormat="1" ht="15.95" customHeight="1">
      <c r="A457" s="383" t="str">
        <f t="shared" si="7"/>
        <v>JEBEL ALIJEBEL ALI标准所有1~3</v>
      </c>
      <c r="B457" s="754" t="s">
        <v>229</v>
      </c>
      <c r="C457" s="754" t="s">
        <v>229</v>
      </c>
      <c r="D457" s="755">
        <v>-70</v>
      </c>
      <c r="E457" s="755">
        <v>-65</v>
      </c>
      <c r="F457" s="755">
        <v>0</v>
      </c>
      <c r="G457" s="755">
        <v>0</v>
      </c>
      <c r="H457" s="754" t="s">
        <v>1077</v>
      </c>
      <c r="I457" s="754" t="s">
        <v>1626</v>
      </c>
      <c r="J457" s="754" t="s">
        <v>3684</v>
      </c>
      <c r="K457" s="754" t="s">
        <v>3731</v>
      </c>
      <c r="L457" s="678" t="s">
        <v>1064</v>
      </c>
      <c r="M457" s="756">
        <v>43512</v>
      </c>
      <c r="N457" s="678"/>
      <c r="O457" s="755">
        <v>1</v>
      </c>
      <c r="P457" s="754" t="s">
        <v>1169</v>
      </c>
      <c r="Q457" s="754" t="s">
        <v>1066</v>
      </c>
      <c r="R457" s="754" t="s">
        <v>1067</v>
      </c>
      <c r="S457" s="678" t="s">
        <v>1068</v>
      </c>
      <c r="T457" s="754" t="s">
        <v>2941</v>
      </c>
    </row>
    <row r="458" spans="1:20" s="383" customFormat="1" ht="15.95" customHeight="1">
      <c r="A458" s="383" t="str">
        <f t="shared" si="7"/>
        <v>JEBEL ALIJEBEL ALI标准所有3~999</v>
      </c>
      <c r="B458" s="754" t="s">
        <v>229</v>
      </c>
      <c r="C458" s="754" t="s">
        <v>229</v>
      </c>
      <c r="D458" s="755">
        <v>-65</v>
      </c>
      <c r="E458" s="755">
        <v>-60</v>
      </c>
      <c r="F458" s="755">
        <v>0</v>
      </c>
      <c r="G458" s="755">
        <v>0</v>
      </c>
      <c r="H458" s="754" t="s">
        <v>1077</v>
      </c>
      <c r="I458" s="754" t="s">
        <v>1626</v>
      </c>
      <c r="J458" s="754" t="s">
        <v>3684</v>
      </c>
      <c r="K458" s="754" t="s">
        <v>1165</v>
      </c>
      <c r="L458" s="678" t="s">
        <v>1064</v>
      </c>
      <c r="M458" s="756">
        <v>43512</v>
      </c>
      <c r="N458" s="678"/>
      <c r="O458" s="755">
        <v>1</v>
      </c>
      <c r="P458" s="754" t="s">
        <v>1170</v>
      </c>
      <c r="Q458" s="754" t="s">
        <v>1066</v>
      </c>
      <c r="R458" s="754" t="s">
        <v>1067</v>
      </c>
      <c r="S458" s="678" t="s">
        <v>1068</v>
      </c>
      <c r="T458" s="754" t="s">
        <v>2942</v>
      </c>
    </row>
    <row r="459" spans="1:20" s="383" customFormat="1" ht="15.95" customHeight="1">
      <c r="A459" s="383" t="str">
        <f t="shared" si="7"/>
        <v>JEDDAHJEBEL ALI标准所有0~999</v>
      </c>
      <c r="B459" s="754" t="s">
        <v>1406</v>
      </c>
      <c r="C459" s="754" t="s">
        <v>229</v>
      </c>
      <c r="D459" s="755">
        <v>-15</v>
      </c>
      <c r="E459" s="755">
        <v>-10</v>
      </c>
      <c r="F459" s="755">
        <v>0</v>
      </c>
      <c r="G459" s="755">
        <v>0</v>
      </c>
      <c r="H459" s="754" t="s">
        <v>1077</v>
      </c>
      <c r="I459" s="754" t="s">
        <v>1626</v>
      </c>
      <c r="J459" s="754" t="s">
        <v>3684</v>
      </c>
      <c r="K459" s="754" t="s">
        <v>1078</v>
      </c>
      <c r="L459" s="678" t="s">
        <v>1064</v>
      </c>
      <c r="M459" s="756">
        <v>43512</v>
      </c>
      <c r="N459" s="678"/>
      <c r="O459" s="755">
        <v>1</v>
      </c>
      <c r="P459" s="754" t="s">
        <v>1065</v>
      </c>
      <c r="Q459" s="754" t="s">
        <v>1066</v>
      </c>
      <c r="R459" s="754" t="s">
        <v>1067</v>
      </c>
      <c r="S459" s="678" t="s">
        <v>1068</v>
      </c>
      <c r="T459" s="754" t="s">
        <v>2534</v>
      </c>
    </row>
    <row r="460" spans="1:20" s="383" customFormat="1" ht="15.95" customHeight="1">
      <c r="A460" s="383" t="str">
        <f t="shared" si="7"/>
        <v>JEDDAHJEDDAH标准所有0~999</v>
      </c>
      <c r="B460" s="754" t="s">
        <v>1406</v>
      </c>
      <c r="C460" s="754" t="s">
        <v>1406</v>
      </c>
      <c r="D460" s="755">
        <v>-30</v>
      </c>
      <c r="E460" s="755">
        <v>-25</v>
      </c>
      <c r="F460" s="755">
        <v>0</v>
      </c>
      <c r="G460" s="755">
        <v>0</v>
      </c>
      <c r="H460" s="754" t="s">
        <v>1159</v>
      </c>
      <c r="I460" s="754" t="s">
        <v>1121</v>
      </c>
      <c r="J460" s="754" t="s">
        <v>1264</v>
      </c>
      <c r="K460" s="754" t="s">
        <v>3032</v>
      </c>
      <c r="L460" s="678" t="s">
        <v>1064</v>
      </c>
      <c r="M460" s="756">
        <v>43438</v>
      </c>
      <c r="N460" s="678"/>
      <c r="O460" s="755">
        <v>1</v>
      </c>
      <c r="P460" s="754" t="s">
        <v>1065</v>
      </c>
      <c r="Q460" s="754" t="s">
        <v>1066</v>
      </c>
      <c r="R460" s="754" t="s">
        <v>1067</v>
      </c>
      <c r="S460" s="678" t="s">
        <v>1068</v>
      </c>
      <c r="T460" s="754" t="s">
        <v>2533</v>
      </c>
    </row>
    <row r="461" spans="1:20" s="383" customFormat="1" ht="15.95" customHeight="1">
      <c r="A461" s="383" t="str">
        <f t="shared" si="7"/>
        <v>JOHANNESBURGDURBAN标准所有0~999</v>
      </c>
      <c r="B461" s="754" t="s">
        <v>1407</v>
      </c>
      <c r="C461" s="754" t="s">
        <v>1071</v>
      </c>
      <c r="D461" s="755">
        <v>-7</v>
      </c>
      <c r="E461" s="755">
        <v>-2</v>
      </c>
      <c r="F461" s="755">
        <v>0</v>
      </c>
      <c r="G461" s="755">
        <v>0</v>
      </c>
      <c r="H461" s="754" t="s">
        <v>1608</v>
      </c>
      <c r="I461" s="754" t="s">
        <v>1128</v>
      </c>
      <c r="J461" s="754" t="s">
        <v>3310</v>
      </c>
      <c r="K461" s="754" t="s">
        <v>1078</v>
      </c>
      <c r="L461" s="678" t="s">
        <v>1064</v>
      </c>
      <c r="M461" s="756">
        <v>43438</v>
      </c>
      <c r="N461" s="678"/>
      <c r="O461" s="755">
        <v>1</v>
      </c>
      <c r="P461" s="754" t="s">
        <v>1065</v>
      </c>
      <c r="Q461" s="754" t="s">
        <v>1066</v>
      </c>
      <c r="R461" s="754" t="s">
        <v>1067</v>
      </c>
      <c r="S461" s="678" t="s">
        <v>1068</v>
      </c>
      <c r="T461" s="678"/>
    </row>
    <row r="462" spans="1:20" s="383" customFormat="1" ht="15.95" customHeight="1">
      <c r="A462" s="383" t="str">
        <f t="shared" si="7"/>
        <v>JOHANNESBURGDURBAN低所有0~999</v>
      </c>
      <c r="B462" s="754" t="s">
        <v>1407</v>
      </c>
      <c r="C462" s="754" t="s">
        <v>1071</v>
      </c>
      <c r="D462" s="755">
        <v>-53</v>
      </c>
      <c r="E462" s="755">
        <v>-48</v>
      </c>
      <c r="F462" s="755">
        <v>46</v>
      </c>
      <c r="G462" s="755">
        <v>0</v>
      </c>
      <c r="H462" s="754" t="s">
        <v>1608</v>
      </c>
      <c r="I462" s="754" t="s">
        <v>1128</v>
      </c>
      <c r="J462" s="754" t="s">
        <v>3310</v>
      </c>
      <c r="K462" s="754" t="s">
        <v>1078</v>
      </c>
      <c r="L462" s="678" t="s">
        <v>1064</v>
      </c>
      <c r="M462" s="756">
        <v>43438</v>
      </c>
      <c r="N462" s="678"/>
      <c r="O462" s="755">
        <v>1</v>
      </c>
      <c r="P462" s="754" t="s">
        <v>1065</v>
      </c>
      <c r="Q462" s="754" t="s">
        <v>1066</v>
      </c>
      <c r="R462" s="754" t="s">
        <v>1067</v>
      </c>
      <c r="S462" s="678" t="s">
        <v>1069</v>
      </c>
      <c r="T462" s="678"/>
    </row>
    <row r="463" spans="1:20" s="383" customFormat="1" ht="15.95" customHeight="1">
      <c r="A463" s="383" t="str">
        <f t="shared" si="7"/>
        <v>KAISTENHAMBURG标准所有0~999</v>
      </c>
      <c r="B463" s="754" t="s">
        <v>1408</v>
      </c>
      <c r="C463" s="754" t="s">
        <v>747</v>
      </c>
      <c r="D463" s="755">
        <v>174</v>
      </c>
      <c r="E463" s="755">
        <v>179</v>
      </c>
      <c r="F463" s="755">
        <v>0</v>
      </c>
      <c r="G463" s="755">
        <v>0</v>
      </c>
      <c r="H463" s="754" t="s">
        <v>1103</v>
      </c>
      <c r="I463" s="754" t="s">
        <v>3691</v>
      </c>
      <c r="J463" s="754" t="s">
        <v>3153</v>
      </c>
      <c r="K463" s="754" t="s">
        <v>1096</v>
      </c>
      <c r="L463" s="678" t="s">
        <v>1064</v>
      </c>
      <c r="M463" s="756">
        <v>43526</v>
      </c>
      <c r="N463" s="678"/>
      <c r="O463" s="755">
        <v>1</v>
      </c>
      <c r="P463" s="754" t="s">
        <v>1065</v>
      </c>
      <c r="Q463" s="754" t="s">
        <v>1075</v>
      </c>
      <c r="R463" s="678"/>
      <c r="S463" s="678" t="s">
        <v>1068</v>
      </c>
      <c r="T463" s="754" t="s">
        <v>2496</v>
      </c>
    </row>
    <row r="464" spans="1:20" s="383" customFormat="1" ht="15.95" customHeight="1">
      <c r="A464" s="383" t="str">
        <f t="shared" si="7"/>
        <v>KAMPALADURBAN标准所有0~999</v>
      </c>
      <c r="B464" s="754" t="s">
        <v>1409</v>
      </c>
      <c r="C464" s="754" t="s">
        <v>1071</v>
      </c>
      <c r="D464" s="755">
        <v>310</v>
      </c>
      <c r="E464" s="755">
        <v>315</v>
      </c>
      <c r="F464" s="755">
        <v>0</v>
      </c>
      <c r="G464" s="755">
        <v>0</v>
      </c>
      <c r="H464" s="754" t="s">
        <v>1608</v>
      </c>
      <c r="I464" s="754" t="s">
        <v>1128</v>
      </c>
      <c r="J464" s="754" t="s">
        <v>3310</v>
      </c>
      <c r="K464" s="754" t="s">
        <v>1082</v>
      </c>
      <c r="L464" s="678" t="s">
        <v>1064</v>
      </c>
      <c r="M464" s="756">
        <v>43438</v>
      </c>
      <c r="N464" s="678"/>
      <c r="O464" s="755">
        <v>1</v>
      </c>
      <c r="P464" s="754" t="s">
        <v>1065</v>
      </c>
      <c r="Q464" s="754" t="s">
        <v>1075</v>
      </c>
      <c r="R464" s="678"/>
      <c r="S464" s="678" t="s">
        <v>1068</v>
      </c>
      <c r="T464" s="678"/>
    </row>
    <row r="465" spans="1:20" s="383" customFormat="1" ht="15.95" customHeight="1">
      <c r="A465" s="383" t="str">
        <f t="shared" si="7"/>
        <v>KANAZAWABUSAN标准所有0~999</v>
      </c>
      <c r="B465" s="754" t="s">
        <v>1410</v>
      </c>
      <c r="C465" s="754" t="s">
        <v>1102</v>
      </c>
      <c r="D465" s="755">
        <v>30</v>
      </c>
      <c r="E465" s="755">
        <v>35</v>
      </c>
      <c r="F465" s="755">
        <v>0</v>
      </c>
      <c r="G465" s="755">
        <v>0</v>
      </c>
      <c r="H465" s="754" t="s">
        <v>1103</v>
      </c>
      <c r="I465" s="754" t="s">
        <v>3691</v>
      </c>
      <c r="J465" s="754" t="s">
        <v>2815</v>
      </c>
      <c r="K465" s="754" t="s">
        <v>1399</v>
      </c>
      <c r="L465" s="678" t="s">
        <v>1064</v>
      </c>
      <c r="M465" s="756">
        <v>43435</v>
      </c>
      <c r="N465" s="678"/>
      <c r="O465" s="755">
        <v>1</v>
      </c>
      <c r="P465" s="754" t="s">
        <v>1065</v>
      </c>
      <c r="Q465" s="754" t="s">
        <v>1066</v>
      </c>
      <c r="R465" s="754" t="s">
        <v>1067</v>
      </c>
      <c r="S465" s="678" t="s">
        <v>1068</v>
      </c>
      <c r="T465" s="754" t="s">
        <v>2458</v>
      </c>
    </row>
    <row r="466" spans="1:20" s="383" customFormat="1" ht="15.95" customHeight="1">
      <c r="A466" s="383" t="str">
        <f t="shared" si="7"/>
        <v>KAOHSIUNGKAOHSIUNG标准所有0~999</v>
      </c>
      <c r="B466" s="754" t="s">
        <v>1411</v>
      </c>
      <c r="C466" s="754" t="s">
        <v>1411</v>
      </c>
      <c r="D466" s="755">
        <v>8</v>
      </c>
      <c r="E466" s="755">
        <v>10</v>
      </c>
      <c r="F466" s="755">
        <v>0</v>
      </c>
      <c r="G466" s="755">
        <v>0</v>
      </c>
      <c r="H466" s="754" t="s">
        <v>1099</v>
      </c>
      <c r="I466" s="754" t="s">
        <v>1502</v>
      </c>
      <c r="J466" s="754" t="s">
        <v>2535</v>
      </c>
      <c r="K466" s="754" t="s">
        <v>1412</v>
      </c>
      <c r="L466" s="678" t="s">
        <v>1064</v>
      </c>
      <c r="M466" s="756">
        <v>43435</v>
      </c>
      <c r="N466" s="678"/>
      <c r="O466" s="755">
        <v>1</v>
      </c>
      <c r="P466" s="754" t="s">
        <v>1065</v>
      </c>
      <c r="Q466" s="754" t="s">
        <v>1066</v>
      </c>
      <c r="R466" s="754" t="s">
        <v>1067</v>
      </c>
      <c r="S466" s="678" t="s">
        <v>1068</v>
      </c>
      <c r="T466" s="754" t="s">
        <v>2536</v>
      </c>
    </row>
    <row r="467" spans="1:20" s="383" customFormat="1" ht="15.95" customHeight="1">
      <c r="A467" s="383" t="str">
        <f t="shared" si="7"/>
        <v>KARACHIKARACHI标准所有1~999</v>
      </c>
      <c r="B467" s="754" t="s">
        <v>1413</v>
      </c>
      <c r="C467" s="754" t="s">
        <v>1413</v>
      </c>
      <c r="D467" s="755">
        <v>-80</v>
      </c>
      <c r="E467" s="755">
        <v>-75</v>
      </c>
      <c r="F467" s="755">
        <v>0</v>
      </c>
      <c r="G467" s="755">
        <v>0</v>
      </c>
      <c r="H467" s="754" t="s">
        <v>1100</v>
      </c>
      <c r="I467" s="754" t="s">
        <v>1073</v>
      </c>
      <c r="J467" s="754" t="s">
        <v>3714</v>
      </c>
      <c r="K467" s="754" t="s">
        <v>1153</v>
      </c>
      <c r="L467" s="678" t="s">
        <v>1064</v>
      </c>
      <c r="M467" s="756">
        <v>43438</v>
      </c>
      <c r="N467" s="678"/>
      <c r="O467" s="755">
        <v>1</v>
      </c>
      <c r="P467" s="754" t="s">
        <v>1217</v>
      </c>
      <c r="Q467" s="754" t="s">
        <v>1066</v>
      </c>
      <c r="R467" s="754" t="s">
        <v>1067</v>
      </c>
      <c r="S467" s="678" t="s">
        <v>1068</v>
      </c>
      <c r="T467" s="754" t="s">
        <v>2537</v>
      </c>
    </row>
    <row r="468" spans="1:20" s="383" customFormat="1" ht="15.95" customHeight="1">
      <c r="A468" s="383" t="str">
        <f t="shared" si="7"/>
        <v>KARACHIKARACHI标准所有0~1</v>
      </c>
      <c r="B468" s="754" t="s">
        <v>1413</v>
      </c>
      <c r="C468" s="754" t="s">
        <v>1413</v>
      </c>
      <c r="D468" s="755">
        <v>-100</v>
      </c>
      <c r="E468" s="755">
        <v>-95</v>
      </c>
      <c r="F468" s="755">
        <v>0</v>
      </c>
      <c r="G468" s="755">
        <v>0</v>
      </c>
      <c r="H468" s="754" t="s">
        <v>1100</v>
      </c>
      <c r="I468" s="754" t="s">
        <v>1073</v>
      </c>
      <c r="J468" s="754" t="s">
        <v>3714</v>
      </c>
      <c r="K468" s="754" t="s">
        <v>1153</v>
      </c>
      <c r="L468" s="678" t="s">
        <v>1064</v>
      </c>
      <c r="M468" s="756">
        <v>43438</v>
      </c>
      <c r="N468" s="678"/>
      <c r="O468" s="755">
        <v>1</v>
      </c>
      <c r="P468" s="754" t="s">
        <v>1168</v>
      </c>
      <c r="Q468" s="754" t="s">
        <v>1066</v>
      </c>
      <c r="R468" s="754" t="s">
        <v>1067</v>
      </c>
      <c r="S468" s="678" t="s">
        <v>1068</v>
      </c>
      <c r="T468" s="754" t="s">
        <v>2504</v>
      </c>
    </row>
    <row r="469" spans="1:20" s="383" customFormat="1" ht="15.95" customHeight="1">
      <c r="A469" s="383" t="str">
        <f t="shared" si="7"/>
        <v>KARLSRUHEHAMBURG标准所有0~999</v>
      </c>
      <c r="B469" s="754" t="s">
        <v>1414</v>
      </c>
      <c r="C469" s="754" t="s">
        <v>747</v>
      </c>
      <c r="D469" s="755">
        <v>-57</v>
      </c>
      <c r="E469" s="755">
        <v>-52</v>
      </c>
      <c r="F469" s="755">
        <v>90</v>
      </c>
      <c r="G469" s="755">
        <v>0</v>
      </c>
      <c r="H469" s="754" t="s">
        <v>1103</v>
      </c>
      <c r="I469" s="754" t="s">
        <v>3691</v>
      </c>
      <c r="J469" s="754" t="s">
        <v>3153</v>
      </c>
      <c r="K469" s="754" t="s">
        <v>1188</v>
      </c>
      <c r="L469" s="678" t="s">
        <v>1064</v>
      </c>
      <c r="M469" s="756">
        <v>43526</v>
      </c>
      <c r="N469" s="678"/>
      <c r="O469" s="755">
        <v>1</v>
      </c>
      <c r="P469" s="754" t="s">
        <v>1065</v>
      </c>
      <c r="Q469" s="754" t="s">
        <v>1066</v>
      </c>
      <c r="R469" s="754" t="s">
        <v>1067</v>
      </c>
      <c r="S469" s="678" t="s">
        <v>1068</v>
      </c>
      <c r="T469" s="754" t="s">
        <v>2484</v>
      </c>
    </row>
    <row r="470" spans="1:20" s="383" customFormat="1" ht="15.95" customHeight="1">
      <c r="A470" s="383" t="str">
        <f t="shared" si="7"/>
        <v>KASSELHAMBURG标准所有0~999</v>
      </c>
      <c r="B470" s="754" t="s">
        <v>1415</v>
      </c>
      <c r="C470" s="754" t="s">
        <v>747</v>
      </c>
      <c r="D470" s="755">
        <v>-57</v>
      </c>
      <c r="E470" s="755">
        <v>-52</v>
      </c>
      <c r="F470" s="755">
        <v>90</v>
      </c>
      <c r="G470" s="755">
        <v>0</v>
      </c>
      <c r="H470" s="754" t="s">
        <v>1103</v>
      </c>
      <c r="I470" s="754" t="s">
        <v>3691</v>
      </c>
      <c r="J470" s="754" t="s">
        <v>3153</v>
      </c>
      <c r="K470" s="754" t="s">
        <v>1188</v>
      </c>
      <c r="L470" s="678" t="s">
        <v>1064</v>
      </c>
      <c r="M470" s="756">
        <v>43526</v>
      </c>
      <c r="N470" s="678"/>
      <c r="O470" s="755">
        <v>1</v>
      </c>
      <c r="P470" s="754" t="s">
        <v>1065</v>
      </c>
      <c r="Q470" s="754" t="s">
        <v>1066</v>
      </c>
      <c r="R470" s="754" t="s">
        <v>1067</v>
      </c>
      <c r="S470" s="678" t="s">
        <v>1068</v>
      </c>
      <c r="T470" s="754" t="s">
        <v>2484</v>
      </c>
    </row>
    <row r="471" spans="1:20" s="383" customFormat="1" ht="15.95" customHeight="1">
      <c r="A471" s="383" t="str">
        <f t="shared" si="7"/>
        <v>KATOWICEGDYNIA标准所有0~999</v>
      </c>
      <c r="B471" s="754" t="s">
        <v>1416</v>
      </c>
      <c r="C471" s="754" t="s">
        <v>1232</v>
      </c>
      <c r="D471" s="755">
        <v>-82</v>
      </c>
      <c r="E471" s="755">
        <v>-77</v>
      </c>
      <c r="F471" s="755">
        <v>0</v>
      </c>
      <c r="G471" s="755">
        <v>0</v>
      </c>
      <c r="H471" s="754" t="s">
        <v>1106</v>
      </c>
      <c r="I471" s="754" t="s">
        <v>1107</v>
      </c>
      <c r="J471" s="754" t="s">
        <v>1264</v>
      </c>
      <c r="K471" s="754" t="s">
        <v>1186</v>
      </c>
      <c r="L471" s="678" t="s">
        <v>1064</v>
      </c>
      <c r="M471" s="756">
        <v>43526</v>
      </c>
      <c r="N471" s="678"/>
      <c r="O471" s="755">
        <v>1</v>
      </c>
      <c r="P471" s="754" t="s">
        <v>1065</v>
      </c>
      <c r="Q471" s="754" t="s">
        <v>1066</v>
      </c>
      <c r="R471" s="754" t="s">
        <v>1067</v>
      </c>
      <c r="S471" s="678" t="s">
        <v>1068</v>
      </c>
      <c r="T471" s="678"/>
    </row>
    <row r="472" spans="1:20" s="383" customFormat="1" ht="15.95" customHeight="1">
      <c r="A472" s="383" t="str">
        <f t="shared" si="7"/>
        <v>KATOWICEGDYNIA低所有0~999</v>
      </c>
      <c r="B472" s="754" t="s">
        <v>1416</v>
      </c>
      <c r="C472" s="754" t="s">
        <v>1232</v>
      </c>
      <c r="D472" s="755">
        <v>-122</v>
      </c>
      <c r="E472" s="755">
        <v>-117</v>
      </c>
      <c r="F472" s="755">
        <v>40</v>
      </c>
      <c r="G472" s="755">
        <v>0</v>
      </c>
      <c r="H472" s="754" t="s">
        <v>1106</v>
      </c>
      <c r="I472" s="754" t="s">
        <v>1107</v>
      </c>
      <c r="J472" s="754" t="s">
        <v>1264</v>
      </c>
      <c r="K472" s="754" t="s">
        <v>1186</v>
      </c>
      <c r="L472" s="678" t="s">
        <v>1064</v>
      </c>
      <c r="M472" s="756">
        <v>43526</v>
      </c>
      <c r="N472" s="678"/>
      <c r="O472" s="755">
        <v>1</v>
      </c>
      <c r="P472" s="754" t="s">
        <v>1065</v>
      </c>
      <c r="Q472" s="754" t="s">
        <v>1066</v>
      </c>
      <c r="R472" s="754" t="s">
        <v>1067</v>
      </c>
      <c r="S472" s="678" t="s">
        <v>1069</v>
      </c>
      <c r="T472" s="678"/>
    </row>
    <row r="473" spans="1:20" s="383" customFormat="1" ht="15.95" customHeight="1">
      <c r="A473" s="383" t="str">
        <f t="shared" si="7"/>
        <v>KEELUNGKEELUNG标准所有0~999</v>
      </c>
      <c r="B473" s="754" t="s">
        <v>1417</v>
      </c>
      <c r="C473" s="754" t="s">
        <v>1417</v>
      </c>
      <c r="D473" s="755">
        <v>5</v>
      </c>
      <c r="E473" s="755">
        <v>7</v>
      </c>
      <c r="F473" s="755">
        <v>0</v>
      </c>
      <c r="G473" s="755">
        <v>0</v>
      </c>
      <c r="H473" s="754" t="s">
        <v>1099</v>
      </c>
      <c r="I473" s="754" t="s">
        <v>1502</v>
      </c>
      <c r="J473" s="754" t="s">
        <v>2538</v>
      </c>
      <c r="K473" s="754" t="s">
        <v>1418</v>
      </c>
      <c r="L473" s="678" t="s">
        <v>1064</v>
      </c>
      <c r="M473" s="756">
        <v>43435</v>
      </c>
      <c r="N473" s="678"/>
      <c r="O473" s="755">
        <v>1</v>
      </c>
      <c r="P473" s="754" t="s">
        <v>1065</v>
      </c>
      <c r="Q473" s="754" t="s">
        <v>1066</v>
      </c>
      <c r="R473" s="754" t="s">
        <v>1067</v>
      </c>
      <c r="S473" s="678" t="s">
        <v>1068</v>
      </c>
      <c r="T473" s="754" t="s">
        <v>2536</v>
      </c>
    </row>
    <row r="474" spans="1:20" s="383" customFormat="1" ht="15.95" customHeight="1">
      <c r="A474" s="383" t="str">
        <f t="shared" si="7"/>
        <v>KHARKOVODESSA标准所有0~999</v>
      </c>
      <c r="B474" s="754" t="s">
        <v>1419</v>
      </c>
      <c r="C474" s="754" t="s">
        <v>1262</v>
      </c>
      <c r="D474" s="755">
        <v>79</v>
      </c>
      <c r="E474" s="755">
        <v>84</v>
      </c>
      <c r="F474" s="755">
        <v>0</v>
      </c>
      <c r="G474" s="755">
        <v>0</v>
      </c>
      <c r="H474" s="754" t="s">
        <v>1062</v>
      </c>
      <c r="I474" s="754" t="s">
        <v>1116</v>
      </c>
      <c r="J474" s="754" t="s">
        <v>2832</v>
      </c>
      <c r="K474" s="754" t="s">
        <v>1096</v>
      </c>
      <c r="L474" s="678" t="s">
        <v>1064</v>
      </c>
      <c r="M474" s="756">
        <v>43526</v>
      </c>
      <c r="N474" s="678"/>
      <c r="O474" s="755">
        <v>1</v>
      </c>
      <c r="P474" s="754" t="s">
        <v>1065</v>
      </c>
      <c r="Q474" s="754" t="s">
        <v>1066</v>
      </c>
      <c r="R474" s="754" t="s">
        <v>1067</v>
      </c>
      <c r="S474" s="678" t="s">
        <v>1068</v>
      </c>
      <c r="T474" s="754" t="s">
        <v>2497</v>
      </c>
    </row>
    <row r="475" spans="1:20" s="383" customFormat="1" ht="15.95" customHeight="1">
      <c r="A475" s="383" t="str">
        <f t="shared" si="7"/>
        <v>KIEVODESSA标准所有0~999</v>
      </c>
      <c r="B475" s="754" t="s">
        <v>1420</v>
      </c>
      <c r="C475" s="754" t="s">
        <v>1262</v>
      </c>
      <c r="D475" s="755">
        <v>39</v>
      </c>
      <c r="E475" s="755">
        <v>44</v>
      </c>
      <c r="F475" s="755">
        <v>0</v>
      </c>
      <c r="G475" s="755">
        <v>0</v>
      </c>
      <c r="H475" s="754" t="s">
        <v>1062</v>
      </c>
      <c r="I475" s="754" t="s">
        <v>1116</v>
      </c>
      <c r="J475" s="754" t="s">
        <v>2832</v>
      </c>
      <c r="K475" s="754" t="s">
        <v>1096</v>
      </c>
      <c r="L475" s="678" t="s">
        <v>1064</v>
      </c>
      <c r="M475" s="756">
        <v>43526</v>
      </c>
      <c r="N475" s="678"/>
      <c r="O475" s="755">
        <v>1</v>
      </c>
      <c r="P475" s="754" t="s">
        <v>1065</v>
      </c>
      <c r="Q475" s="754" t="s">
        <v>1066</v>
      </c>
      <c r="R475" s="754" t="s">
        <v>1067</v>
      </c>
      <c r="S475" s="678" t="s">
        <v>1068</v>
      </c>
      <c r="T475" s="754" t="s">
        <v>2449</v>
      </c>
    </row>
    <row r="476" spans="1:20" s="383" customFormat="1" ht="15.95" customHeight="1">
      <c r="A476" s="383" t="str">
        <f t="shared" si="7"/>
        <v>KINGSTONCOLON FREE ZONE标准所有0~999</v>
      </c>
      <c r="B476" s="754" t="s">
        <v>1421</v>
      </c>
      <c r="C476" s="754" t="s">
        <v>741</v>
      </c>
      <c r="D476" s="755">
        <v>110</v>
      </c>
      <c r="E476" s="755">
        <v>120</v>
      </c>
      <c r="F476" s="755">
        <v>40</v>
      </c>
      <c r="G476" s="755">
        <v>0</v>
      </c>
      <c r="H476" s="754" t="s">
        <v>1159</v>
      </c>
      <c r="I476" s="754" t="s">
        <v>1121</v>
      </c>
      <c r="J476" s="754" t="s">
        <v>3143</v>
      </c>
      <c r="K476" s="754" t="s">
        <v>1082</v>
      </c>
      <c r="L476" s="678" t="s">
        <v>1064</v>
      </c>
      <c r="M476" s="756">
        <v>43528</v>
      </c>
      <c r="N476" s="678"/>
      <c r="O476" s="755">
        <v>1</v>
      </c>
      <c r="P476" s="754" t="s">
        <v>1065</v>
      </c>
      <c r="Q476" s="754" t="s">
        <v>1066</v>
      </c>
      <c r="R476" s="754" t="s">
        <v>1083</v>
      </c>
      <c r="S476" s="678" t="s">
        <v>1068</v>
      </c>
      <c r="T476" s="754" t="s">
        <v>2539</v>
      </c>
    </row>
    <row r="477" spans="1:20" s="383" customFormat="1" ht="15.95" customHeight="1">
      <c r="A477" s="383" t="str">
        <f t="shared" si="7"/>
        <v>KINGSTOWNCOLON FREE ZONE标准所有0~999</v>
      </c>
      <c r="B477" s="754" t="s">
        <v>1422</v>
      </c>
      <c r="C477" s="754" t="s">
        <v>741</v>
      </c>
      <c r="D477" s="755">
        <v>307</v>
      </c>
      <c r="E477" s="755">
        <v>317</v>
      </c>
      <c r="F477" s="755">
        <v>0</v>
      </c>
      <c r="G477" s="755">
        <v>0</v>
      </c>
      <c r="H477" s="754" t="s">
        <v>1159</v>
      </c>
      <c r="I477" s="754" t="s">
        <v>1121</v>
      </c>
      <c r="J477" s="754" t="s">
        <v>3143</v>
      </c>
      <c r="K477" s="754" t="s">
        <v>1254</v>
      </c>
      <c r="L477" s="678" t="s">
        <v>1064</v>
      </c>
      <c r="M477" s="756">
        <v>43528</v>
      </c>
      <c r="N477" s="678"/>
      <c r="O477" s="755">
        <v>1</v>
      </c>
      <c r="P477" s="754" t="s">
        <v>1065</v>
      </c>
      <c r="Q477" s="754" t="s">
        <v>1075</v>
      </c>
      <c r="R477" s="678"/>
      <c r="S477" s="678" t="s">
        <v>1068</v>
      </c>
      <c r="T477" s="754" t="s">
        <v>2492</v>
      </c>
    </row>
    <row r="478" spans="1:20" s="383" customFormat="1" ht="15.95" customHeight="1">
      <c r="A478" s="383" t="str">
        <f t="shared" si="7"/>
        <v>KIRKENESOSLO标准所有0~999</v>
      </c>
      <c r="B478" s="754" t="s">
        <v>3398</v>
      </c>
      <c r="C478" s="754" t="s">
        <v>746</v>
      </c>
      <c r="D478" s="755">
        <v>134</v>
      </c>
      <c r="E478" s="755">
        <v>139</v>
      </c>
      <c r="F478" s="755">
        <v>0</v>
      </c>
      <c r="G478" s="755">
        <v>0</v>
      </c>
      <c r="H478" s="754" t="s">
        <v>1106</v>
      </c>
      <c r="I478" s="754" t="s">
        <v>1107</v>
      </c>
      <c r="J478" s="754" t="s">
        <v>1264</v>
      </c>
      <c r="K478" s="754" t="s">
        <v>1186</v>
      </c>
      <c r="L478" s="678" t="s">
        <v>1064</v>
      </c>
      <c r="M478" s="756">
        <v>43526</v>
      </c>
      <c r="N478" s="678"/>
      <c r="O478" s="755">
        <v>2</v>
      </c>
      <c r="P478" s="754" t="s">
        <v>1065</v>
      </c>
      <c r="Q478" s="754" t="s">
        <v>1066</v>
      </c>
      <c r="R478" s="754" t="s">
        <v>1067</v>
      </c>
      <c r="S478" s="678" t="s">
        <v>1068</v>
      </c>
      <c r="T478" s="754" t="s">
        <v>2450</v>
      </c>
    </row>
    <row r="479" spans="1:20" s="383" customFormat="1" ht="15.95" customHeight="1">
      <c r="A479" s="383" t="str">
        <f t="shared" si="7"/>
        <v>KITWEDURBAN标准所有0~999</v>
      </c>
      <c r="B479" s="754" t="s">
        <v>1768</v>
      </c>
      <c r="C479" s="754" t="s">
        <v>1071</v>
      </c>
      <c r="D479" s="755">
        <v>280</v>
      </c>
      <c r="E479" s="755">
        <v>285</v>
      </c>
      <c r="F479" s="755">
        <v>0</v>
      </c>
      <c r="G479" s="755">
        <v>0</v>
      </c>
      <c r="H479" s="754" t="s">
        <v>1608</v>
      </c>
      <c r="I479" s="754" t="s">
        <v>1128</v>
      </c>
      <c r="J479" s="754" t="s">
        <v>3310</v>
      </c>
      <c r="K479" s="754" t="s">
        <v>1087</v>
      </c>
      <c r="L479" s="678" t="s">
        <v>1064</v>
      </c>
      <c r="M479" s="756">
        <v>43438</v>
      </c>
      <c r="N479" s="678"/>
      <c r="O479" s="755">
        <v>2</v>
      </c>
      <c r="P479" s="754" t="s">
        <v>1065</v>
      </c>
      <c r="Q479" s="754" t="s">
        <v>1075</v>
      </c>
      <c r="R479" s="678"/>
      <c r="S479" s="678" t="s">
        <v>1068</v>
      </c>
      <c r="T479" s="754" t="s">
        <v>3821</v>
      </c>
    </row>
    <row r="480" spans="1:20" s="383" customFormat="1" ht="15.95" customHeight="1">
      <c r="A480" s="383" t="str">
        <f t="shared" si="7"/>
        <v>KLAGENFURTKOPER低所有0~999</v>
      </c>
      <c r="B480" s="754" t="s">
        <v>1791</v>
      </c>
      <c r="C480" s="754" t="s">
        <v>1115</v>
      </c>
      <c r="D480" s="755">
        <v>-132</v>
      </c>
      <c r="E480" s="755">
        <v>-127</v>
      </c>
      <c r="F480" s="755">
        <v>45</v>
      </c>
      <c r="G480" s="755">
        <v>0</v>
      </c>
      <c r="H480" s="754" t="s">
        <v>1121</v>
      </c>
      <c r="I480" s="754" t="s">
        <v>1116</v>
      </c>
      <c r="J480" s="754" t="s">
        <v>2824</v>
      </c>
      <c r="K480" s="754" t="s">
        <v>1228</v>
      </c>
      <c r="L480" s="678" t="s">
        <v>1064</v>
      </c>
      <c r="M480" s="756">
        <v>43526</v>
      </c>
      <c r="N480" s="678"/>
      <c r="O480" s="755">
        <v>1</v>
      </c>
      <c r="P480" s="754" t="s">
        <v>1065</v>
      </c>
      <c r="Q480" s="754" t="s">
        <v>1066</v>
      </c>
      <c r="R480" s="754" t="s">
        <v>1067</v>
      </c>
      <c r="S480" s="678" t="s">
        <v>1069</v>
      </c>
      <c r="T480" s="754" t="s">
        <v>2479</v>
      </c>
    </row>
    <row r="481" spans="1:20" s="383" customFormat="1" ht="15.95" customHeight="1">
      <c r="A481" s="383" t="str">
        <f t="shared" si="7"/>
        <v>KLAIPEDAKLAIPEDA标准所有0~999</v>
      </c>
      <c r="B481" s="754" t="s">
        <v>754</v>
      </c>
      <c r="C481" s="754" t="s">
        <v>754</v>
      </c>
      <c r="D481" s="755">
        <v>-45</v>
      </c>
      <c r="E481" s="755">
        <v>-40</v>
      </c>
      <c r="F481" s="755">
        <v>0</v>
      </c>
      <c r="G481" s="755">
        <v>0</v>
      </c>
      <c r="H481" s="754" t="s">
        <v>1106</v>
      </c>
      <c r="I481" s="754" t="s">
        <v>1107</v>
      </c>
      <c r="J481" s="754" t="s">
        <v>1264</v>
      </c>
      <c r="K481" s="754" t="s">
        <v>1188</v>
      </c>
      <c r="L481" s="678" t="s">
        <v>1064</v>
      </c>
      <c r="M481" s="756">
        <v>43526</v>
      </c>
      <c r="N481" s="678"/>
      <c r="O481" s="755">
        <v>1</v>
      </c>
      <c r="P481" s="754" t="s">
        <v>1065</v>
      </c>
      <c r="Q481" s="754" t="s">
        <v>1066</v>
      </c>
      <c r="R481" s="754" t="s">
        <v>1067</v>
      </c>
      <c r="S481" s="678" t="s">
        <v>1068</v>
      </c>
      <c r="T481" s="678"/>
    </row>
    <row r="482" spans="1:20" s="383" customFormat="1" ht="15.95" customHeight="1">
      <c r="A482" s="383" t="str">
        <f t="shared" si="7"/>
        <v>KLAIPEDAKLAIPEDA低所有0~999</v>
      </c>
      <c r="B482" s="754" t="s">
        <v>754</v>
      </c>
      <c r="C482" s="754" t="s">
        <v>754</v>
      </c>
      <c r="D482" s="755">
        <v>-85</v>
      </c>
      <c r="E482" s="755">
        <v>-80</v>
      </c>
      <c r="F482" s="755">
        <v>40</v>
      </c>
      <c r="G482" s="755">
        <v>0</v>
      </c>
      <c r="H482" s="754" t="s">
        <v>1106</v>
      </c>
      <c r="I482" s="754" t="s">
        <v>1107</v>
      </c>
      <c r="J482" s="754" t="s">
        <v>1264</v>
      </c>
      <c r="K482" s="754" t="s">
        <v>1188</v>
      </c>
      <c r="L482" s="678" t="s">
        <v>1064</v>
      </c>
      <c r="M482" s="756">
        <v>43526</v>
      </c>
      <c r="N482" s="678"/>
      <c r="O482" s="755">
        <v>1</v>
      </c>
      <c r="P482" s="754" t="s">
        <v>1065</v>
      </c>
      <c r="Q482" s="754" t="s">
        <v>1066</v>
      </c>
      <c r="R482" s="754" t="s">
        <v>1067</v>
      </c>
      <c r="S482" s="678" t="s">
        <v>1069</v>
      </c>
      <c r="T482" s="678"/>
    </row>
    <row r="483" spans="1:20" s="383" customFormat="1" ht="15.95" customHeight="1">
      <c r="A483" s="383" t="str">
        <f t="shared" si="7"/>
        <v>KOBEKOBE标准同行0~999</v>
      </c>
      <c r="B483" s="754" t="s">
        <v>1423</v>
      </c>
      <c r="C483" s="754" t="s">
        <v>1423</v>
      </c>
      <c r="D483" s="755">
        <v>-40</v>
      </c>
      <c r="E483" s="755">
        <v>-40</v>
      </c>
      <c r="F483" s="755">
        <v>0</v>
      </c>
      <c r="G483" s="755">
        <v>0</v>
      </c>
      <c r="H483" s="754" t="s">
        <v>1274</v>
      </c>
      <c r="I483" s="754" t="s">
        <v>1626</v>
      </c>
      <c r="J483" s="754" t="s">
        <v>2845</v>
      </c>
      <c r="K483" s="754" t="s">
        <v>1424</v>
      </c>
      <c r="L483" s="678" t="s">
        <v>1091</v>
      </c>
      <c r="M483" s="756">
        <v>43435</v>
      </c>
      <c r="N483" s="678"/>
      <c r="O483" s="755">
        <v>1</v>
      </c>
      <c r="P483" s="754" t="s">
        <v>1065</v>
      </c>
      <c r="Q483" s="754" t="s">
        <v>1066</v>
      </c>
      <c r="R483" s="754" t="s">
        <v>1067</v>
      </c>
      <c r="S483" s="678" t="s">
        <v>1068</v>
      </c>
      <c r="T483" s="754" t="s">
        <v>2846</v>
      </c>
    </row>
    <row r="484" spans="1:20" s="383" customFormat="1" ht="15.95" customHeight="1">
      <c r="A484" s="383" t="str">
        <f t="shared" si="7"/>
        <v>KOBEKOBE标准直客0~999</v>
      </c>
      <c r="B484" s="754" t="s">
        <v>1423</v>
      </c>
      <c r="C484" s="754" t="s">
        <v>1423</v>
      </c>
      <c r="D484" s="755">
        <v>-45</v>
      </c>
      <c r="E484" s="755">
        <v>-45</v>
      </c>
      <c r="F484" s="755">
        <v>0</v>
      </c>
      <c r="G484" s="755">
        <v>0</v>
      </c>
      <c r="H484" s="754" t="s">
        <v>1274</v>
      </c>
      <c r="I484" s="754" t="s">
        <v>1626</v>
      </c>
      <c r="J484" s="754" t="s">
        <v>2845</v>
      </c>
      <c r="K484" s="754" t="s">
        <v>1424</v>
      </c>
      <c r="L484" s="678" t="s">
        <v>1092</v>
      </c>
      <c r="M484" s="756">
        <v>43435</v>
      </c>
      <c r="N484" s="678"/>
      <c r="O484" s="755">
        <v>1</v>
      </c>
      <c r="P484" s="754" t="s">
        <v>1065</v>
      </c>
      <c r="Q484" s="754" t="s">
        <v>1066</v>
      </c>
      <c r="R484" s="754" t="s">
        <v>1067</v>
      </c>
      <c r="S484" s="678" t="s">
        <v>1068</v>
      </c>
      <c r="T484" s="754" t="s">
        <v>2847</v>
      </c>
    </row>
    <row r="485" spans="1:20" s="383" customFormat="1" ht="15.95" customHeight="1">
      <c r="A485" s="383" t="str">
        <f t="shared" si="7"/>
        <v>KOBEKOBE标准所有0~999</v>
      </c>
      <c r="B485" s="754" t="s">
        <v>1423</v>
      </c>
      <c r="C485" s="754" t="s">
        <v>1423</v>
      </c>
      <c r="D485" s="755">
        <v>0</v>
      </c>
      <c r="E485" s="755">
        <v>0</v>
      </c>
      <c r="F485" s="755">
        <v>0</v>
      </c>
      <c r="G485" s="755">
        <v>0</v>
      </c>
      <c r="H485" s="754" t="s">
        <v>1061</v>
      </c>
      <c r="I485" s="754" t="s">
        <v>1121</v>
      </c>
      <c r="J485" s="754" t="s">
        <v>3877</v>
      </c>
      <c r="K485" s="754" t="s">
        <v>1107</v>
      </c>
      <c r="L485" s="678" t="s">
        <v>1064</v>
      </c>
      <c r="M485" s="756">
        <v>41727</v>
      </c>
      <c r="N485" s="756">
        <v>72975</v>
      </c>
      <c r="O485" s="755">
        <v>0</v>
      </c>
      <c r="P485" s="754" t="s">
        <v>1065</v>
      </c>
      <c r="Q485" s="754" t="s">
        <v>1066</v>
      </c>
      <c r="R485" s="754" t="s">
        <v>1067</v>
      </c>
      <c r="S485" s="678" t="s">
        <v>1068</v>
      </c>
      <c r="T485" s="754" t="s">
        <v>3878</v>
      </c>
    </row>
    <row r="486" spans="1:20" s="383" customFormat="1" ht="15.95" customHeight="1">
      <c r="A486" s="383" t="str">
        <f t="shared" si="7"/>
        <v>KOBLENZHAMBURG标准所有0~999</v>
      </c>
      <c r="B486" s="754" t="s">
        <v>1425</v>
      </c>
      <c r="C486" s="754" t="s">
        <v>747</v>
      </c>
      <c r="D486" s="755">
        <v>-57</v>
      </c>
      <c r="E486" s="755">
        <v>-52</v>
      </c>
      <c r="F486" s="755">
        <v>90</v>
      </c>
      <c r="G486" s="755">
        <v>0</v>
      </c>
      <c r="H486" s="754" t="s">
        <v>1103</v>
      </c>
      <c r="I486" s="754" t="s">
        <v>3691</v>
      </c>
      <c r="J486" s="754" t="s">
        <v>3153</v>
      </c>
      <c r="K486" s="754" t="s">
        <v>1188</v>
      </c>
      <c r="L486" s="678" t="s">
        <v>1064</v>
      </c>
      <c r="M486" s="756">
        <v>43526</v>
      </c>
      <c r="N486" s="678"/>
      <c r="O486" s="755">
        <v>1</v>
      </c>
      <c r="P486" s="754" t="s">
        <v>1065</v>
      </c>
      <c r="Q486" s="754" t="s">
        <v>1066</v>
      </c>
      <c r="R486" s="754" t="s">
        <v>1067</v>
      </c>
      <c r="S486" s="678" t="s">
        <v>1068</v>
      </c>
      <c r="T486" s="754" t="s">
        <v>2484</v>
      </c>
    </row>
    <row r="487" spans="1:20" s="383" customFormat="1" ht="15.95" customHeight="1">
      <c r="A487" s="383" t="str">
        <f t="shared" si="7"/>
        <v>KOLKATAKOLKATA标准所有0~999</v>
      </c>
      <c r="B487" s="754" t="s">
        <v>1426</v>
      </c>
      <c r="C487" s="754" t="s">
        <v>1426</v>
      </c>
      <c r="D487" s="755">
        <v>-5</v>
      </c>
      <c r="E487" s="755">
        <v>0</v>
      </c>
      <c r="F487" s="755">
        <v>0</v>
      </c>
      <c r="G487" s="755">
        <v>0</v>
      </c>
      <c r="H487" s="754" t="s">
        <v>1061</v>
      </c>
      <c r="I487" s="754" t="s">
        <v>1062</v>
      </c>
      <c r="J487" s="754" t="s">
        <v>1264</v>
      </c>
      <c r="K487" s="754" t="s">
        <v>1236</v>
      </c>
      <c r="L487" s="678" t="s">
        <v>1064</v>
      </c>
      <c r="M487" s="756">
        <v>43400</v>
      </c>
      <c r="N487" s="678"/>
      <c r="O487" s="755">
        <v>1</v>
      </c>
      <c r="P487" s="754" t="s">
        <v>1065</v>
      </c>
      <c r="Q487" s="754" t="s">
        <v>1066</v>
      </c>
      <c r="R487" s="754" t="s">
        <v>1067</v>
      </c>
      <c r="S487" s="678" t="s">
        <v>1068</v>
      </c>
      <c r="T487" s="754" t="s">
        <v>2451</v>
      </c>
    </row>
    <row r="488" spans="1:20" s="383" customFormat="1" ht="15.95" customHeight="1">
      <c r="A488" s="383" t="str">
        <f t="shared" si="7"/>
        <v>KOLNHAMBURG标准所有0~999</v>
      </c>
      <c r="B488" s="754" t="s">
        <v>1427</v>
      </c>
      <c r="C488" s="754" t="s">
        <v>747</v>
      </c>
      <c r="D488" s="755">
        <v>-57</v>
      </c>
      <c r="E488" s="755">
        <v>-52</v>
      </c>
      <c r="F488" s="755">
        <v>90</v>
      </c>
      <c r="G488" s="755">
        <v>0</v>
      </c>
      <c r="H488" s="754" t="s">
        <v>1103</v>
      </c>
      <c r="I488" s="754" t="s">
        <v>3691</v>
      </c>
      <c r="J488" s="754" t="s">
        <v>3153</v>
      </c>
      <c r="K488" s="754" t="s">
        <v>1188</v>
      </c>
      <c r="L488" s="678" t="s">
        <v>1064</v>
      </c>
      <c r="M488" s="756">
        <v>43526</v>
      </c>
      <c r="N488" s="678"/>
      <c r="O488" s="755">
        <v>1</v>
      </c>
      <c r="P488" s="754" t="s">
        <v>1065</v>
      </c>
      <c r="Q488" s="754" t="s">
        <v>1066</v>
      </c>
      <c r="R488" s="754" t="s">
        <v>1067</v>
      </c>
      <c r="S488" s="678" t="s">
        <v>1068</v>
      </c>
      <c r="T488" s="754" t="s">
        <v>2481</v>
      </c>
    </row>
    <row r="489" spans="1:20" s="383" customFormat="1" ht="15.95" customHeight="1">
      <c r="A489" s="383" t="str">
        <f t="shared" si="7"/>
        <v>KOPERKOPER标准所有0~1</v>
      </c>
      <c r="B489" s="754" t="s">
        <v>1115</v>
      </c>
      <c r="C489" s="754" t="s">
        <v>1115</v>
      </c>
      <c r="D489" s="755">
        <v>-171</v>
      </c>
      <c r="E489" s="755">
        <v>-166</v>
      </c>
      <c r="F489" s="755">
        <v>0</v>
      </c>
      <c r="G489" s="755">
        <v>0</v>
      </c>
      <c r="H489" s="754" t="s">
        <v>1121</v>
      </c>
      <c r="I489" s="754" t="s">
        <v>1116</v>
      </c>
      <c r="J489" s="754" t="s">
        <v>2824</v>
      </c>
      <c r="K489" s="754" t="s">
        <v>1322</v>
      </c>
      <c r="L489" s="678" t="s">
        <v>1064</v>
      </c>
      <c r="M489" s="756">
        <v>43526</v>
      </c>
      <c r="N489" s="678"/>
      <c r="O489" s="755">
        <v>1</v>
      </c>
      <c r="P489" s="754" t="s">
        <v>1168</v>
      </c>
      <c r="Q489" s="754" t="s">
        <v>1066</v>
      </c>
      <c r="R489" s="754" t="s">
        <v>1067</v>
      </c>
      <c r="S489" s="678" t="s">
        <v>1068</v>
      </c>
      <c r="T489" s="754" t="s">
        <v>2542</v>
      </c>
    </row>
    <row r="490" spans="1:20" s="383" customFormat="1" ht="15.95" customHeight="1">
      <c r="A490" s="383" t="str">
        <f t="shared" si="7"/>
        <v>KOPERKOPER低所有0~1</v>
      </c>
      <c r="B490" s="754" t="s">
        <v>1115</v>
      </c>
      <c r="C490" s="754" t="s">
        <v>1115</v>
      </c>
      <c r="D490" s="755">
        <v>-216</v>
      </c>
      <c r="E490" s="755">
        <v>-211</v>
      </c>
      <c r="F490" s="755">
        <v>45</v>
      </c>
      <c r="G490" s="755">
        <v>0</v>
      </c>
      <c r="H490" s="754" t="s">
        <v>1121</v>
      </c>
      <c r="I490" s="754" t="s">
        <v>1116</v>
      </c>
      <c r="J490" s="754" t="s">
        <v>2824</v>
      </c>
      <c r="K490" s="754" t="s">
        <v>1322</v>
      </c>
      <c r="L490" s="678" t="s">
        <v>1064</v>
      </c>
      <c r="M490" s="756">
        <v>43526</v>
      </c>
      <c r="N490" s="678"/>
      <c r="O490" s="755">
        <v>1</v>
      </c>
      <c r="P490" s="754" t="s">
        <v>1168</v>
      </c>
      <c r="Q490" s="754" t="s">
        <v>1066</v>
      </c>
      <c r="R490" s="754" t="s">
        <v>1067</v>
      </c>
      <c r="S490" s="678" t="s">
        <v>1069</v>
      </c>
      <c r="T490" s="754" t="s">
        <v>2543</v>
      </c>
    </row>
    <row r="491" spans="1:20" s="383" customFormat="1" ht="15.95" customHeight="1">
      <c r="A491" s="383" t="str">
        <f t="shared" si="7"/>
        <v>KOPERKOPER低所有1~3</v>
      </c>
      <c r="B491" s="754" t="s">
        <v>1115</v>
      </c>
      <c r="C491" s="754" t="s">
        <v>1115</v>
      </c>
      <c r="D491" s="755">
        <v>-211</v>
      </c>
      <c r="E491" s="755">
        <v>-206</v>
      </c>
      <c r="F491" s="755">
        <v>45</v>
      </c>
      <c r="G491" s="755">
        <v>0</v>
      </c>
      <c r="H491" s="754" t="s">
        <v>1121</v>
      </c>
      <c r="I491" s="754" t="s">
        <v>1116</v>
      </c>
      <c r="J491" s="754" t="s">
        <v>2824</v>
      </c>
      <c r="K491" s="754" t="s">
        <v>1322</v>
      </c>
      <c r="L491" s="678" t="s">
        <v>1064</v>
      </c>
      <c r="M491" s="756">
        <v>43526</v>
      </c>
      <c r="N491" s="678"/>
      <c r="O491" s="755">
        <v>1</v>
      </c>
      <c r="P491" s="754" t="s">
        <v>1169</v>
      </c>
      <c r="Q491" s="754" t="s">
        <v>1066</v>
      </c>
      <c r="R491" s="754" t="s">
        <v>1067</v>
      </c>
      <c r="S491" s="678" t="s">
        <v>1069</v>
      </c>
      <c r="T491" s="754" t="s">
        <v>2540</v>
      </c>
    </row>
    <row r="492" spans="1:20" s="383" customFormat="1" ht="15.95" customHeight="1">
      <c r="A492" s="383" t="str">
        <f t="shared" si="7"/>
        <v>KOPERKOPER标准所有3~999</v>
      </c>
      <c r="B492" s="754" t="s">
        <v>1115</v>
      </c>
      <c r="C492" s="754" t="s">
        <v>1115</v>
      </c>
      <c r="D492" s="755">
        <v>-154</v>
      </c>
      <c r="E492" s="755">
        <v>-149</v>
      </c>
      <c r="F492" s="755">
        <v>0</v>
      </c>
      <c r="G492" s="755">
        <v>0</v>
      </c>
      <c r="H492" s="754" t="s">
        <v>1121</v>
      </c>
      <c r="I492" s="754" t="s">
        <v>1116</v>
      </c>
      <c r="J492" s="754" t="s">
        <v>2824</v>
      </c>
      <c r="K492" s="754" t="s">
        <v>1322</v>
      </c>
      <c r="L492" s="678" t="s">
        <v>1064</v>
      </c>
      <c r="M492" s="756">
        <v>43526</v>
      </c>
      <c r="N492" s="678"/>
      <c r="O492" s="755">
        <v>1</v>
      </c>
      <c r="P492" s="754" t="s">
        <v>1170</v>
      </c>
      <c r="Q492" s="754" t="s">
        <v>1066</v>
      </c>
      <c r="R492" s="754" t="s">
        <v>1067</v>
      </c>
      <c r="S492" s="678" t="s">
        <v>1068</v>
      </c>
      <c r="T492" s="754" t="s">
        <v>2541</v>
      </c>
    </row>
    <row r="493" spans="1:20" s="383" customFormat="1" ht="15.95" customHeight="1">
      <c r="A493" s="383" t="str">
        <f t="shared" si="7"/>
        <v>KOPERKOPER标准所有1~3</v>
      </c>
      <c r="B493" s="754" t="s">
        <v>1115</v>
      </c>
      <c r="C493" s="754" t="s">
        <v>1115</v>
      </c>
      <c r="D493" s="755">
        <v>-166</v>
      </c>
      <c r="E493" s="755">
        <v>-161</v>
      </c>
      <c r="F493" s="755">
        <v>0</v>
      </c>
      <c r="G493" s="755">
        <v>0</v>
      </c>
      <c r="H493" s="754" t="s">
        <v>1121</v>
      </c>
      <c r="I493" s="754" t="s">
        <v>1116</v>
      </c>
      <c r="J493" s="754" t="s">
        <v>2824</v>
      </c>
      <c r="K493" s="754" t="s">
        <v>1322</v>
      </c>
      <c r="L493" s="678" t="s">
        <v>1064</v>
      </c>
      <c r="M493" s="756">
        <v>43526</v>
      </c>
      <c r="N493" s="678"/>
      <c r="O493" s="755">
        <v>1</v>
      </c>
      <c r="P493" s="754" t="s">
        <v>1169</v>
      </c>
      <c r="Q493" s="754" t="s">
        <v>1066</v>
      </c>
      <c r="R493" s="754" t="s">
        <v>1067</v>
      </c>
      <c r="S493" s="678" t="s">
        <v>1068</v>
      </c>
      <c r="T493" s="754" t="s">
        <v>2542</v>
      </c>
    </row>
    <row r="494" spans="1:20" s="383" customFormat="1" ht="15.95" customHeight="1">
      <c r="A494" s="383" t="str">
        <f t="shared" si="7"/>
        <v>KOPERKOPER低所有3~999</v>
      </c>
      <c r="B494" s="754" t="s">
        <v>1115</v>
      </c>
      <c r="C494" s="754" t="s">
        <v>1115</v>
      </c>
      <c r="D494" s="755">
        <v>-199</v>
      </c>
      <c r="E494" s="755">
        <v>-194</v>
      </c>
      <c r="F494" s="755">
        <v>45</v>
      </c>
      <c r="G494" s="755">
        <v>0</v>
      </c>
      <c r="H494" s="754" t="s">
        <v>1121</v>
      </c>
      <c r="I494" s="754" t="s">
        <v>1116</v>
      </c>
      <c r="J494" s="754" t="s">
        <v>2824</v>
      </c>
      <c r="K494" s="754" t="s">
        <v>1322</v>
      </c>
      <c r="L494" s="678" t="s">
        <v>1064</v>
      </c>
      <c r="M494" s="756">
        <v>43526</v>
      </c>
      <c r="N494" s="678"/>
      <c r="O494" s="755">
        <v>1</v>
      </c>
      <c r="P494" s="754" t="s">
        <v>1170</v>
      </c>
      <c r="Q494" s="754" t="s">
        <v>1066</v>
      </c>
      <c r="R494" s="754" t="s">
        <v>1067</v>
      </c>
      <c r="S494" s="678" t="s">
        <v>1069</v>
      </c>
      <c r="T494" s="754" t="s">
        <v>2540</v>
      </c>
    </row>
    <row r="495" spans="1:20" s="383" customFormat="1" ht="15.95" customHeight="1">
      <c r="A495" s="383" t="str">
        <f t="shared" si="7"/>
        <v>KOSICEKOPER标准所有0~999</v>
      </c>
      <c r="B495" s="754" t="s">
        <v>1428</v>
      </c>
      <c r="C495" s="754" t="s">
        <v>1115</v>
      </c>
      <c r="D495" s="755">
        <v>166</v>
      </c>
      <c r="E495" s="755">
        <v>171</v>
      </c>
      <c r="F495" s="755">
        <v>0</v>
      </c>
      <c r="G495" s="755">
        <v>0</v>
      </c>
      <c r="H495" s="754" t="s">
        <v>1121</v>
      </c>
      <c r="I495" s="754" t="s">
        <v>1116</v>
      </c>
      <c r="J495" s="754" t="s">
        <v>2824</v>
      </c>
      <c r="K495" s="754" t="s">
        <v>1129</v>
      </c>
      <c r="L495" s="678" t="s">
        <v>1064</v>
      </c>
      <c r="M495" s="756">
        <v>43526</v>
      </c>
      <c r="N495" s="678"/>
      <c r="O495" s="755">
        <v>1</v>
      </c>
      <c r="P495" s="754" t="s">
        <v>1065</v>
      </c>
      <c r="Q495" s="754" t="s">
        <v>1075</v>
      </c>
      <c r="R495" s="678"/>
      <c r="S495" s="678" t="s">
        <v>1068</v>
      </c>
      <c r="T495" s="754" t="s">
        <v>2479</v>
      </c>
    </row>
    <row r="496" spans="1:20" s="383" customFormat="1" ht="15.95" customHeight="1">
      <c r="A496" s="383" t="str">
        <f t="shared" si="7"/>
        <v>KOTA KINABALUSINGAPORE标准所有0~999</v>
      </c>
      <c r="B496" s="754" t="s">
        <v>1429</v>
      </c>
      <c r="C496" s="754" t="s">
        <v>671</v>
      </c>
      <c r="D496" s="755">
        <v>48</v>
      </c>
      <c r="E496" s="755">
        <v>53</v>
      </c>
      <c r="F496" s="755">
        <v>0</v>
      </c>
      <c r="G496" s="755">
        <v>0</v>
      </c>
      <c r="H496" s="754" t="s">
        <v>2840</v>
      </c>
      <c r="I496" s="754" t="s">
        <v>3787</v>
      </c>
      <c r="J496" s="754" t="s">
        <v>3066</v>
      </c>
      <c r="K496" s="754" t="s">
        <v>1090</v>
      </c>
      <c r="L496" s="678" t="s">
        <v>1064</v>
      </c>
      <c r="M496" s="756">
        <v>43435</v>
      </c>
      <c r="N496" s="678"/>
      <c r="O496" s="755">
        <v>1</v>
      </c>
      <c r="P496" s="754" t="s">
        <v>1065</v>
      </c>
      <c r="Q496" s="754" t="s">
        <v>1075</v>
      </c>
      <c r="R496" s="678"/>
      <c r="S496" s="678" t="s">
        <v>1068</v>
      </c>
      <c r="T496" s="754" t="s">
        <v>2482</v>
      </c>
    </row>
    <row r="497" spans="1:20" s="383" customFormat="1" ht="15.95" customHeight="1">
      <c r="A497" s="383" t="str">
        <f t="shared" si="7"/>
        <v>KOTA KINABALUSINGAPORE标准所有0~999</v>
      </c>
      <c r="B497" s="754" t="s">
        <v>1429</v>
      </c>
      <c r="C497" s="754" t="s">
        <v>671</v>
      </c>
      <c r="D497" s="755">
        <v>48</v>
      </c>
      <c r="E497" s="755">
        <v>53</v>
      </c>
      <c r="F497" s="755">
        <v>0</v>
      </c>
      <c r="G497" s="755">
        <v>0</v>
      </c>
      <c r="H497" s="754" t="s">
        <v>2840</v>
      </c>
      <c r="I497" s="754" t="s">
        <v>3692</v>
      </c>
      <c r="J497" s="754" t="s">
        <v>3066</v>
      </c>
      <c r="K497" s="754" t="s">
        <v>1090</v>
      </c>
      <c r="L497" s="678" t="s">
        <v>1064</v>
      </c>
      <c r="M497" s="756">
        <v>43394</v>
      </c>
      <c r="N497" s="678"/>
      <c r="O497" s="755">
        <v>1</v>
      </c>
      <c r="P497" s="754" t="s">
        <v>1065</v>
      </c>
      <c r="Q497" s="754" t="s">
        <v>1075</v>
      </c>
      <c r="R497" s="678"/>
      <c r="S497" s="678" t="s">
        <v>1068</v>
      </c>
      <c r="T497" s="754" t="s">
        <v>2482</v>
      </c>
    </row>
    <row r="498" spans="1:20" s="383" customFormat="1" ht="15.95" customHeight="1">
      <c r="A498" s="383" t="str">
        <f t="shared" si="7"/>
        <v>KOTKAHELSINKI标准所有0~999</v>
      </c>
      <c r="B498" s="754" t="s">
        <v>1430</v>
      </c>
      <c r="C498" s="754" t="s">
        <v>753</v>
      </c>
      <c r="D498" s="755">
        <v>-22</v>
      </c>
      <c r="E498" s="755">
        <v>-17</v>
      </c>
      <c r="F498" s="755">
        <v>0</v>
      </c>
      <c r="G498" s="755">
        <v>0</v>
      </c>
      <c r="H498" s="754" t="s">
        <v>1106</v>
      </c>
      <c r="I498" s="754" t="s">
        <v>1107</v>
      </c>
      <c r="J498" s="754" t="s">
        <v>1264</v>
      </c>
      <c r="K498" s="754" t="s">
        <v>3685</v>
      </c>
      <c r="L498" s="678" t="s">
        <v>1064</v>
      </c>
      <c r="M498" s="756">
        <v>43526</v>
      </c>
      <c r="N498" s="678"/>
      <c r="O498" s="755">
        <v>1</v>
      </c>
      <c r="P498" s="754" t="s">
        <v>1065</v>
      </c>
      <c r="Q498" s="754" t="s">
        <v>1066</v>
      </c>
      <c r="R498" s="754" t="s">
        <v>1067</v>
      </c>
      <c r="S498" s="678" t="s">
        <v>1068</v>
      </c>
      <c r="T498" s="754" t="s">
        <v>2450</v>
      </c>
    </row>
    <row r="499" spans="1:20" s="383" customFormat="1" ht="15.95" customHeight="1">
      <c r="A499" s="383" t="str">
        <f t="shared" si="7"/>
        <v>KOTKAHELSINKI低所有0~999</v>
      </c>
      <c r="B499" s="754" t="s">
        <v>1430</v>
      </c>
      <c r="C499" s="754" t="s">
        <v>753</v>
      </c>
      <c r="D499" s="755">
        <v>-122</v>
      </c>
      <c r="E499" s="755">
        <v>-117</v>
      </c>
      <c r="F499" s="755">
        <v>100</v>
      </c>
      <c r="G499" s="755">
        <v>0</v>
      </c>
      <c r="H499" s="754" t="s">
        <v>1106</v>
      </c>
      <c r="I499" s="754" t="s">
        <v>1107</v>
      </c>
      <c r="J499" s="754" t="s">
        <v>1264</v>
      </c>
      <c r="K499" s="754" t="s">
        <v>3685</v>
      </c>
      <c r="L499" s="678" t="s">
        <v>1064</v>
      </c>
      <c r="M499" s="756">
        <v>43526</v>
      </c>
      <c r="N499" s="678"/>
      <c r="O499" s="755">
        <v>1</v>
      </c>
      <c r="P499" s="754" t="s">
        <v>1065</v>
      </c>
      <c r="Q499" s="754" t="s">
        <v>1066</v>
      </c>
      <c r="R499" s="754" t="s">
        <v>1067</v>
      </c>
      <c r="S499" s="678" t="s">
        <v>1069</v>
      </c>
      <c r="T499" s="754" t="s">
        <v>2449</v>
      </c>
    </row>
    <row r="500" spans="1:20" s="383" customFormat="1" ht="15.95" customHeight="1">
      <c r="A500" s="383" t="str">
        <f t="shared" si="7"/>
        <v>KOUVOLAHELSINKI标准所有0~999</v>
      </c>
      <c r="B500" s="754" t="s">
        <v>1431</v>
      </c>
      <c r="C500" s="754" t="s">
        <v>753</v>
      </c>
      <c r="D500" s="755">
        <v>9</v>
      </c>
      <c r="E500" s="755">
        <v>14</v>
      </c>
      <c r="F500" s="755">
        <v>0</v>
      </c>
      <c r="G500" s="755">
        <v>0</v>
      </c>
      <c r="H500" s="754" t="s">
        <v>1106</v>
      </c>
      <c r="I500" s="754" t="s">
        <v>1107</v>
      </c>
      <c r="J500" s="754" t="s">
        <v>1264</v>
      </c>
      <c r="K500" s="678"/>
      <c r="L500" s="678" t="s">
        <v>1064</v>
      </c>
      <c r="M500" s="756">
        <v>43526</v>
      </c>
      <c r="N500" s="678"/>
      <c r="O500" s="755">
        <v>1</v>
      </c>
      <c r="P500" s="754" t="s">
        <v>1065</v>
      </c>
      <c r="Q500" s="754" t="s">
        <v>1075</v>
      </c>
      <c r="R500" s="678"/>
      <c r="S500" s="678" t="s">
        <v>1068</v>
      </c>
      <c r="T500" s="678"/>
    </row>
    <row r="501" spans="1:20" s="383" customFormat="1" ht="15.95" customHeight="1">
      <c r="A501" s="383" t="str">
        <f t="shared" si="7"/>
        <v>KRAKOWGDYNIA标准所有0~999</v>
      </c>
      <c r="B501" s="754" t="s">
        <v>1432</v>
      </c>
      <c r="C501" s="754" t="s">
        <v>1232</v>
      </c>
      <c r="D501" s="755">
        <v>-82</v>
      </c>
      <c r="E501" s="755">
        <v>-77</v>
      </c>
      <c r="F501" s="755">
        <v>0</v>
      </c>
      <c r="G501" s="755">
        <v>0</v>
      </c>
      <c r="H501" s="754" t="s">
        <v>1106</v>
      </c>
      <c r="I501" s="754" t="s">
        <v>1107</v>
      </c>
      <c r="J501" s="754" t="s">
        <v>1264</v>
      </c>
      <c r="K501" s="754" t="s">
        <v>1186</v>
      </c>
      <c r="L501" s="678" t="s">
        <v>1064</v>
      </c>
      <c r="M501" s="756">
        <v>43526</v>
      </c>
      <c r="N501" s="678"/>
      <c r="O501" s="755">
        <v>1</v>
      </c>
      <c r="P501" s="754" t="s">
        <v>1065</v>
      </c>
      <c r="Q501" s="754" t="s">
        <v>1066</v>
      </c>
      <c r="R501" s="754" t="s">
        <v>1067</v>
      </c>
      <c r="S501" s="678" t="s">
        <v>1068</v>
      </c>
      <c r="T501" s="678"/>
    </row>
    <row r="502" spans="1:20" s="383" customFormat="1" ht="15.95" customHeight="1">
      <c r="A502" s="383" t="str">
        <f t="shared" si="7"/>
        <v>KRAKOWGDYNIA低所有0~999</v>
      </c>
      <c r="B502" s="754" t="s">
        <v>1432</v>
      </c>
      <c r="C502" s="754" t="s">
        <v>1232</v>
      </c>
      <c r="D502" s="755">
        <v>-122</v>
      </c>
      <c r="E502" s="755">
        <v>-117</v>
      </c>
      <c r="F502" s="755">
        <v>40</v>
      </c>
      <c r="G502" s="755">
        <v>0</v>
      </c>
      <c r="H502" s="754" t="s">
        <v>1106</v>
      </c>
      <c r="I502" s="754" t="s">
        <v>1107</v>
      </c>
      <c r="J502" s="754" t="s">
        <v>1264</v>
      </c>
      <c r="K502" s="754" t="s">
        <v>1186</v>
      </c>
      <c r="L502" s="678" t="s">
        <v>1064</v>
      </c>
      <c r="M502" s="756">
        <v>43526</v>
      </c>
      <c r="N502" s="678"/>
      <c r="O502" s="755">
        <v>1</v>
      </c>
      <c r="P502" s="754" t="s">
        <v>1065</v>
      </c>
      <c r="Q502" s="754" t="s">
        <v>1066</v>
      </c>
      <c r="R502" s="754" t="s">
        <v>1067</v>
      </c>
      <c r="S502" s="678" t="s">
        <v>1069</v>
      </c>
      <c r="T502" s="678"/>
    </row>
    <row r="503" spans="1:20" s="383" customFormat="1" ht="15.95" customHeight="1">
      <c r="A503" s="383" t="str">
        <f t="shared" si="7"/>
        <v>KRANJKOPER低所有0~999</v>
      </c>
      <c r="B503" s="754" t="s">
        <v>1792</v>
      </c>
      <c r="C503" s="754" t="s">
        <v>1115</v>
      </c>
      <c r="D503" s="755">
        <v>-152</v>
      </c>
      <c r="E503" s="755">
        <v>-147</v>
      </c>
      <c r="F503" s="755">
        <v>45</v>
      </c>
      <c r="G503" s="755">
        <v>0</v>
      </c>
      <c r="H503" s="754" t="s">
        <v>1121</v>
      </c>
      <c r="I503" s="754" t="s">
        <v>1116</v>
      </c>
      <c r="J503" s="754" t="s">
        <v>2824</v>
      </c>
      <c r="K503" s="754" t="s">
        <v>1174</v>
      </c>
      <c r="L503" s="678" t="s">
        <v>1064</v>
      </c>
      <c r="M503" s="756">
        <v>43526</v>
      </c>
      <c r="N503" s="678"/>
      <c r="O503" s="755">
        <v>1</v>
      </c>
      <c r="P503" s="754" t="s">
        <v>1065</v>
      </c>
      <c r="Q503" s="754" t="s">
        <v>1066</v>
      </c>
      <c r="R503" s="754" t="s">
        <v>1067</v>
      </c>
      <c r="S503" s="678" t="s">
        <v>1069</v>
      </c>
      <c r="T503" s="754" t="s">
        <v>2493</v>
      </c>
    </row>
    <row r="504" spans="1:20" s="383" customFormat="1" ht="15.95" customHeight="1">
      <c r="A504" s="383" t="str">
        <f t="shared" si="7"/>
        <v>KRISTIANSANDOSLO标准所有0~999</v>
      </c>
      <c r="B504" s="754" t="s">
        <v>1433</v>
      </c>
      <c r="C504" s="754" t="s">
        <v>746</v>
      </c>
      <c r="D504" s="755">
        <v>18</v>
      </c>
      <c r="E504" s="755">
        <v>23</v>
      </c>
      <c r="F504" s="755">
        <v>0</v>
      </c>
      <c r="G504" s="755">
        <v>0</v>
      </c>
      <c r="H504" s="754" t="s">
        <v>1106</v>
      </c>
      <c r="I504" s="754" t="s">
        <v>1107</v>
      </c>
      <c r="J504" s="754" t="s">
        <v>1264</v>
      </c>
      <c r="K504" s="754" t="s">
        <v>1186</v>
      </c>
      <c r="L504" s="678" t="s">
        <v>1064</v>
      </c>
      <c r="M504" s="756">
        <v>43526</v>
      </c>
      <c r="N504" s="678"/>
      <c r="O504" s="755">
        <v>1</v>
      </c>
      <c r="P504" s="754" t="s">
        <v>1065</v>
      </c>
      <c r="Q504" s="754" t="s">
        <v>1066</v>
      </c>
      <c r="R504" s="754" t="s">
        <v>1067</v>
      </c>
      <c r="S504" s="678" t="s">
        <v>1068</v>
      </c>
      <c r="T504" s="678"/>
    </row>
    <row r="505" spans="1:20" s="383" customFormat="1" ht="15.95" customHeight="1">
      <c r="A505" s="383" t="str">
        <f t="shared" si="7"/>
        <v>KRISTIANSUNDOSLO标准所有0~999</v>
      </c>
      <c r="B505" s="754" t="s">
        <v>3399</v>
      </c>
      <c r="C505" s="754" t="s">
        <v>746</v>
      </c>
      <c r="D505" s="755">
        <v>58</v>
      </c>
      <c r="E505" s="755">
        <v>63</v>
      </c>
      <c r="F505" s="755">
        <v>0</v>
      </c>
      <c r="G505" s="755">
        <v>0</v>
      </c>
      <c r="H505" s="754" t="s">
        <v>1106</v>
      </c>
      <c r="I505" s="754" t="s">
        <v>1107</v>
      </c>
      <c r="J505" s="754" t="s">
        <v>1264</v>
      </c>
      <c r="K505" s="754" t="s">
        <v>1186</v>
      </c>
      <c r="L505" s="678" t="s">
        <v>1064</v>
      </c>
      <c r="M505" s="756">
        <v>43526</v>
      </c>
      <c r="N505" s="678"/>
      <c r="O505" s="755">
        <v>2</v>
      </c>
      <c r="P505" s="754" t="s">
        <v>1065</v>
      </c>
      <c r="Q505" s="754" t="s">
        <v>1066</v>
      </c>
      <c r="R505" s="754" t="s">
        <v>1067</v>
      </c>
      <c r="S505" s="678" t="s">
        <v>1068</v>
      </c>
      <c r="T505" s="754" t="s">
        <v>2450</v>
      </c>
    </row>
    <row r="506" spans="1:20" s="383" customFormat="1" ht="15.95" customHeight="1">
      <c r="A506" s="383" t="str">
        <f t="shared" si="7"/>
        <v>KUCHINGSINGAPORE标准所有0~999</v>
      </c>
      <c r="B506" s="754" t="s">
        <v>1434</v>
      </c>
      <c r="C506" s="754" t="s">
        <v>671</v>
      </c>
      <c r="D506" s="755">
        <v>42</v>
      </c>
      <c r="E506" s="755">
        <v>47</v>
      </c>
      <c r="F506" s="755">
        <v>0</v>
      </c>
      <c r="G506" s="755">
        <v>0</v>
      </c>
      <c r="H506" s="754" t="s">
        <v>2840</v>
      </c>
      <c r="I506" s="754" t="s">
        <v>3692</v>
      </c>
      <c r="J506" s="754" t="s">
        <v>3066</v>
      </c>
      <c r="K506" s="754" t="s">
        <v>1090</v>
      </c>
      <c r="L506" s="678" t="s">
        <v>1064</v>
      </c>
      <c r="M506" s="756">
        <v>43394</v>
      </c>
      <c r="N506" s="678"/>
      <c r="O506" s="755">
        <v>1</v>
      </c>
      <c r="P506" s="754" t="s">
        <v>1065</v>
      </c>
      <c r="Q506" s="754" t="s">
        <v>1075</v>
      </c>
      <c r="R506" s="678"/>
      <c r="S506" s="678" t="s">
        <v>1068</v>
      </c>
      <c r="T506" s="754" t="s">
        <v>2482</v>
      </c>
    </row>
    <row r="507" spans="1:20" s="383" customFormat="1" ht="15.95" customHeight="1">
      <c r="A507" s="383" t="str">
        <f t="shared" si="7"/>
        <v>KUCHINGSINGAPORE标准所有0~999</v>
      </c>
      <c r="B507" s="754" t="s">
        <v>1434</v>
      </c>
      <c r="C507" s="754" t="s">
        <v>671</v>
      </c>
      <c r="D507" s="755">
        <v>42</v>
      </c>
      <c r="E507" s="755">
        <v>47</v>
      </c>
      <c r="F507" s="755">
        <v>0</v>
      </c>
      <c r="G507" s="755">
        <v>0</v>
      </c>
      <c r="H507" s="754" t="s">
        <v>2840</v>
      </c>
      <c r="I507" s="754" t="s">
        <v>3787</v>
      </c>
      <c r="J507" s="754" t="s">
        <v>3066</v>
      </c>
      <c r="K507" s="754" t="s">
        <v>1090</v>
      </c>
      <c r="L507" s="678" t="s">
        <v>1064</v>
      </c>
      <c r="M507" s="756">
        <v>43435</v>
      </c>
      <c r="N507" s="678"/>
      <c r="O507" s="755">
        <v>1</v>
      </c>
      <c r="P507" s="754" t="s">
        <v>1065</v>
      </c>
      <c r="Q507" s="754" t="s">
        <v>1075</v>
      </c>
      <c r="R507" s="678"/>
      <c r="S507" s="678" t="s">
        <v>1068</v>
      </c>
      <c r="T507" s="754" t="s">
        <v>2482</v>
      </c>
    </row>
    <row r="508" spans="1:20" s="383" customFormat="1" ht="15.95" customHeight="1">
      <c r="A508" s="383" t="str">
        <f t="shared" si="7"/>
        <v>KUMAMOTOBUSAN标准所有0~999</v>
      </c>
      <c r="B508" s="754" t="s">
        <v>1435</v>
      </c>
      <c r="C508" s="754" t="s">
        <v>1102</v>
      </c>
      <c r="D508" s="755">
        <v>30</v>
      </c>
      <c r="E508" s="755">
        <v>35</v>
      </c>
      <c r="F508" s="755">
        <v>0</v>
      </c>
      <c r="G508" s="755">
        <v>0</v>
      </c>
      <c r="H508" s="754" t="s">
        <v>1103</v>
      </c>
      <c r="I508" s="754" t="s">
        <v>3691</v>
      </c>
      <c r="J508" s="754" t="s">
        <v>2815</v>
      </c>
      <c r="K508" s="754" t="s">
        <v>1399</v>
      </c>
      <c r="L508" s="678" t="s">
        <v>1064</v>
      </c>
      <c r="M508" s="756">
        <v>43435</v>
      </c>
      <c r="N508" s="678"/>
      <c r="O508" s="755">
        <v>1</v>
      </c>
      <c r="P508" s="754" t="s">
        <v>1065</v>
      </c>
      <c r="Q508" s="754" t="s">
        <v>1066</v>
      </c>
      <c r="R508" s="754" t="s">
        <v>1067</v>
      </c>
      <c r="S508" s="678" t="s">
        <v>1068</v>
      </c>
      <c r="T508" s="754" t="s">
        <v>2458</v>
      </c>
    </row>
    <row r="509" spans="1:20" s="383" customFormat="1" ht="15.95" customHeight="1">
      <c r="A509" s="383" t="str">
        <f t="shared" si="7"/>
        <v>KUWAITJEBEL ALI标准所有0~999</v>
      </c>
      <c r="B509" s="754" t="s">
        <v>1436</v>
      </c>
      <c r="C509" s="754" t="s">
        <v>229</v>
      </c>
      <c r="D509" s="755">
        <v>-20</v>
      </c>
      <c r="E509" s="755">
        <v>-15</v>
      </c>
      <c r="F509" s="755">
        <v>0</v>
      </c>
      <c r="G509" s="755">
        <v>0</v>
      </c>
      <c r="H509" s="754" t="s">
        <v>1077</v>
      </c>
      <c r="I509" s="754" t="s">
        <v>1626</v>
      </c>
      <c r="J509" s="754" t="s">
        <v>3684</v>
      </c>
      <c r="K509" s="754" t="s">
        <v>1078</v>
      </c>
      <c r="L509" s="678" t="s">
        <v>1064</v>
      </c>
      <c r="M509" s="756">
        <v>43512</v>
      </c>
      <c r="N509" s="678"/>
      <c r="O509" s="755">
        <v>1</v>
      </c>
      <c r="P509" s="754" t="s">
        <v>1065</v>
      </c>
      <c r="Q509" s="754" t="s">
        <v>1066</v>
      </c>
      <c r="R509" s="754" t="s">
        <v>1067</v>
      </c>
      <c r="S509" s="678" t="s">
        <v>1068</v>
      </c>
      <c r="T509" s="754" t="s">
        <v>2919</v>
      </c>
    </row>
    <row r="510" spans="1:20" s="383" customFormat="1" ht="15.95" customHeight="1">
      <c r="A510" s="383" t="str">
        <f t="shared" si="7"/>
        <v>KUWAITKUWAIT标准所有0~999</v>
      </c>
      <c r="B510" s="754" t="s">
        <v>1436</v>
      </c>
      <c r="C510" s="754" t="s">
        <v>1436</v>
      </c>
      <c r="D510" s="755">
        <v>-35</v>
      </c>
      <c r="E510" s="755">
        <v>-30</v>
      </c>
      <c r="F510" s="755">
        <v>0</v>
      </c>
      <c r="G510" s="755">
        <v>0</v>
      </c>
      <c r="H510" s="754" t="s">
        <v>1106</v>
      </c>
      <c r="I510" s="754" t="s">
        <v>1107</v>
      </c>
      <c r="J510" s="754" t="s">
        <v>1291</v>
      </c>
      <c r="K510" s="754" t="s">
        <v>3370</v>
      </c>
      <c r="L510" s="678" t="s">
        <v>1064</v>
      </c>
      <c r="M510" s="756">
        <v>43438</v>
      </c>
      <c r="N510" s="678"/>
      <c r="O510" s="755">
        <v>1</v>
      </c>
      <c r="P510" s="754" t="s">
        <v>1065</v>
      </c>
      <c r="Q510" s="754" t="s">
        <v>1066</v>
      </c>
      <c r="R510" s="754" t="s">
        <v>1067</v>
      </c>
      <c r="S510" s="678" t="s">
        <v>1068</v>
      </c>
      <c r="T510" s="754" t="s">
        <v>3044</v>
      </c>
    </row>
    <row r="511" spans="1:20" s="383" customFormat="1" ht="15.95" customHeight="1">
      <c r="A511" s="383" t="str">
        <f t="shared" si="7"/>
        <v>L’AQUILAGENOVA标准所有0~999</v>
      </c>
      <c r="B511" s="754" t="s">
        <v>1437</v>
      </c>
      <c r="C511" s="754" t="s">
        <v>742</v>
      </c>
      <c r="D511" s="755">
        <v>-113</v>
      </c>
      <c r="E511" s="755">
        <v>-108</v>
      </c>
      <c r="F511" s="755">
        <v>0</v>
      </c>
      <c r="G511" s="755">
        <v>0</v>
      </c>
      <c r="H511" s="754" t="s">
        <v>1162</v>
      </c>
      <c r="I511" s="754" t="s">
        <v>1081</v>
      </c>
      <c r="J511" s="754" t="s">
        <v>3729</v>
      </c>
      <c r="K511" s="754" t="s">
        <v>1096</v>
      </c>
      <c r="L511" s="678" t="s">
        <v>1064</v>
      </c>
      <c r="M511" s="756">
        <v>43526</v>
      </c>
      <c r="N511" s="678"/>
      <c r="O511" s="755">
        <v>1</v>
      </c>
      <c r="P511" s="754" t="s">
        <v>1065</v>
      </c>
      <c r="Q511" s="754" t="s">
        <v>1066</v>
      </c>
      <c r="R511" s="754" t="s">
        <v>1067</v>
      </c>
      <c r="S511" s="678" t="s">
        <v>1068</v>
      </c>
      <c r="T511" s="678"/>
    </row>
    <row r="512" spans="1:20" s="383" customFormat="1" ht="15.95" customHeight="1">
      <c r="A512" s="383" t="str">
        <f t="shared" si="7"/>
        <v>LA CORUNABARCELONA标准所有0~999</v>
      </c>
      <c r="B512" s="754" t="s">
        <v>1438</v>
      </c>
      <c r="C512" s="754" t="s">
        <v>1112</v>
      </c>
      <c r="D512" s="755">
        <v>-64</v>
      </c>
      <c r="E512" s="755">
        <v>-59</v>
      </c>
      <c r="F512" s="755">
        <v>0</v>
      </c>
      <c r="G512" s="755">
        <v>0</v>
      </c>
      <c r="H512" s="754" t="s">
        <v>1608</v>
      </c>
      <c r="I512" s="754" t="s">
        <v>1128</v>
      </c>
      <c r="J512" s="754" t="s">
        <v>3963</v>
      </c>
      <c r="K512" s="754" t="s">
        <v>1129</v>
      </c>
      <c r="L512" s="678" t="s">
        <v>1064</v>
      </c>
      <c r="M512" s="756">
        <v>43526</v>
      </c>
      <c r="N512" s="678"/>
      <c r="O512" s="755">
        <v>1</v>
      </c>
      <c r="P512" s="754" t="s">
        <v>1065</v>
      </c>
      <c r="Q512" s="754" t="s">
        <v>1066</v>
      </c>
      <c r="R512" s="754" t="s">
        <v>1067</v>
      </c>
      <c r="S512" s="678" t="s">
        <v>1068</v>
      </c>
      <c r="T512" s="678"/>
    </row>
    <row r="513" spans="1:20" s="383" customFormat="1" ht="15.95" customHeight="1">
      <c r="A513" s="383" t="str">
        <f t="shared" si="7"/>
        <v>LA GUAIRACOLON FREE ZONE标准所有0~999</v>
      </c>
      <c r="B513" s="754" t="s">
        <v>1439</v>
      </c>
      <c r="C513" s="754" t="s">
        <v>741</v>
      </c>
      <c r="D513" s="755">
        <v>175</v>
      </c>
      <c r="E513" s="755">
        <v>185</v>
      </c>
      <c r="F513" s="755">
        <v>0</v>
      </c>
      <c r="G513" s="755">
        <v>0</v>
      </c>
      <c r="H513" s="754" t="s">
        <v>1159</v>
      </c>
      <c r="I513" s="754" t="s">
        <v>1121</v>
      </c>
      <c r="J513" s="754" t="s">
        <v>3143</v>
      </c>
      <c r="K513" s="754" t="s">
        <v>1087</v>
      </c>
      <c r="L513" s="678" t="s">
        <v>1064</v>
      </c>
      <c r="M513" s="756">
        <v>43528</v>
      </c>
      <c r="N513" s="678"/>
      <c r="O513" s="755">
        <v>1</v>
      </c>
      <c r="P513" s="754" t="s">
        <v>1065</v>
      </c>
      <c r="Q513" s="754" t="s">
        <v>1075</v>
      </c>
      <c r="R513" s="678"/>
      <c r="S513" s="678" t="s">
        <v>1068</v>
      </c>
      <c r="T513" s="754" t="s">
        <v>2492</v>
      </c>
    </row>
    <row r="514" spans="1:20" s="383" customFormat="1" ht="15.95" customHeight="1">
      <c r="A514" s="383" t="str">
        <f t="shared" si="7"/>
        <v>LA HAVANACOLON FREE ZONE标准所有0~999</v>
      </c>
      <c r="B514" s="754" t="s">
        <v>1440</v>
      </c>
      <c r="C514" s="754" t="s">
        <v>741</v>
      </c>
      <c r="D514" s="755">
        <v>227</v>
      </c>
      <c r="E514" s="755">
        <v>237</v>
      </c>
      <c r="F514" s="755">
        <v>0</v>
      </c>
      <c r="G514" s="755">
        <v>0</v>
      </c>
      <c r="H514" s="754" t="s">
        <v>1159</v>
      </c>
      <c r="I514" s="754" t="s">
        <v>1121</v>
      </c>
      <c r="J514" s="754" t="s">
        <v>3143</v>
      </c>
      <c r="K514" s="754" t="s">
        <v>1082</v>
      </c>
      <c r="L514" s="678" t="s">
        <v>1064</v>
      </c>
      <c r="M514" s="756">
        <v>43528</v>
      </c>
      <c r="N514" s="678"/>
      <c r="O514" s="755">
        <v>1</v>
      </c>
      <c r="P514" s="754" t="s">
        <v>1065</v>
      </c>
      <c r="Q514" s="754" t="s">
        <v>1075</v>
      </c>
      <c r="R514" s="678"/>
      <c r="S514" s="678" t="s">
        <v>1068</v>
      </c>
      <c r="T514" s="754" t="s">
        <v>2492</v>
      </c>
    </row>
    <row r="515" spans="1:20" s="383" customFormat="1" ht="15.95" customHeight="1">
      <c r="A515" s="383" t="str">
        <f t="shared" si="7"/>
        <v>LA PAZCALLAO标准所有0~999</v>
      </c>
      <c r="B515" s="754" t="s">
        <v>1441</v>
      </c>
      <c r="C515" s="754" t="s">
        <v>1144</v>
      </c>
      <c r="D515" s="755">
        <v>175</v>
      </c>
      <c r="E515" s="755">
        <v>185</v>
      </c>
      <c r="F515" s="755">
        <v>30</v>
      </c>
      <c r="G515" s="755">
        <v>20</v>
      </c>
      <c r="H515" s="754" t="s">
        <v>1134</v>
      </c>
      <c r="I515" s="754" t="s">
        <v>1073</v>
      </c>
      <c r="J515" s="754" t="s">
        <v>3150</v>
      </c>
      <c r="K515" s="754" t="s">
        <v>1082</v>
      </c>
      <c r="L515" s="678" t="s">
        <v>1064</v>
      </c>
      <c r="M515" s="756">
        <v>43528</v>
      </c>
      <c r="N515" s="678"/>
      <c r="O515" s="755">
        <v>1</v>
      </c>
      <c r="P515" s="754" t="s">
        <v>1065</v>
      </c>
      <c r="Q515" s="754" t="s">
        <v>1066</v>
      </c>
      <c r="R515" s="754" t="s">
        <v>1083</v>
      </c>
      <c r="S515" s="678" t="s">
        <v>1068</v>
      </c>
      <c r="T515" s="754" t="s">
        <v>2452</v>
      </c>
    </row>
    <row r="516" spans="1:20" s="383" customFormat="1" ht="15.95" customHeight="1">
      <c r="A516" s="383" t="str">
        <f t="shared" si="7"/>
        <v>LA SPEZIAGENOVA标准所有0~1</v>
      </c>
      <c r="B516" s="754" t="s">
        <v>1442</v>
      </c>
      <c r="C516" s="754" t="s">
        <v>742</v>
      </c>
      <c r="D516" s="755">
        <v>-263</v>
      </c>
      <c r="E516" s="755">
        <v>-258</v>
      </c>
      <c r="F516" s="755">
        <v>0</v>
      </c>
      <c r="G516" s="755">
        <v>0</v>
      </c>
      <c r="H516" s="754" t="s">
        <v>1162</v>
      </c>
      <c r="I516" s="754" t="s">
        <v>1081</v>
      </c>
      <c r="J516" s="754" t="s">
        <v>3729</v>
      </c>
      <c r="K516" s="754" t="s">
        <v>1322</v>
      </c>
      <c r="L516" s="678" t="s">
        <v>1064</v>
      </c>
      <c r="M516" s="756">
        <v>43526</v>
      </c>
      <c r="N516" s="678"/>
      <c r="O516" s="755">
        <v>1</v>
      </c>
      <c r="P516" s="754" t="s">
        <v>1168</v>
      </c>
      <c r="Q516" s="754" t="s">
        <v>1066</v>
      </c>
      <c r="R516" s="754" t="s">
        <v>1067</v>
      </c>
      <c r="S516" s="678" t="s">
        <v>1068</v>
      </c>
      <c r="T516" s="754" t="s">
        <v>2475</v>
      </c>
    </row>
    <row r="517" spans="1:20" s="383" customFormat="1" ht="15.95" customHeight="1">
      <c r="A517" s="383" t="str">
        <f t="shared" si="7"/>
        <v>LA SPEZIAGENOVA低所有1~3</v>
      </c>
      <c r="B517" s="754" t="s">
        <v>1442</v>
      </c>
      <c r="C517" s="754" t="s">
        <v>742</v>
      </c>
      <c r="D517" s="755">
        <v>-298</v>
      </c>
      <c r="E517" s="755">
        <v>-293</v>
      </c>
      <c r="F517" s="755">
        <v>70</v>
      </c>
      <c r="G517" s="755">
        <v>0</v>
      </c>
      <c r="H517" s="754" t="s">
        <v>1162</v>
      </c>
      <c r="I517" s="754" t="s">
        <v>1081</v>
      </c>
      <c r="J517" s="754" t="s">
        <v>3729</v>
      </c>
      <c r="K517" s="754" t="s">
        <v>1322</v>
      </c>
      <c r="L517" s="678" t="s">
        <v>1064</v>
      </c>
      <c r="M517" s="756">
        <v>43526</v>
      </c>
      <c r="N517" s="678"/>
      <c r="O517" s="755">
        <v>1</v>
      </c>
      <c r="P517" s="754" t="s">
        <v>1169</v>
      </c>
      <c r="Q517" s="754" t="s">
        <v>1066</v>
      </c>
      <c r="R517" s="754" t="s">
        <v>1067</v>
      </c>
      <c r="S517" s="678" t="s">
        <v>1069</v>
      </c>
      <c r="T517" s="754" t="s">
        <v>2474</v>
      </c>
    </row>
    <row r="518" spans="1:20" s="383" customFormat="1" ht="15.95" customHeight="1">
      <c r="A518" s="383" t="str">
        <f t="shared" si="7"/>
        <v>LA SPEZIAGENOVA低所有3~999</v>
      </c>
      <c r="B518" s="754" t="s">
        <v>1442</v>
      </c>
      <c r="C518" s="754" t="s">
        <v>742</v>
      </c>
      <c r="D518" s="755">
        <v>-283</v>
      </c>
      <c r="E518" s="755">
        <v>-278</v>
      </c>
      <c r="F518" s="755">
        <v>70</v>
      </c>
      <c r="G518" s="755">
        <v>0</v>
      </c>
      <c r="H518" s="754" t="s">
        <v>1162</v>
      </c>
      <c r="I518" s="754" t="s">
        <v>1081</v>
      </c>
      <c r="J518" s="754" t="s">
        <v>3729</v>
      </c>
      <c r="K518" s="754" t="s">
        <v>1322</v>
      </c>
      <c r="L518" s="678" t="s">
        <v>1064</v>
      </c>
      <c r="M518" s="756">
        <v>43526</v>
      </c>
      <c r="N518" s="678"/>
      <c r="O518" s="755">
        <v>1</v>
      </c>
      <c r="P518" s="754" t="s">
        <v>1170</v>
      </c>
      <c r="Q518" s="754" t="s">
        <v>1066</v>
      </c>
      <c r="R518" s="754" t="s">
        <v>1067</v>
      </c>
      <c r="S518" s="678" t="s">
        <v>1069</v>
      </c>
      <c r="T518" s="754" t="s">
        <v>2472</v>
      </c>
    </row>
    <row r="519" spans="1:20" s="383" customFormat="1" ht="15.95" customHeight="1">
      <c r="A519" s="383" t="str">
        <f t="shared" si="7"/>
        <v>LA SPEZIAGENOVA低所有0~1</v>
      </c>
      <c r="B519" s="754" t="s">
        <v>1442</v>
      </c>
      <c r="C519" s="754" t="s">
        <v>742</v>
      </c>
      <c r="D519" s="755">
        <v>-333</v>
      </c>
      <c r="E519" s="755">
        <v>-328</v>
      </c>
      <c r="F519" s="755">
        <v>70</v>
      </c>
      <c r="G519" s="755">
        <v>0</v>
      </c>
      <c r="H519" s="754" t="s">
        <v>1162</v>
      </c>
      <c r="I519" s="754" t="s">
        <v>1081</v>
      </c>
      <c r="J519" s="754" t="s">
        <v>3729</v>
      </c>
      <c r="K519" s="754" t="s">
        <v>1322</v>
      </c>
      <c r="L519" s="678" t="s">
        <v>1064</v>
      </c>
      <c r="M519" s="756">
        <v>43526</v>
      </c>
      <c r="N519" s="678"/>
      <c r="O519" s="755">
        <v>1</v>
      </c>
      <c r="P519" s="754" t="s">
        <v>1168</v>
      </c>
      <c r="Q519" s="754" t="s">
        <v>1066</v>
      </c>
      <c r="R519" s="754" t="s">
        <v>1067</v>
      </c>
      <c r="S519" s="678" t="s">
        <v>1069</v>
      </c>
      <c r="T519" s="754" t="s">
        <v>2471</v>
      </c>
    </row>
    <row r="520" spans="1:20" s="383" customFormat="1" ht="15.95" customHeight="1">
      <c r="A520" s="383" t="str">
        <f t="shared" ref="A520:A583" si="8">B520&amp;C520&amp;S520&amp;L520&amp;P520</f>
        <v>LA SPEZIAGENOVA标准所有3~999</v>
      </c>
      <c r="B520" s="754" t="s">
        <v>1442</v>
      </c>
      <c r="C520" s="754" t="s">
        <v>742</v>
      </c>
      <c r="D520" s="755">
        <v>-213</v>
      </c>
      <c r="E520" s="755">
        <v>-208</v>
      </c>
      <c r="F520" s="755">
        <v>0</v>
      </c>
      <c r="G520" s="755">
        <v>0</v>
      </c>
      <c r="H520" s="754" t="s">
        <v>1162</v>
      </c>
      <c r="I520" s="754" t="s">
        <v>1081</v>
      </c>
      <c r="J520" s="754" t="s">
        <v>3729</v>
      </c>
      <c r="K520" s="754" t="s">
        <v>1322</v>
      </c>
      <c r="L520" s="678" t="s">
        <v>1064</v>
      </c>
      <c r="M520" s="756">
        <v>43526</v>
      </c>
      <c r="N520" s="678"/>
      <c r="O520" s="755">
        <v>1</v>
      </c>
      <c r="P520" s="754" t="s">
        <v>1170</v>
      </c>
      <c r="Q520" s="754" t="s">
        <v>1066</v>
      </c>
      <c r="R520" s="754" t="s">
        <v>1067</v>
      </c>
      <c r="S520" s="678" t="s">
        <v>1068</v>
      </c>
      <c r="T520" s="754" t="s">
        <v>2470</v>
      </c>
    </row>
    <row r="521" spans="1:20" s="383" customFormat="1" ht="15.95" customHeight="1">
      <c r="A521" s="383" t="str">
        <f t="shared" si="8"/>
        <v>LA SPEZIAGENOVA标准所有1~3</v>
      </c>
      <c r="B521" s="754" t="s">
        <v>1442</v>
      </c>
      <c r="C521" s="754" t="s">
        <v>742</v>
      </c>
      <c r="D521" s="755">
        <v>-228</v>
      </c>
      <c r="E521" s="755">
        <v>-223</v>
      </c>
      <c r="F521" s="755">
        <v>0</v>
      </c>
      <c r="G521" s="755">
        <v>0</v>
      </c>
      <c r="H521" s="754" t="s">
        <v>1162</v>
      </c>
      <c r="I521" s="754" t="s">
        <v>1081</v>
      </c>
      <c r="J521" s="754" t="s">
        <v>3729</v>
      </c>
      <c r="K521" s="754" t="s">
        <v>1322</v>
      </c>
      <c r="L521" s="678" t="s">
        <v>1064</v>
      </c>
      <c r="M521" s="756">
        <v>43526</v>
      </c>
      <c r="N521" s="678"/>
      <c r="O521" s="755">
        <v>1</v>
      </c>
      <c r="P521" s="754" t="s">
        <v>1169</v>
      </c>
      <c r="Q521" s="754" t="s">
        <v>1066</v>
      </c>
      <c r="R521" s="754" t="s">
        <v>1067</v>
      </c>
      <c r="S521" s="678" t="s">
        <v>1068</v>
      </c>
      <c r="T521" s="754" t="s">
        <v>2473</v>
      </c>
    </row>
    <row r="522" spans="1:20" s="383" customFormat="1" ht="15.95" customHeight="1">
      <c r="A522" s="383" t="str">
        <f t="shared" si="8"/>
        <v>LABUANSINGAPORE标准所有0~999</v>
      </c>
      <c r="B522" s="754" t="s">
        <v>1443</v>
      </c>
      <c r="C522" s="754" t="s">
        <v>671</v>
      </c>
      <c r="D522" s="755">
        <v>68</v>
      </c>
      <c r="E522" s="755">
        <v>73</v>
      </c>
      <c r="F522" s="755">
        <v>0</v>
      </c>
      <c r="G522" s="755">
        <v>0</v>
      </c>
      <c r="H522" s="754" t="s">
        <v>2840</v>
      </c>
      <c r="I522" s="754" t="s">
        <v>3692</v>
      </c>
      <c r="J522" s="754" t="s">
        <v>3066</v>
      </c>
      <c r="K522" s="754" t="s">
        <v>1090</v>
      </c>
      <c r="L522" s="678" t="s">
        <v>1064</v>
      </c>
      <c r="M522" s="756">
        <v>43394</v>
      </c>
      <c r="N522" s="678"/>
      <c r="O522" s="755">
        <v>2</v>
      </c>
      <c r="P522" s="754" t="s">
        <v>1065</v>
      </c>
      <c r="Q522" s="754" t="s">
        <v>1075</v>
      </c>
      <c r="R522" s="678"/>
      <c r="S522" s="678" t="s">
        <v>1068</v>
      </c>
      <c r="T522" s="754" t="s">
        <v>2502</v>
      </c>
    </row>
    <row r="523" spans="1:20" s="383" customFormat="1" ht="15.95" customHeight="1">
      <c r="A523" s="383" t="str">
        <f t="shared" si="8"/>
        <v>LABUANSINGAPORE标准所有0~999</v>
      </c>
      <c r="B523" s="754" t="s">
        <v>1443</v>
      </c>
      <c r="C523" s="754" t="s">
        <v>671</v>
      </c>
      <c r="D523" s="755">
        <v>68</v>
      </c>
      <c r="E523" s="755">
        <v>73</v>
      </c>
      <c r="F523" s="755">
        <v>0</v>
      </c>
      <c r="G523" s="755">
        <v>0</v>
      </c>
      <c r="H523" s="754" t="s">
        <v>2840</v>
      </c>
      <c r="I523" s="754" t="s">
        <v>3787</v>
      </c>
      <c r="J523" s="754" t="s">
        <v>3066</v>
      </c>
      <c r="K523" s="754" t="s">
        <v>1090</v>
      </c>
      <c r="L523" s="678" t="s">
        <v>1064</v>
      </c>
      <c r="M523" s="756">
        <v>43435</v>
      </c>
      <c r="N523" s="678"/>
      <c r="O523" s="755">
        <v>2</v>
      </c>
      <c r="P523" s="754" t="s">
        <v>1065</v>
      </c>
      <c r="Q523" s="754" t="s">
        <v>1075</v>
      </c>
      <c r="R523" s="678"/>
      <c r="S523" s="678" t="s">
        <v>1068</v>
      </c>
      <c r="T523" s="754" t="s">
        <v>2502</v>
      </c>
    </row>
    <row r="524" spans="1:20" s="383" customFormat="1" ht="15.95" customHeight="1">
      <c r="A524" s="383" t="str">
        <f t="shared" si="8"/>
        <v>LAESINGAPORE标准所有0~999</v>
      </c>
      <c r="B524" s="754" t="s">
        <v>1444</v>
      </c>
      <c r="C524" s="754" t="s">
        <v>671</v>
      </c>
      <c r="D524" s="755">
        <v>180</v>
      </c>
      <c r="E524" s="755">
        <v>185</v>
      </c>
      <c r="F524" s="755">
        <v>0</v>
      </c>
      <c r="G524" s="755">
        <v>0</v>
      </c>
      <c r="H524" s="754" t="s">
        <v>2840</v>
      </c>
      <c r="I524" s="754" t="s">
        <v>3692</v>
      </c>
      <c r="J524" s="754" t="s">
        <v>3066</v>
      </c>
      <c r="K524" s="754" t="s">
        <v>1139</v>
      </c>
      <c r="L524" s="678" t="s">
        <v>1064</v>
      </c>
      <c r="M524" s="756">
        <v>43394</v>
      </c>
      <c r="N524" s="678"/>
      <c r="O524" s="755">
        <v>1</v>
      </c>
      <c r="P524" s="754" t="s">
        <v>1065</v>
      </c>
      <c r="Q524" s="754" t="s">
        <v>1075</v>
      </c>
      <c r="R524" s="678"/>
      <c r="S524" s="678" t="s">
        <v>1068</v>
      </c>
      <c r="T524" s="754" t="s">
        <v>2544</v>
      </c>
    </row>
    <row r="525" spans="1:20" s="383" customFormat="1" ht="15.95" customHeight="1">
      <c r="A525" s="383" t="str">
        <f t="shared" si="8"/>
        <v>LAESINGAPORE标准所有0~999</v>
      </c>
      <c r="B525" s="754" t="s">
        <v>1444</v>
      </c>
      <c r="C525" s="754" t="s">
        <v>671</v>
      </c>
      <c r="D525" s="755">
        <v>180</v>
      </c>
      <c r="E525" s="755">
        <v>185</v>
      </c>
      <c r="F525" s="755">
        <v>0</v>
      </c>
      <c r="G525" s="755">
        <v>0</v>
      </c>
      <c r="H525" s="754" t="s">
        <v>2840</v>
      </c>
      <c r="I525" s="754" t="s">
        <v>3787</v>
      </c>
      <c r="J525" s="754" t="s">
        <v>3066</v>
      </c>
      <c r="K525" s="754" t="s">
        <v>1139</v>
      </c>
      <c r="L525" s="678" t="s">
        <v>1064</v>
      </c>
      <c r="M525" s="756">
        <v>43435</v>
      </c>
      <c r="N525" s="678"/>
      <c r="O525" s="755">
        <v>1</v>
      </c>
      <c r="P525" s="754" t="s">
        <v>1065</v>
      </c>
      <c r="Q525" s="754" t="s">
        <v>1075</v>
      </c>
      <c r="R525" s="678"/>
      <c r="S525" s="678" t="s">
        <v>1068</v>
      </c>
      <c r="T525" s="754" t="s">
        <v>2544</v>
      </c>
    </row>
    <row r="526" spans="1:20" s="383" customFormat="1" ht="15.95" customHeight="1">
      <c r="A526" s="383" t="str">
        <f t="shared" si="8"/>
        <v>LAEAUCKLAND标准所有0~999</v>
      </c>
      <c r="B526" s="754" t="s">
        <v>1444</v>
      </c>
      <c r="C526" s="754" t="s">
        <v>1098</v>
      </c>
      <c r="D526" s="755">
        <v>260</v>
      </c>
      <c r="E526" s="755">
        <v>265</v>
      </c>
      <c r="F526" s="755">
        <v>0</v>
      </c>
      <c r="G526" s="755">
        <v>0</v>
      </c>
      <c r="H526" s="754" t="s">
        <v>1099</v>
      </c>
      <c r="I526" s="754" t="s">
        <v>1502</v>
      </c>
      <c r="J526" s="754" t="s">
        <v>2828</v>
      </c>
      <c r="K526" s="754" t="s">
        <v>1087</v>
      </c>
      <c r="L526" s="678" t="s">
        <v>1064</v>
      </c>
      <c r="M526" s="756">
        <v>43438</v>
      </c>
      <c r="N526" s="678"/>
      <c r="O526" s="755">
        <v>1</v>
      </c>
      <c r="P526" s="754" t="s">
        <v>1065</v>
      </c>
      <c r="Q526" s="754" t="s">
        <v>1075</v>
      </c>
      <c r="R526" s="678"/>
      <c r="S526" s="678" t="s">
        <v>1068</v>
      </c>
      <c r="T526" s="678"/>
    </row>
    <row r="527" spans="1:20" s="383" customFormat="1" ht="15.95" customHeight="1">
      <c r="A527" s="383" t="str">
        <f t="shared" si="8"/>
        <v>LAEM CHABANGLAEM CHABANG标准所有0~999</v>
      </c>
      <c r="B527" s="754" t="s">
        <v>1445</v>
      </c>
      <c r="C527" s="754" t="s">
        <v>1445</v>
      </c>
      <c r="D527" s="755">
        <v>-15</v>
      </c>
      <c r="E527" s="755">
        <v>-10</v>
      </c>
      <c r="F527" s="755">
        <v>0</v>
      </c>
      <c r="G527" s="755">
        <v>0</v>
      </c>
      <c r="H527" s="754" t="s">
        <v>1446</v>
      </c>
      <c r="I527" s="754" t="s">
        <v>1072</v>
      </c>
      <c r="J527" s="754" t="s">
        <v>2690</v>
      </c>
      <c r="K527" s="754" t="s">
        <v>1447</v>
      </c>
      <c r="L527" s="678" t="s">
        <v>1064</v>
      </c>
      <c r="M527" s="756">
        <v>43435</v>
      </c>
      <c r="N527" s="678"/>
      <c r="O527" s="755">
        <v>1</v>
      </c>
      <c r="P527" s="754" t="s">
        <v>1065</v>
      </c>
      <c r="Q527" s="754" t="s">
        <v>1066</v>
      </c>
      <c r="R527" s="754" t="s">
        <v>1067</v>
      </c>
      <c r="S527" s="678" t="s">
        <v>1068</v>
      </c>
      <c r="T527" s="754" t="s">
        <v>2839</v>
      </c>
    </row>
    <row r="528" spans="1:20" s="383" customFormat="1" ht="15.95" customHeight="1">
      <c r="A528" s="383" t="str">
        <f t="shared" si="8"/>
        <v>LAGOSLAGOS标准所有0~999</v>
      </c>
      <c r="B528" s="754" t="s">
        <v>1448</v>
      </c>
      <c r="C528" s="754" t="s">
        <v>1448</v>
      </c>
      <c r="D528" s="755">
        <v>153</v>
      </c>
      <c r="E528" s="755">
        <v>158</v>
      </c>
      <c r="F528" s="755">
        <v>0</v>
      </c>
      <c r="G528" s="755">
        <v>0</v>
      </c>
      <c r="H528" s="754" t="s">
        <v>1107</v>
      </c>
      <c r="I528" s="754" t="s">
        <v>1116</v>
      </c>
      <c r="J528" s="754" t="s">
        <v>1449</v>
      </c>
      <c r="K528" s="754" t="s">
        <v>1129</v>
      </c>
      <c r="L528" s="678" t="s">
        <v>1064</v>
      </c>
      <c r="M528" s="756">
        <v>43484</v>
      </c>
      <c r="N528" s="678"/>
      <c r="O528" s="755">
        <v>1</v>
      </c>
      <c r="P528" s="754" t="s">
        <v>1065</v>
      </c>
      <c r="Q528" s="754" t="s">
        <v>1075</v>
      </c>
      <c r="R528" s="678"/>
      <c r="S528" s="678" t="s">
        <v>1068</v>
      </c>
      <c r="T528" s="754" t="s">
        <v>2545</v>
      </c>
    </row>
    <row r="529" spans="1:20" s="383" customFormat="1" ht="15.95" customHeight="1">
      <c r="A529" s="383" t="str">
        <f t="shared" si="8"/>
        <v>LAHOREKARACHI标准所有0~999</v>
      </c>
      <c r="B529" s="754" t="s">
        <v>1450</v>
      </c>
      <c r="C529" s="754" t="s">
        <v>1413</v>
      </c>
      <c r="D529" s="755">
        <v>74</v>
      </c>
      <c r="E529" s="755">
        <v>79</v>
      </c>
      <c r="F529" s="755">
        <v>0</v>
      </c>
      <c r="G529" s="755">
        <v>0</v>
      </c>
      <c r="H529" s="754" t="s">
        <v>1100</v>
      </c>
      <c r="I529" s="754" t="s">
        <v>1073</v>
      </c>
      <c r="J529" s="754" t="s">
        <v>3714</v>
      </c>
      <c r="K529" s="754" t="s">
        <v>1188</v>
      </c>
      <c r="L529" s="678" t="s">
        <v>1064</v>
      </c>
      <c r="M529" s="756">
        <v>43438</v>
      </c>
      <c r="N529" s="678"/>
      <c r="O529" s="755">
        <v>3</v>
      </c>
      <c r="P529" s="754" t="s">
        <v>1065</v>
      </c>
      <c r="Q529" s="754" t="s">
        <v>1066</v>
      </c>
      <c r="R529" s="754" t="s">
        <v>1067</v>
      </c>
      <c r="S529" s="678" t="s">
        <v>1068</v>
      </c>
      <c r="T529" s="754" t="s">
        <v>2483</v>
      </c>
    </row>
    <row r="530" spans="1:20" s="383" customFormat="1" ht="15.95" customHeight="1">
      <c r="A530" s="383" t="str">
        <f t="shared" si="8"/>
        <v>LAHTIHELSINKI标准所有0~999</v>
      </c>
      <c r="B530" s="754" t="s">
        <v>1451</v>
      </c>
      <c r="C530" s="754" t="s">
        <v>753</v>
      </c>
      <c r="D530" s="755">
        <v>-12</v>
      </c>
      <c r="E530" s="755">
        <v>-7</v>
      </c>
      <c r="F530" s="755">
        <v>0</v>
      </c>
      <c r="G530" s="755">
        <v>0</v>
      </c>
      <c r="H530" s="754" t="s">
        <v>1106</v>
      </c>
      <c r="I530" s="754" t="s">
        <v>1107</v>
      </c>
      <c r="J530" s="754" t="s">
        <v>1264</v>
      </c>
      <c r="K530" s="678"/>
      <c r="L530" s="678" t="s">
        <v>1064</v>
      </c>
      <c r="M530" s="756">
        <v>43526</v>
      </c>
      <c r="N530" s="678"/>
      <c r="O530" s="755">
        <v>1</v>
      </c>
      <c r="P530" s="754" t="s">
        <v>1065</v>
      </c>
      <c r="Q530" s="754" t="s">
        <v>1075</v>
      </c>
      <c r="R530" s="678"/>
      <c r="S530" s="678" t="s">
        <v>1068</v>
      </c>
      <c r="T530" s="678"/>
    </row>
    <row r="531" spans="1:20" s="383" customFormat="1" ht="15.95" customHeight="1">
      <c r="A531" s="383" t="str">
        <f t="shared" si="8"/>
        <v>LAPPEENRANTAHELSINKI标准所有0~999</v>
      </c>
      <c r="B531" s="754" t="s">
        <v>1452</v>
      </c>
      <c r="C531" s="754" t="s">
        <v>753</v>
      </c>
      <c r="D531" s="755">
        <v>19</v>
      </c>
      <c r="E531" s="755">
        <v>24</v>
      </c>
      <c r="F531" s="755">
        <v>0</v>
      </c>
      <c r="G531" s="755">
        <v>0</v>
      </c>
      <c r="H531" s="754" t="s">
        <v>1106</v>
      </c>
      <c r="I531" s="754" t="s">
        <v>1107</v>
      </c>
      <c r="J531" s="754" t="s">
        <v>1264</v>
      </c>
      <c r="K531" s="678"/>
      <c r="L531" s="678" t="s">
        <v>1064</v>
      </c>
      <c r="M531" s="756">
        <v>43526</v>
      </c>
      <c r="N531" s="678"/>
      <c r="O531" s="755">
        <v>1</v>
      </c>
      <c r="P531" s="754" t="s">
        <v>1065</v>
      </c>
      <c r="Q531" s="754" t="s">
        <v>1075</v>
      </c>
      <c r="R531" s="678"/>
      <c r="S531" s="678" t="s">
        <v>1068</v>
      </c>
      <c r="T531" s="678"/>
    </row>
    <row r="532" spans="1:20" s="383" customFormat="1" ht="15.95" customHeight="1">
      <c r="A532" s="383" t="str">
        <f t="shared" si="8"/>
        <v>LARNAKALIMASSOL标准所有0~999</v>
      </c>
      <c r="B532" s="754" t="s">
        <v>1453</v>
      </c>
      <c r="C532" s="754" t="s">
        <v>1454</v>
      </c>
      <c r="D532" s="755">
        <v>202</v>
      </c>
      <c r="E532" s="755">
        <v>197</v>
      </c>
      <c r="F532" s="755">
        <v>0</v>
      </c>
      <c r="G532" s="755">
        <v>0</v>
      </c>
      <c r="H532" s="754" t="s">
        <v>1061</v>
      </c>
      <c r="I532" s="754" t="s">
        <v>1062</v>
      </c>
      <c r="J532" s="754" t="s">
        <v>1264</v>
      </c>
      <c r="K532" s="678"/>
      <c r="L532" s="678" t="s">
        <v>1064</v>
      </c>
      <c r="M532" s="756">
        <v>43526</v>
      </c>
      <c r="N532" s="678"/>
      <c r="O532" s="755">
        <v>2</v>
      </c>
      <c r="P532" s="754" t="s">
        <v>1065</v>
      </c>
      <c r="Q532" s="754" t="s">
        <v>1075</v>
      </c>
      <c r="R532" s="678"/>
      <c r="S532" s="678" t="s">
        <v>1068</v>
      </c>
      <c r="T532" s="754" t="s">
        <v>2546</v>
      </c>
    </row>
    <row r="533" spans="1:20" s="383" customFormat="1" ht="15.95" customHeight="1">
      <c r="A533" s="383" t="str">
        <f t="shared" si="8"/>
        <v>LARVIKOSLO标准所有0~999</v>
      </c>
      <c r="B533" s="754" t="s">
        <v>3400</v>
      </c>
      <c r="C533" s="754" t="s">
        <v>746</v>
      </c>
      <c r="D533" s="755">
        <v>15</v>
      </c>
      <c r="E533" s="755">
        <v>20</v>
      </c>
      <c r="F533" s="755">
        <v>0</v>
      </c>
      <c r="G533" s="755">
        <v>0</v>
      </c>
      <c r="H533" s="754" t="s">
        <v>1106</v>
      </c>
      <c r="I533" s="754" t="s">
        <v>1107</v>
      </c>
      <c r="J533" s="754" t="s">
        <v>1264</v>
      </c>
      <c r="K533" s="754" t="s">
        <v>1186</v>
      </c>
      <c r="L533" s="678" t="s">
        <v>1064</v>
      </c>
      <c r="M533" s="756">
        <v>43526</v>
      </c>
      <c r="N533" s="678"/>
      <c r="O533" s="755">
        <v>2</v>
      </c>
      <c r="P533" s="754" t="s">
        <v>1065</v>
      </c>
      <c r="Q533" s="754" t="s">
        <v>1066</v>
      </c>
      <c r="R533" s="754" t="s">
        <v>1067</v>
      </c>
      <c r="S533" s="678" t="s">
        <v>1068</v>
      </c>
      <c r="T533" s="754" t="s">
        <v>2450</v>
      </c>
    </row>
    <row r="534" spans="1:20" s="383" customFormat="1" ht="15.95" customHeight="1">
      <c r="A534" s="383" t="str">
        <f t="shared" si="8"/>
        <v>LAS PALMAS,SPAINBARCELONA标准所有0~999</v>
      </c>
      <c r="B534" s="754" t="s">
        <v>1455</v>
      </c>
      <c r="C534" s="754" t="s">
        <v>1112</v>
      </c>
      <c r="D534" s="755">
        <v>-50</v>
      </c>
      <c r="E534" s="755">
        <v>-45</v>
      </c>
      <c r="F534" s="755">
        <v>0</v>
      </c>
      <c r="G534" s="755">
        <v>0</v>
      </c>
      <c r="H534" s="754" t="s">
        <v>1608</v>
      </c>
      <c r="I534" s="754" t="s">
        <v>1128</v>
      </c>
      <c r="J534" s="754" t="s">
        <v>3963</v>
      </c>
      <c r="K534" s="754" t="s">
        <v>2592</v>
      </c>
      <c r="L534" s="678" t="s">
        <v>1064</v>
      </c>
      <c r="M534" s="756">
        <v>43526</v>
      </c>
      <c r="N534" s="678"/>
      <c r="O534" s="755">
        <v>1</v>
      </c>
      <c r="P534" s="754" t="s">
        <v>1065</v>
      </c>
      <c r="Q534" s="754" t="s">
        <v>1066</v>
      </c>
      <c r="R534" s="754" t="s">
        <v>1067</v>
      </c>
      <c r="S534" s="678" t="s">
        <v>1068</v>
      </c>
      <c r="T534" s="678"/>
    </row>
    <row r="535" spans="1:20" s="383" customFormat="1" ht="15.95" customHeight="1">
      <c r="A535" s="383" t="str">
        <f t="shared" si="8"/>
        <v>LAT KRABANGSINGAPORE标准所有0~999</v>
      </c>
      <c r="B535" s="754" t="s">
        <v>1456</v>
      </c>
      <c r="C535" s="754" t="s">
        <v>671</v>
      </c>
      <c r="D535" s="755">
        <v>36</v>
      </c>
      <c r="E535" s="755">
        <v>41</v>
      </c>
      <c r="F535" s="755">
        <v>0</v>
      </c>
      <c r="G535" s="755">
        <v>0</v>
      </c>
      <c r="H535" s="754" t="s">
        <v>2840</v>
      </c>
      <c r="I535" s="754" t="s">
        <v>3787</v>
      </c>
      <c r="J535" s="754" t="s">
        <v>3066</v>
      </c>
      <c r="K535" s="754" t="s">
        <v>1090</v>
      </c>
      <c r="L535" s="678" t="s">
        <v>1064</v>
      </c>
      <c r="M535" s="756">
        <v>43435</v>
      </c>
      <c r="N535" s="678"/>
      <c r="O535" s="755">
        <v>1</v>
      </c>
      <c r="P535" s="754" t="s">
        <v>1065</v>
      </c>
      <c r="Q535" s="754" t="s">
        <v>1066</v>
      </c>
      <c r="R535" s="754" t="s">
        <v>1067</v>
      </c>
      <c r="S535" s="678" t="s">
        <v>1068</v>
      </c>
      <c r="T535" s="754" t="s">
        <v>2848</v>
      </c>
    </row>
    <row r="536" spans="1:20" s="383" customFormat="1" ht="15.95" customHeight="1">
      <c r="A536" s="383" t="str">
        <f t="shared" si="8"/>
        <v>LATINAGENOVA标准所有0~999</v>
      </c>
      <c r="B536" s="754" t="s">
        <v>1457</v>
      </c>
      <c r="C536" s="754" t="s">
        <v>742</v>
      </c>
      <c r="D536" s="755">
        <v>-93</v>
      </c>
      <c r="E536" s="755">
        <v>-88</v>
      </c>
      <c r="F536" s="755">
        <v>0</v>
      </c>
      <c r="G536" s="755">
        <v>0</v>
      </c>
      <c r="H536" s="754" t="s">
        <v>1162</v>
      </c>
      <c r="I536" s="754" t="s">
        <v>1081</v>
      </c>
      <c r="J536" s="754" t="s">
        <v>3729</v>
      </c>
      <c r="K536" s="754" t="s">
        <v>1129</v>
      </c>
      <c r="L536" s="678" t="s">
        <v>1064</v>
      </c>
      <c r="M536" s="756">
        <v>43526</v>
      </c>
      <c r="N536" s="678"/>
      <c r="O536" s="755">
        <v>1</v>
      </c>
      <c r="P536" s="754" t="s">
        <v>1065</v>
      </c>
      <c r="Q536" s="754" t="s">
        <v>1066</v>
      </c>
      <c r="R536" s="754" t="s">
        <v>1067</v>
      </c>
      <c r="S536" s="678" t="s">
        <v>1068</v>
      </c>
      <c r="T536" s="678"/>
    </row>
    <row r="537" spans="1:20" s="383" customFormat="1" ht="15.95" customHeight="1">
      <c r="A537" s="383" t="str">
        <f t="shared" si="8"/>
        <v>LATTAKIALATTAKIA标准所有0~999</v>
      </c>
      <c r="B537" s="754" t="s">
        <v>1458</v>
      </c>
      <c r="C537" s="754" t="s">
        <v>1458</v>
      </c>
      <c r="D537" s="755">
        <v>196</v>
      </c>
      <c r="E537" s="755">
        <v>201</v>
      </c>
      <c r="F537" s="755">
        <v>0</v>
      </c>
      <c r="G537" s="755">
        <v>0</v>
      </c>
      <c r="H537" s="754" t="s">
        <v>1062</v>
      </c>
      <c r="I537" s="754" t="s">
        <v>1116</v>
      </c>
      <c r="J537" s="754" t="s">
        <v>2832</v>
      </c>
      <c r="K537" s="754" t="s">
        <v>1228</v>
      </c>
      <c r="L537" s="678" t="s">
        <v>1064</v>
      </c>
      <c r="M537" s="756">
        <v>43526</v>
      </c>
      <c r="N537" s="678"/>
      <c r="O537" s="755">
        <v>1</v>
      </c>
      <c r="P537" s="754" t="s">
        <v>1065</v>
      </c>
      <c r="Q537" s="754" t="s">
        <v>1075</v>
      </c>
      <c r="R537" s="678"/>
      <c r="S537" s="678" t="s">
        <v>1068</v>
      </c>
      <c r="T537" s="678"/>
    </row>
    <row r="538" spans="1:20" s="383" customFormat="1" ht="15.95" customHeight="1">
      <c r="A538" s="383" t="str">
        <f t="shared" si="8"/>
        <v>LAUSANNEHAMBURG标准所有0~999</v>
      </c>
      <c r="B538" s="754" t="s">
        <v>1459</v>
      </c>
      <c r="C538" s="754" t="s">
        <v>747</v>
      </c>
      <c r="D538" s="755">
        <v>158</v>
      </c>
      <c r="E538" s="755">
        <v>163</v>
      </c>
      <c r="F538" s="755">
        <v>0</v>
      </c>
      <c r="G538" s="755">
        <v>0</v>
      </c>
      <c r="H538" s="754" t="s">
        <v>1103</v>
      </c>
      <c r="I538" s="754" t="s">
        <v>3691</v>
      </c>
      <c r="J538" s="754" t="s">
        <v>3153</v>
      </c>
      <c r="K538" s="754" t="s">
        <v>1096</v>
      </c>
      <c r="L538" s="678" t="s">
        <v>1064</v>
      </c>
      <c r="M538" s="756">
        <v>43526</v>
      </c>
      <c r="N538" s="678"/>
      <c r="O538" s="755">
        <v>2</v>
      </c>
      <c r="P538" s="754" t="s">
        <v>1065</v>
      </c>
      <c r="Q538" s="754" t="s">
        <v>1075</v>
      </c>
      <c r="R538" s="678"/>
      <c r="S538" s="678" t="s">
        <v>1068</v>
      </c>
      <c r="T538" s="754" t="s">
        <v>2496</v>
      </c>
    </row>
    <row r="539" spans="1:20" s="383" customFormat="1" ht="15.95" customHeight="1">
      <c r="A539" s="383" t="str">
        <f t="shared" si="8"/>
        <v>LAUTOKAAUCKLAND标准所有0~999</v>
      </c>
      <c r="B539" s="754" t="s">
        <v>1460</v>
      </c>
      <c r="C539" s="754" t="s">
        <v>1098</v>
      </c>
      <c r="D539" s="755">
        <v>120</v>
      </c>
      <c r="E539" s="755">
        <v>125</v>
      </c>
      <c r="F539" s="755">
        <v>0</v>
      </c>
      <c r="G539" s="755">
        <v>0</v>
      </c>
      <c r="H539" s="754" t="s">
        <v>1099</v>
      </c>
      <c r="I539" s="754" t="s">
        <v>1502</v>
      </c>
      <c r="J539" s="754" t="s">
        <v>2828</v>
      </c>
      <c r="K539" s="754" t="s">
        <v>1087</v>
      </c>
      <c r="L539" s="678" t="s">
        <v>1064</v>
      </c>
      <c r="M539" s="756">
        <v>43438</v>
      </c>
      <c r="N539" s="678"/>
      <c r="O539" s="755">
        <v>1</v>
      </c>
      <c r="P539" s="754" t="s">
        <v>1065</v>
      </c>
      <c r="Q539" s="754" t="s">
        <v>1075</v>
      </c>
      <c r="R539" s="678"/>
      <c r="S539" s="678" t="s">
        <v>1068</v>
      </c>
      <c r="T539" s="754" t="s">
        <v>2547</v>
      </c>
    </row>
    <row r="540" spans="1:20" s="383" customFormat="1" ht="15.95" customHeight="1">
      <c r="A540" s="383" t="str">
        <f t="shared" si="8"/>
        <v>LE HAVRELE HAVRE低所有1~3</v>
      </c>
      <c r="B540" s="754" t="s">
        <v>1120</v>
      </c>
      <c r="C540" s="754" t="s">
        <v>1120</v>
      </c>
      <c r="D540" s="755">
        <v>-202</v>
      </c>
      <c r="E540" s="755">
        <v>-197</v>
      </c>
      <c r="F540" s="755">
        <v>95</v>
      </c>
      <c r="G540" s="755">
        <v>0</v>
      </c>
      <c r="H540" s="754" t="s">
        <v>1106</v>
      </c>
      <c r="I540" s="754" t="s">
        <v>1107</v>
      </c>
      <c r="J540" s="754" t="s">
        <v>2393</v>
      </c>
      <c r="K540" s="754" t="s">
        <v>1322</v>
      </c>
      <c r="L540" s="678" t="s">
        <v>1064</v>
      </c>
      <c r="M540" s="756">
        <v>43526</v>
      </c>
      <c r="N540" s="678"/>
      <c r="O540" s="755">
        <v>1</v>
      </c>
      <c r="P540" s="754" t="s">
        <v>1169</v>
      </c>
      <c r="Q540" s="754" t="s">
        <v>1066</v>
      </c>
      <c r="R540" s="754" t="s">
        <v>1067</v>
      </c>
      <c r="S540" s="678" t="s">
        <v>1069</v>
      </c>
      <c r="T540" s="754" t="s">
        <v>2474</v>
      </c>
    </row>
    <row r="541" spans="1:20" s="383" customFormat="1" ht="15.95" customHeight="1">
      <c r="A541" s="383" t="str">
        <f t="shared" si="8"/>
        <v>LE HAVRELE HAVRE低所有0~1</v>
      </c>
      <c r="B541" s="754" t="s">
        <v>1120</v>
      </c>
      <c r="C541" s="754" t="s">
        <v>1120</v>
      </c>
      <c r="D541" s="755">
        <v>-212</v>
      </c>
      <c r="E541" s="755">
        <v>-207</v>
      </c>
      <c r="F541" s="755">
        <v>95</v>
      </c>
      <c r="G541" s="755">
        <v>0</v>
      </c>
      <c r="H541" s="754" t="s">
        <v>1106</v>
      </c>
      <c r="I541" s="754" t="s">
        <v>1107</v>
      </c>
      <c r="J541" s="754" t="s">
        <v>2393</v>
      </c>
      <c r="K541" s="754" t="s">
        <v>1322</v>
      </c>
      <c r="L541" s="678" t="s">
        <v>1064</v>
      </c>
      <c r="M541" s="756">
        <v>43526</v>
      </c>
      <c r="N541" s="678"/>
      <c r="O541" s="755">
        <v>1</v>
      </c>
      <c r="P541" s="754" t="s">
        <v>1168</v>
      </c>
      <c r="Q541" s="754" t="s">
        <v>1066</v>
      </c>
      <c r="R541" s="754" t="s">
        <v>1067</v>
      </c>
      <c r="S541" s="678" t="s">
        <v>1069</v>
      </c>
      <c r="T541" s="754" t="s">
        <v>2471</v>
      </c>
    </row>
    <row r="542" spans="1:20" s="383" customFormat="1" ht="15.95" customHeight="1">
      <c r="A542" s="383" t="str">
        <f t="shared" si="8"/>
        <v>LE HAVRELE HAVRE标准所有1~3</v>
      </c>
      <c r="B542" s="754" t="s">
        <v>1120</v>
      </c>
      <c r="C542" s="754" t="s">
        <v>1120</v>
      </c>
      <c r="D542" s="755">
        <v>-107</v>
      </c>
      <c r="E542" s="755">
        <v>-102</v>
      </c>
      <c r="F542" s="755">
        <v>0</v>
      </c>
      <c r="G542" s="755">
        <v>0</v>
      </c>
      <c r="H542" s="754" t="s">
        <v>1106</v>
      </c>
      <c r="I542" s="754" t="s">
        <v>1107</v>
      </c>
      <c r="J542" s="754" t="s">
        <v>2393</v>
      </c>
      <c r="K542" s="754" t="s">
        <v>1322</v>
      </c>
      <c r="L542" s="678" t="s">
        <v>1064</v>
      </c>
      <c r="M542" s="756">
        <v>43526</v>
      </c>
      <c r="N542" s="678"/>
      <c r="O542" s="755">
        <v>1</v>
      </c>
      <c r="P542" s="754" t="s">
        <v>1169</v>
      </c>
      <c r="Q542" s="754" t="s">
        <v>1066</v>
      </c>
      <c r="R542" s="754" t="s">
        <v>1067</v>
      </c>
      <c r="S542" s="678" t="s">
        <v>1068</v>
      </c>
      <c r="T542" s="754" t="s">
        <v>2473</v>
      </c>
    </row>
    <row r="543" spans="1:20" s="383" customFormat="1" ht="15.95" customHeight="1">
      <c r="A543" s="383" t="str">
        <f t="shared" si="8"/>
        <v>LE HAVRELE HAVRE低所有3~999</v>
      </c>
      <c r="B543" s="754" t="s">
        <v>1120</v>
      </c>
      <c r="C543" s="754" t="s">
        <v>1120</v>
      </c>
      <c r="D543" s="755">
        <v>-197</v>
      </c>
      <c r="E543" s="755">
        <v>-192</v>
      </c>
      <c r="F543" s="755">
        <v>95</v>
      </c>
      <c r="G543" s="755">
        <v>0</v>
      </c>
      <c r="H543" s="754" t="s">
        <v>1106</v>
      </c>
      <c r="I543" s="754" t="s">
        <v>1107</v>
      </c>
      <c r="J543" s="754" t="s">
        <v>2393</v>
      </c>
      <c r="K543" s="754" t="s">
        <v>1322</v>
      </c>
      <c r="L543" s="678" t="s">
        <v>1064</v>
      </c>
      <c r="M543" s="756">
        <v>43526</v>
      </c>
      <c r="N543" s="678"/>
      <c r="O543" s="755">
        <v>1</v>
      </c>
      <c r="P543" s="754" t="s">
        <v>1170</v>
      </c>
      <c r="Q543" s="754" t="s">
        <v>1066</v>
      </c>
      <c r="R543" s="754" t="s">
        <v>1067</v>
      </c>
      <c r="S543" s="678" t="s">
        <v>1069</v>
      </c>
      <c r="T543" s="754" t="s">
        <v>2472</v>
      </c>
    </row>
    <row r="544" spans="1:20" s="383" customFormat="1" ht="15.95" customHeight="1">
      <c r="A544" s="383" t="str">
        <f t="shared" si="8"/>
        <v>LE HAVRELE HAVRE标准所有3~999</v>
      </c>
      <c r="B544" s="754" t="s">
        <v>1120</v>
      </c>
      <c r="C544" s="754" t="s">
        <v>1120</v>
      </c>
      <c r="D544" s="755">
        <v>-102</v>
      </c>
      <c r="E544" s="755">
        <v>-97</v>
      </c>
      <c r="F544" s="755">
        <v>0</v>
      </c>
      <c r="G544" s="755">
        <v>0</v>
      </c>
      <c r="H544" s="754" t="s">
        <v>1106</v>
      </c>
      <c r="I544" s="754" t="s">
        <v>1107</v>
      </c>
      <c r="J544" s="754" t="s">
        <v>2393</v>
      </c>
      <c r="K544" s="754" t="s">
        <v>1322</v>
      </c>
      <c r="L544" s="678" t="s">
        <v>1064</v>
      </c>
      <c r="M544" s="756">
        <v>43526</v>
      </c>
      <c r="N544" s="678"/>
      <c r="O544" s="755">
        <v>1</v>
      </c>
      <c r="P544" s="754" t="s">
        <v>1170</v>
      </c>
      <c r="Q544" s="754" t="s">
        <v>1066</v>
      </c>
      <c r="R544" s="754" t="s">
        <v>1067</v>
      </c>
      <c r="S544" s="678" t="s">
        <v>1068</v>
      </c>
      <c r="T544" s="754" t="s">
        <v>2470</v>
      </c>
    </row>
    <row r="545" spans="1:20" s="383" customFormat="1" ht="15.95" customHeight="1">
      <c r="A545" s="383" t="str">
        <f t="shared" si="8"/>
        <v>LE HAVRELE HAVRE标准所有0~1</v>
      </c>
      <c r="B545" s="754" t="s">
        <v>1120</v>
      </c>
      <c r="C545" s="754" t="s">
        <v>1120</v>
      </c>
      <c r="D545" s="755">
        <v>-117</v>
      </c>
      <c r="E545" s="755">
        <v>-112</v>
      </c>
      <c r="F545" s="755">
        <v>0</v>
      </c>
      <c r="G545" s="755">
        <v>0</v>
      </c>
      <c r="H545" s="754" t="s">
        <v>1106</v>
      </c>
      <c r="I545" s="754" t="s">
        <v>1107</v>
      </c>
      <c r="J545" s="754" t="s">
        <v>2393</v>
      </c>
      <c r="K545" s="754" t="s">
        <v>1322</v>
      </c>
      <c r="L545" s="678" t="s">
        <v>1064</v>
      </c>
      <c r="M545" s="756">
        <v>43526</v>
      </c>
      <c r="N545" s="678"/>
      <c r="O545" s="755">
        <v>1</v>
      </c>
      <c r="P545" s="754" t="s">
        <v>1168</v>
      </c>
      <c r="Q545" s="754" t="s">
        <v>1066</v>
      </c>
      <c r="R545" s="754" t="s">
        <v>1067</v>
      </c>
      <c r="S545" s="678" t="s">
        <v>1068</v>
      </c>
      <c r="T545" s="754" t="s">
        <v>2475</v>
      </c>
    </row>
    <row r="546" spans="1:20" s="383" customFormat="1" ht="15.95" customHeight="1">
      <c r="A546" s="383" t="str">
        <f t="shared" si="8"/>
        <v>LE MANSLE HAVRE标准所有0~999</v>
      </c>
      <c r="B546" s="754" t="s">
        <v>1461</v>
      </c>
      <c r="C546" s="754" t="s">
        <v>1120</v>
      </c>
      <c r="D546" s="755">
        <v>-13</v>
      </c>
      <c r="E546" s="755">
        <v>-8</v>
      </c>
      <c r="F546" s="755">
        <v>0</v>
      </c>
      <c r="G546" s="755">
        <v>0</v>
      </c>
      <c r="H546" s="754" t="s">
        <v>1106</v>
      </c>
      <c r="I546" s="754" t="s">
        <v>1107</v>
      </c>
      <c r="J546" s="754" t="s">
        <v>2393</v>
      </c>
      <c r="K546" s="754" t="s">
        <v>1123</v>
      </c>
      <c r="L546" s="678" t="s">
        <v>1064</v>
      </c>
      <c r="M546" s="756">
        <v>43526</v>
      </c>
      <c r="N546" s="678"/>
      <c r="O546" s="755">
        <v>1</v>
      </c>
      <c r="P546" s="754" t="s">
        <v>1065</v>
      </c>
      <c r="Q546" s="754" t="s">
        <v>1066</v>
      </c>
      <c r="R546" s="754" t="s">
        <v>1067</v>
      </c>
      <c r="S546" s="678" t="s">
        <v>1068</v>
      </c>
      <c r="T546" s="678"/>
    </row>
    <row r="547" spans="1:20" s="383" customFormat="1" ht="15.95" customHeight="1">
      <c r="A547" s="383" t="str">
        <f t="shared" si="8"/>
        <v>LECCOGENOVA标准所有0~999</v>
      </c>
      <c r="B547" s="754" t="s">
        <v>1462</v>
      </c>
      <c r="C547" s="754" t="s">
        <v>742</v>
      </c>
      <c r="D547" s="755">
        <v>-23</v>
      </c>
      <c r="E547" s="755">
        <v>-18</v>
      </c>
      <c r="F547" s="755">
        <v>0</v>
      </c>
      <c r="G547" s="755">
        <v>0</v>
      </c>
      <c r="H547" s="754" t="s">
        <v>1162</v>
      </c>
      <c r="I547" s="754" t="s">
        <v>1081</v>
      </c>
      <c r="J547" s="754" t="s">
        <v>3729</v>
      </c>
      <c r="K547" s="754" t="s">
        <v>1129</v>
      </c>
      <c r="L547" s="678" t="s">
        <v>1064</v>
      </c>
      <c r="M547" s="756">
        <v>43526</v>
      </c>
      <c r="N547" s="678"/>
      <c r="O547" s="755">
        <v>1</v>
      </c>
      <c r="P547" s="754" t="s">
        <v>1065</v>
      </c>
      <c r="Q547" s="754" t="s">
        <v>1066</v>
      </c>
      <c r="R547" s="754" t="s">
        <v>1067</v>
      </c>
      <c r="S547" s="678" t="s">
        <v>1068</v>
      </c>
      <c r="T547" s="754" t="s">
        <v>2548</v>
      </c>
    </row>
    <row r="548" spans="1:20" s="383" customFormat="1" ht="15.95" customHeight="1">
      <c r="A548" s="383" t="str">
        <f t="shared" si="8"/>
        <v>LEEDSFELIXSTOWE标准所有0~3</v>
      </c>
      <c r="B548" s="754" t="s">
        <v>1463</v>
      </c>
      <c r="C548" s="754" t="s">
        <v>1196</v>
      </c>
      <c r="D548" s="755">
        <v>-78</v>
      </c>
      <c r="E548" s="755">
        <v>-73</v>
      </c>
      <c r="F548" s="755">
        <v>0</v>
      </c>
      <c r="G548" s="755">
        <v>0</v>
      </c>
      <c r="H548" s="754" t="s">
        <v>1142</v>
      </c>
      <c r="I548" s="754" t="s">
        <v>3719</v>
      </c>
      <c r="J548" s="754" t="s">
        <v>3463</v>
      </c>
      <c r="K548" s="754" t="s">
        <v>1197</v>
      </c>
      <c r="L548" s="678" t="s">
        <v>1064</v>
      </c>
      <c r="M548" s="756">
        <v>43526</v>
      </c>
      <c r="N548" s="678"/>
      <c r="O548" s="755">
        <v>1</v>
      </c>
      <c r="P548" s="754" t="s">
        <v>1198</v>
      </c>
      <c r="Q548" s="754" t="s">
        <v>1066</v>
      </c>
      <c r="R548" s="754" t="s">
        <v>1067</v>
      </c>
      <c r="S548" s="678" t="s">
        <v>1068</v>
      </c>
      <c r="T548" s="754" t="s">
        <v>2473</v>
      </c>
    </row>
    <row r="549" spans="1:20" s="383" customFormat="1" ht="15.95" customHeight="1">
      <c r="A549" s="383" t="str">
        <f t="shared" si="8"/>
        <v>LEEDSFELIXSTOWE低所有0~3</v>
      </c>
      <c r="B549" s="754" t="s">
        <v>1463</v>
      </c>
      <c r="C549" s="754" t="s">
        <v>1196</v>
      </c>
      <c r="D549" s="755">
        <v>-148</v>
      </c>
      <c r="E549" s="755">
        <v>-143</v>
      </c>
      <c r="F549" s="755">
        <v>70</v>
      </c>
      <c r="G549" s="755">
        <v>0</v>
      </c>
      <c r="H549" s="754" t="s">
        <v>1142</v>
      </c>
      <c r="I549" s="754" t="s">
        <v>3719</v>
      </c>
      <c r="J549" s="754" t="s">
        <v>3463</v>
      </c>
      <c r="K549" s="754" t="s">
        <v>1345</v>
      </c>
      <c r="L549" s="678" t="s">
        <v>1064</v>
      </c>
      <c r="M549" s="756">
        <v>43526</v>
      </c>
      <c r="N549" s="678"/>
      <c r="O549" s="755">
        <v>1</v>
      </c>
      <c r="P549" s="754" t="s">
        <v>1198</v>
      </c>
      <c r="Q549" s="754" t="s">
        <v>1066</v>
      </c>
      <c r="R549" s="754" t="s">
        <v>1067</v>
      </c>
      <c r="S549" s="678" t="s">
        <v>1069</v>
      </c>
      <c r="T549" s="754" t="s">
        <v>2474</v>
      </c>
    </row>
    <row r="550" spans="1:20" s="383" customFormat="1" ht="15.95" customHeight="1">
      <c r="A550" s="383" t="str">
        <f t="shared" si="8"/>
        <v>LEEDSFELIXSTOWE低所有3~999</v>
      </c>
      <c r="B550" s="754" t="s">
        <v>1463</v>
      </c>
      <c r="C550" s="754" t="s">
        <v>1196</v>
      </c>
      <c r="D550" s="755">
        <v>-143</v>
      </c>
      <c r="E550" s="755">
        <v>-138</v>
      </c>
      <c r="F550" s="755">
        <v>70</v>
      </c>
      <c r="G550" s="755">
        <v>0</v>
      </c>
      <c r="H550" s="754" t="s">
        <v>1142</v>
      </c>
      <c r="I550" s="754" t="s">
        <v>3719</v>
      </c>
      <c r="J550" s="754" t="s">
        <v>3463</v>
      </c>
      <c r="K550" s="754" t="s">
        <v>1197</v>
      </c>
      <c r="L550" s="678" t="s">
        <v>1064</v>
      </c>
      <c r="M550" s="756">
        <v>43526</v>
      </c>
      <c r="N550" s="678"/>
      <c r="O550" s="755">
        <v>1</v>
      </c>
      <c r="P550" s="754" t="s">
        <v>1170</v>
      </c>
      <c r="Q550" s="754" t="s">
        <v>1066</v>
      </c>
      <c r="R550" s="754" t="s">
        <v>1067</v>
      </c>
      <c r="S550" s="678" t="s">
        <v>1069</v>
      </c>
      <c r="T550" s="754" t="s">
        <v>2472</v>
      </c>
    </row>
    <row r="551" spans="1:20" s="383" customFormat="1" ht="15.95" customHeight="1">
      <c r="A551" s="383" t="str">
        <f t="shared" si="8"/>
        <v>LEEDSFELIXSTOWE标准所有3~999</v>
      </c>
      <c r="B551" s="754" t="s">
        <v>1463</v>
      </c>
      <c r="C551" s="754" t="s">
        <v>1196</v>
      </c>
      <c r="D551" s="755">
        <v>-73</v>
      </c>
      <c r="E551" s="755">
        <v>-68</v>
      </c>
      <c r="F551" s="755">
        <v>0</v>
      </c>
      <c r="G551" s="755">
        <v>0</v>
      </c>
      <c r="H551" s="754" t="s">
        <v>1142</v>
      </c>
      <c r="I551" s="754" t="s">
        <v>3719</v>
      </c>
      <c r="J551" s="754" t="s">
        <v>3463</v>
      </c>
      <c r="K551" s="754" t="s">
        <v>1345</v>
      </c>
      <c r="L551" s="678" t="s">
        <v>1064</v>
      </c>
      <c r="M551" s="756">
        <v>43526</v>
      </c>
      <c r="N551" s="678"/>
      <c r="O551" s="755">
        <v>1</v>
      </c>
      <c r="P551" s="754" t="s">
        <v>1170</v>
      </c>
      <c r="Q551" s="754" t="s">
        <v>1066</v>
      </c>
      <c r="R551" s="754" t="s">
        <v>1067</v>
      </c>
      <c r="S551" s="678" t="s">
        <v>1068</v>
      </c>
      <c r="T551" s="754" t="s">
        <v>2470</v>
      </c>
    </row>
    <row r="552" spans="1:20" s="383" customFormat="1" ht="15.95" customHeight="1">
      <c r="A552" s="383" t="str">
        <f t="shared" si="8"/>
        <v>LEEDSSOUTHAMPTON标准所有0~3</v>
      </c>
      <c r="B552" s="754" t="s">
        <v>1463</v>
      </c>
      <c r="C552" s="754" t="s">
        <v>1199</v>
      </c>
      <c r="D552" s="755">
        <v>-78</v>
      </c>
      <c r="E552" s="755">
        <v>-73</v>
      </c>
      <c r="F552" s="755">
        <v>0</v>
      </c>
      <c r="G552" s="755">
        <v>0</v>
      </c>
      <c r="H552" s="754" t="s">
        <v>1106</v>
      </c>
      <c r="I552" s="754" t="s">
        <v>1107</v>
      </c>
      <c r="J552" s="754" t="s">
        <v>3815</v>
      </c>
      <c r="K552" s="754" t="s">
        <v>1197</v>
      </c>
      <c r="L552" s="678" t="s">
        <v>1064</v>
      </c>
      <c r="M552" s="756">
        <v>43526</v>
      </c>
      <c r="N552" s="678"/>
      <c r="O552" s="755">
        <v>1</v>
      </c>
      <c r="P552" s="754" t="s">
        <v>1198</v>
      </c>
      <c r="Q552" s="754" t="s">
        <v>1066</v>
      </c>
      <c r="R552" s="754" t="s">
        <v>1067</v>
      </c>
      <c r="S552" s="678" t="s">
        <v>1068</v>
      </c>
      <c r="T552" s="754" t="s">
        <v>2473</v>
      </c>
    </row>
    <row r="553" spans="1:20" s="383" customFormat="1" ht="15.95" customHeight="1">
      <c r="A553" s="383" t="str">
        <f t="shared" si="8"/>
        <v>LEEDSSOUTHAMPTON低所有0~3</v>
      </c>
      <c r="B553" s="754" t="s">
        <v>1463</v>
      </c>
      <c r="C553" s="754" t="s">
        <v>1199</v>
      </c>
      <c r="D553" s="755">
        <v>-148</v>
      </c>
      <c r="E553" s="755">
        <v>-143</v>
      </c>
      <c r="F553" s="755">
        <v>70</v>
      </c>
      <c r="G553" s="755">
        <v>0</v>
      </c>
      <c r="H553" s="754" t="s">
        <v>1106</v>
      </c>
      <c r="I553" s="754" t="s">
        <v>1107</v>
      </c>
      <c r="J553" s="754" t="s">
        <v>3815</v>
      </c>
      <c r="K553" s="754" t="s">
        <v>1345</v>
      </c>
      <c r="L553" s="678" t="s">
        <v>1064</v>
      </c>
      <c r="M553" s="756">
        <v>43526</v>
      </c>
      <c r="N553" s="678"/>
      <c r="O553" s="755">
        <v>1</v>
      </c>
      <c r="P553" s="754" t="s">
        <v>1198</v>
      </c>
      <c r="Q553" s="754" t="s">
        <v>1066</v>
      </c>
      <c r="R553" s="754" t="s">
        <v>1067</v>
      </c>
      <c r="S553" s="678" t="s">
        <v>1069</v>
      </c>
      <c r="T553" s="754" t="s">
        <v>2474</v>
      </c>
    </row>
    <row r="554" spans="1:20" s="383" customFormat="1" ht="15.95" customHeight="1">
      <c r="A554" s="383" t="str">
        <f t="shared" si="8"/>
        <v>LEEDSSOUTHAMPTON低所有3~999</v>
      </c>
      <c r="B554" s="754" t="s">
        <v>1463</v>
      </c>
      <c r="C554" s="754" t="s">
        <v>1199</v>
      </c>
      <c r="D554" s="755">
        <v>-143</v>
      </c>
      <c r="E554" s="755">
        <v>-138</v>
      </c>
      <c r="F554" s="755">
        <v>70</v>
      </c>
      <c r="G554" s="755">
        <v>0</v>
      </c>
      <c r="H554" s="754" t="s">
        <v>1106</v>
      </c>
      <c r="I554" s="754" t="s">
        <v>1107</v>
      </c>
      <c r="J554" s="754" t="s">
        <v>3815</v>
      </c>
      <c r="K554" s="754" t="s">
        <v>1197</v>
      </c>
      <c r="L554" s="678" t="s">
        <v>1064</v>
      </c>
      <c r="M554" s="756">
        <v>43526</v>
      </c>
      <c r="N554" s="678"/>
      <c r="O554" s="755">
        <v>1</v>
      </c>
      <c r="P554" s="754" t="s">
        <v>1170</v>
      </c>
      <c r="Q554" s="754" t="s">
        <v>1066</v>
      </c>
      <c r="R554" s="754" t="s">
        <v>1067</v>
      </c>
      <c r="S554" s="678" t="s">
        <v>1069</v>
      </c>
      <c r="T554" s="754" t="s">
        <v>2472</v>
      </c>
    </row>
    <row r="555" spans="1:20" s="383" customFormat="1" ht="15.95" customHeight="1">
      <c r="A555" s="383" t="str">
        <f t="shared" si="8"/>
        <v>LEEDSSOUTHAMPTON标准所有3~999</v>
      </c>
      <c r="B555" s="754" t="s">
        <v>1463</v>
      </c>
      <c r="C555" s="754" t="s">
        <v>1199</v>
      </c>
      <c r="D555" s="755">
        <v>-73</v>
      </c>
      <c r="E555" s="755">
        <v>-68</v>
      </c>
      <c r="F555" s="755">
        <v>0</v>
      </c>
      <c r="G555" s="755">
        <v>0</v>
      </c>
      <c r="H555" s="754" t="s">
        <v>1106</v>
      </c>
      <c r="I555" s="754" t="s">
        <v>1107</v>
      </c>
      <c r="J555" s="754" t="s">
        <v>3815</v>
      </c>
      <c r="K555" s="754" t="s">
        <v>1345</v>
      </c>
      <c r="L555" s="678" t="s">
        <v>1064</v>
      </c>
      <c r="M555" s="756">
        <v>43526</v>
      </c>
      <c r="N555" s="678"/>
      <c r="O555" s="755">
        <v>1</v>
      </c>
      <c r="P555" s="754" t="s">
        <v>1170</v>
      </c>
      <c r="Q555" s="754" t="s">
        <v>1066</v>
      </c>
      <c r="R555" s="754" t="s">
        <v>1067</v>
      </c>
      <c r="S555" s="678" t="s">
        <v>1068</v>
      </c>
      <c r="T555" s="754" t="s">
        <v>2470</v>
      </c>
    </row>
    <row r="556" spans="1:20" s="383" customFormat="1" ht="15.95" customHeight="1">
      <c r="A556" s="383" t="str">
        <f t="shared" si="8"/>
        <v>LEICESTERFELIXSTOWE低所有0~999</v>
      </c>
      <c r="B556" s="754" t="s">
        <v>2356</v>
      </c>
      <c r="C556" s="754" t="s">
        <v>1196</v>
      </c>
      <c r="D556" s="755">
        <v>-138</v>
      </c>
      <c r="E556" s="755">
        <v>-133</v>
      </c>
      <c r="F556" s="755">
        <v>70</v>
      </c>
      <c r="G556" s="755">
        <v>0</v>
      </c>
      <c r="H556" s="754" t="s">
        <v>1142</v>
      </c>
      <c r="I556" s="754" t="s">
        <v>3719</v>
      </c>
      <c r="J556" s="754" t="s">
        <v>3463</v>
      </c>
      <c r="K556" s="754" t="s">
        <v>1345</v>
      </c>
      <c r="L556" s="678" t="s">
        <v>1064</v>
      </c>
      <c r="M556" s="756">
        <v>43526</v>
      </c>
      <c r="N556" s="678"/>
      <c r="O556" s="755">
        <v>1</v>
      </c>
      <c r="P556" s="754" t="s">
        <v>1065</v>
      </c>
      <c r="Q556" s="754" t="s">
        <v>1066</v>
      </c>
      <c r="R556" s="754" t="s">
        <v>1067</v>
      </c>
      <c r="S556" s="678" t="s">
        <v>1069</v>
      </c>
      <c r="T556" s="754" t="s">
        <v>2449</v>
      </c>
    </row>
    <row r="557" spans="1:20" s="383" customFormat="1" ht="15.95" customHeight="1">
      <c r="A557" s="383" t="str">
        <f t="shared" si="8"/>
        <v>LEICESTERSOUTHAMPTON低所有0~999</v>
      </c>
      <c r="B557" s="754" t="s">
        <v>2356</v>
      </c>
      <c r="C557" s="754" t="s">
        <v>1199</v>
      </c>
      <c r="D557" s="755">
        <v>-138</v>
      </c>
      <c r="E557" s="755">
        <v>-133</v>
      </c>
      <c r="F557" s="755">
        <v>70</v>
      </c>
      <c r="G557" s="755">
        <v>0</v>
      </c>
      <c r="H557" s="754" t="s">
        <v>1106</v>
      </c>
      <c r="I557" s="754" t="s">
        <v>1107</v>
      </c>
      <c r="J557" s="754" t="s">
        <v>3815</v>
      </c>
      <c r="K557" s="754" t="s">
        <v>1345</v>
      </c>
      <c r="L557" s="678" t="s">
        <v>1064</v>
      </c>
      <c r="M557" s="756">
        <v>43526</v>
      </c>
      <c r="N557" s="678"/>
      <c r="O557" s="755">
        <v>1</v>
      </c>
      <c r="P557" s="754" t="s">
        <v>1065</v>
      </c>
      <c r="Q557" s="754" t="s">
        <v>1066</v>
      </c>
      <c r="R557" s="754" t="s">
        <v>1067</v>
      </c>
      <c r="S557" s="678" t="s">
        <v>1069</v>
      </c>
      <c r="T557" s="754" t="s">
        <v>2449</v>
      </c>
    </row>
    <row r="558" spans="1:20" s="383" customFormat="1" ht="15.95" customHeight="1">
      <c r="A558" s="383" t="str">
        <f t="shared" si="8"/>
        <v>LEIPZIGHAMBURG标准所有0~999</v>
      </c>
      <c r="B558" s="754" t="s">
        <v>1464</v>
      </c>
      <c r="C558" s="754" t="s">
        <v>747</v>
      </c>
      <c r="D558" s="755">
        <v>-57</v>
      </c>
      <c r="E558" s="755">
        <v>-52</v>
      </c>
      <c r="F558" s="755">
        <v>90</v>
      </c>
      <c r="G558" s="755">
        <v>0</v>
      </c>
      <c r="H558" s="754" t="s">
        <v>1103</v>
      </c>
      <c r="I558" s="754" t="s">
        <v>3691</v>
      </c>
      <c r="J558" s="754" t="s">
        <v>3153</v>
      </c>
      <c r="K558" s="754" t="s">
        <v>1188</v>
      </c>
      <c r="L558" s="678" t="s">
        <v>1064</v>
      </c>
      <c r="M558" s="756">
        <v>43526</v>
      </c>
      <c r="N558" s="678"/>
      <c r="O558" s="755">
        <v>1</v>
      </c>
      <c r="P558" s="754" t="s">
        <v>1065</v>
      </c>
      <c r="Q558" s="754" t="s">
        <v>1066</v>
      </c>
      <c r="R558" s="754" t="s">
        <v>1067</v>
      </c>
      <c r="S558" s="678" t="s">
        <v>1068</v>
      </c>
      <c r="T558" s="754" t="s">
        <v>2484</v>
      </c>
    </row>
    <row r="559" spans="1:20" s="383" customFormat="1" ht="15.95" customHeight="1">
      <c r="A559" s="383" t="str">
        <f t="shared" si="8"/>
        <v>LEIXOESLEIXOES低所有0~999</v>
      </c>
      <c r="B559" s="754" t="s">
        <v>755</v>
      </c>
      <c r="C559" s="754" t="s">
        <v>755</v>
      </c>
      <c r="D559" s="755">
        <v>-141</v>
      </c>
      <c r="E559" s="755">
        <v>-136</v>
      </c>
      <c r="F559" s="755">
        <v>55</v>
      </c>
      <c r="G559" s="755">
        <v>0</v>
      </c>
      <c r="H559" s="754" t="s">
        <v>1106</v>
      </c>
      <c r="I559" s="754" t="s">
        <v>1107</v>
      </c>
      <c r="J559" s="754" t="s">
        <v>1466</v>
      </c>
      <c r="K559" s="754" t="s">
        <v>1139</v>
      </c>
      <c r="L559" s="678" t="s">
        <v>1064</v>
      </c>
      <c r="M559" s="756">
        <v>43526</v>
      </c>
      <c r="N559" s="678"/>
      <c r="O559" s="755">
        <v>1</v>
      </c>
      <c r="P559" s="754" t="s">
        <v>1065</v>
      </c>
      <c r="Q559" s="754" t="s">
        <v>1066</v>
      </c>
      <c r="R559" s="754" t="s">
        <v>1067</v>
      </c>
      <c r="S559" s="678" t="s">
        <v>1069</v>
      </c>
      <c r="T559" s="754" t="s">
        <v>2449</v>
      </c>
    </row>
    <row r="560" spans="1:20" s="383" customFormat="1" ht="15.95" customHeight="1">
      <c r="A560" s="383" t="str">
        <f t="shared" si="8"/>
        <v>LEIXOESLISBON低所有0~999</v>
      </c>
      <c r="B560" s="754" t="s">
        <v>755</v>
      </c>
      <c r="C560" s="754" t="s">
        <v>1465</v>
      </c>
      <c r="D560" s="755">
        <v>-141</v>
      </c>
      <c r="E560" s="755">
        <v>-136</v>
      </c>
      <c r="F560" s="755">
        <v>55</v>
      </c>
      <c r="G560" s="755">
        <v>0</v>
      </c>
      <c r="H560" s="754" t="s">
        <v>1106</v>
      </c>
      <c r="I560" s="754" t="s">
        <v>1107</v>
      </c>
      <c r="J560" s="754" t="s">
        <v>1466</v>
      </c>
      <c r="K560" s="754" t="s">
        <v>1139</v>
      </c>
      <c r="L560" s="678" t="s">
        <v>1064</v>
      </c>
      <c r="M560" s="756">
        <v>43526</v>
      </c>
      <c r="N560" s="678"/>
      <c r="O560" s="755">
        <v>1</v>
      </c>
      <c r="P560" s="754" t="s">
        <v>1065</v>
      </c>
      <c r="Q560" s="754" t="s">
        <v>1066</v>
      </c>
      <c r="R560" s="754" t="s">
        <v>1067</v>
      </c>
      <c r="S560" s="678" t="s">
        <v>1069</v>
      </c>
      <c r="T560" s="754" t="s">
        <v>2449</v>
      </c>
    </row>
    <row r="561" spans="1:20" s="383" customFormat="1" ht="15.95" customHeight="1">
      <c r="A561" s="383" t="str">
        <f t="shared" si="8"/>
        <v>LEIXOESLEIXOES标准所有0~999</v>
      </c>
      <c r="B561" s="754" t="s">
        <v>755</v>
      </c>
      <c r="C561" s="754" t="s">
        <v>755</v>
      </c>
      <c r="D561" s="755">
        <v>-86</v>
      </c>
      <c r="E561" s="755">
        <v>-81</v>
      </c>
      <c r="F561" s="755">
        <v>0</v>
      </c>
      <c r="G561" s="755">
        <v>0</v>
      </c>
      <c r="H561" s="754" t="s">
        <v>1106</v>
      </c>
      <c r="I561" s="754" t="s">
        <v>1107</v>
      </c>
      <c r="J561" s="754" t="s">
        <v>1466</v>
      </c>
      <c r="K561" s="754" t="s">
        <v>1139</v>
      </c>
      <c r="L561" s="678" t="s">
        <v>1064</v>
      </c>
      <c r="M561" s="756">
        <v>43526</v>
      </c>
      <c r="N561" s="678"/>
      <c r="O561" s="755">
        <v>1</v>
      </c>
      <c r="P561" s="754" t="s">
        <v>1065</v>
      </c>
      <c r="Q561" s="754" t="s">
        <v>1066</v>
      </c>
      <c r="R561" s="754" t="s">
        <v>1067</v>
      </c>
      <c r="S561" s="678" t="s">
        <v>1068</v>
      </c>
      <c r="T561" s="754" t="s">
        <v>2450</v>
      </c>
    </row>
    <row r="562" spans="1:20" s="383" customFormat="1" ht="15.95" customHeight="1">
      <c r="A562" s="383" t="str">
        <f t="shared" si="8"/>
        <v>LEIXOESLISBON标准所有0~999</v>
      </c>
      <c r="B562" s="754" t="s">
        <v>755</v>
      </c>
      <c r="C562" s="754" t="s">
        <v>1465</v>
      </c>
      <c r="D562" s="755">
        <v>-86</v>
      </c>
      <c r="E562" s="755">
        <v>-81</v>
      </c>
      <c r="F562" s="755">
        <v>0</v>
      </c>
      <c r="G562" s="755">
        <v>0</v>
      </c>
      <c r="H562" s="754" t="s">
        <v>1106</v>
      </c>
      <c r="I562" s="754" t="s">
        <v>1107</v>
      </c>
      <c r="J562" s="754" t="s">
        <v>1466</v>
      </c>
      <c r="K562" s="754" t="s">
        <v>1139</v>
      </c>
      <c r="L562" s="678" t="s">
        <v>1064</v>
      </c>
      <c r="M562" s="756">
        <v>43526</v>
      </c>
      <c r="N562" s="678"/>
      <c r="O562" s="755">
        <v>1</v>
      </c>
      <c r="P562" s="754" t="s">
        <v>1065</v>
      </c>
      <c r="Q562" s="754" t="s">
        <v>1066</v>
      </c>
      <c r="R562" s="754" t="s">
        <v>1067</v>
      </c>
      <c r="S562" s="678" t="s">
        <v>1068</v>
      </c>
      <c r="T562" s="754" t="s">
        <v>2450</v>
      </c>
    </row>
    <row r="563" spans="1:20" s="383" customFormat="1" ht="15.95" customHeight="1">
      <c r="A563" s="383" t="str">
        <f t="shared" si="8"/>
        <v>LEON,MEXMANZANILLO,MEXICO标准所有0~999</v>
      </c>
      <c r="B563" s="754" t="s">
        <v>1467</v>
      </c>
      <c r="C563" s="754" t="s">
        <v>1086</v>
      </c>
      <c r="D563" s="755">
        <v>85</v>
      </c>
      <c r="E563" s="755">
        <v>95</v>
      </c>
      <c r="F563" s="755">
        <v>20</v>
      </c>
      <c r="G563" s="755">
        <v>15</v>
      </c>
      <c r="H563" s="754" t="s">
        <v>1134</v>
      </c>
      <c r="I563" s="754" t="s">
        <v>1073</v>
      </c>
      <c r="J563" s="754" t="s">
        <v>3226</v>
      </c>
      <c r="K563" s="754" t="s">
        <v>1087</v>
      </c>
      <c r="L563" s="678" t="s">
        <v>1064</v>
      </c>
      <c r="M563" s="756">
        <v>43528</v>
      </c>
      <c r="N563" s="678"/>
      <c r="O563" s="755">
        <v>2</v>
      </c>
      <c r="P563" s="754" t="s">
        <v>1065</v>
      </c>
      <c r="Q563" s="754" t="s">
        <v>1066</v>
      </c>
      <c r="R563" s="754" t="s">
        <v>1083</v>
      </c>
      <c r="S563" s="678" t="s">
        <v>1068</v>
      </c>
      <c r="T563" s="754" t="s">
        <v>2456</v>
      </c>
    </row>
    <row r="564" spans="1:20" s="383" customFormat="1" ht="15.95" customHeight="1">
      <c r="A564" s="383" t="str">
        <f t="shared" si="8"/>
        <v>LIDAHAMBURG标准所有0~999</v>
      </c>
      <c r="B564" s="754" t="s">
        <v>3456</v>
      </c>
      <c r="C564" s="754" t="s">
        <v>747</v>
      </c>
      <c r="D564" s="755">
        <v>174</v>
      </c>
      <c r="E564" s="755">
        <v>179</v>
      </c>
      <c r="F564" s="755">
        <v>0</v>
      </c>
      <c r="G564" s="755">
        <v>0</v>
      </c>
      <c r="H564" s="754" t="s">
        <v>1103</v>
      </c>
      <c r="I564" s="754" t="s">
        <v>3691</v>
      </c>
      <c r="J564" s="754" t="s">
        <v>3153</v>
      </c>
      <c r="K564" s="754" t="s">
        <v>1096</v>
      </c>
      <c r="L564" s="678" t="s">
        <v>1064</v>
      </c>
      <c r="M564" s="756">
        <v>43526</v>
      </c>
      <c r="N564" s="678"/>
      <c r="O564" s="755">
        <v>1</v>
      </c>
      <c r="P564" s="754" t="s">
        <v>1065</v>
      </c>
      <c r="Q564" s="754" t="s">
        <v>1075</v>
      </c>
      <c r="R564" s="678"/>
      <c r="S564" s="678" t="s">
        <v>1068</v>
      </c>
      <c r="T564" s="754" t="s">
        <v>3452</v>
      </c>
    </row>
    <row r="565" spans="1:20" s="383" customFormat="1" ht="15.95" customHeight="1">
      <c r="A565" s="383" t="str">
        <f t="shared" si="8"/>
        <v>LILLELE HAVRE标准所有0~999</v>
      </c>
      <c r="B565" s="754" t="s">
        <v>1468</v>
      </c>
      <c r="C565" s="754" t="s">
        <v>1120</v>
      </c>
      <c r="D565" s="755">
        <v>-43</v>
      </c>
      <c r="E565" s="755">
        <v>-38</v>
      </c>
      <c r="F565" s="755">
        <v>0</v>
      </c>
      <c r="G565" s="755">
        <v>0</v>
      </c>
      <c r="H565" s="754" t="s">
        <v>1106</v>
      </c>
      <c r="I565" s="754" t="s">
        <v>1107</v>
      </c>
      <c r="J565" s="754" t="s">
        <v>2393</v>
      </c>
      <c r="K565" s="754" t="s">
        <v>1123</v>
      </c>
      <c r="L565" s="678" t="s">
        <v>1064</v>
      </c>
      <c r="M565" s="756">
        <v>43526</v>
      </c>
      <c r="N565" s="678"/>
      <c r="O565" s="755">
        <v>1</v>
      </c>
      <c r="P565" s="754" t="s">
        <v>1065</v>
      </c>
      <c r="Q565" s="754" t="s">
        <v>1066</v>
      </c>
      <c r="R565" s="754" t="s">
        <v>1067</v>
      </c>
      <c r="S565" s="678" t="s">
        <v>1068</v>
      </c>
      <c r="T565" s="678"/>
    </row>
    <row r="566" spans="1:20" s="383" customFormat="1" ht="15.95" customHeight="1">
      <c r="A566" s="383" t="str">
        <f t="shared" si="8"/>
        <v>LILLEHAMMEROSLO标准所有0~999</v>
      </c>
      <c r="B566" s="754" t="s">
        <v>3401</v>
      </c>
      <c r="C566" s="754" t="s">
        <v>746</v>
      </c>
      <c r="D566" s="755">
        <v>34</v>
      </c>
      <c r="E566" s="755">
        <v>39</v>
      </c>
      <c r="F566" s="755">
        <v>0</v>
      </c>
      <c r="G566" s="755">
        <v>0</v>
      </c>
      <c r="H566" s="754" t="s">
        <v>1106</v>
      </c>
      <c r="I566" s="754" t="s">
        <v>1107</v>
      </c>
      <c r="J566" s="754" t="s">
        <v>1264</v>
      </c>
      <c r="K566" s="754" t="s">
        <v>1186</v>
      </c>
      <c r="L566" s="678" t="s">
        <v>1064</v>
      </c>
      <c r="M566" s="756">
        <v>43526</v>
      </c>
      <c r="N566" s="678"/>
      <c r="O566" s="755">
        <v>2</v>
      </c>
      <c r="P566" s="754" t="s">
        <v>1065</v>
      </c>
      <c r="Q566" s="754" t="s">
        <v>1066</v>
      </c>
      <c r="R566" s="754" t="s">
        <v>1067</v>
      </c>
      <c r="S566" s="678" t="s">
        <v>1068</v>
      </c>
      <c r="T566" s="754" t="s">
        <v>2450</v>
      </c>
    </row>
    <row r="567" spans="1:20" s="383" customFormat="1" ht="15.95" customHeight="1">
      <c r="A567" s="383" t="str">
        <f t="shared" si="8"/>
        <v>LILONGWEDURBAN标准所有0~999</v>
      </c>
      <c r="B567" s="754" t="s">
        <v>1769</v>
      </c>
      <c r="C567" s="754" t="s">
        <v>1071</v>
      </c>
      <c r="D567" s="755">
        <v>268</v>
      </c>
      <c r="E567" s="755">
        <v>273</v>
      </c>
      <c r="F567" s="755">
        <v>0</v>
      </c>
      <c r="G567" s="755">
        <v>0</v>
      </c>
      <c r="H567" s="754" t="s">
        <v>1608</v>
      </c>
      <c r="I567" s="754" t="s">
        <v>1128</v>
      </c>
      <c r="J567" s="754" t="s">
        <v>3310</v>
      </c>
      <c r="K567" s="754" t="s">
        <v>1087</v>
      </c>
      <c r="L567" s="678" t="s">
        <v>1064</v>
      </c>
      <c r="M567" s="756">
        <v>43438</v>
      </c>
      <c r="N567" s="678"/>
      <c r="O567" s="755">
        <v>2</v>
      </c>
      <c r="P567" s="754" t="s">
        <v>1065</v>
      </c>
      <c r="Q567" s="754" t="s">
        <v>1075</v>
      </c>
      <c r="R567" s="678"/>
      <c r="S567" s="678" t="s">
        <v>1068</v>
      </c>
      <c r="T567" s="754" t="s">
        <v>3822</v>
      </c>
    </row>
    <row r="568" spans="1:20" s="383" customFormat="1" ht="15.95" customHeight="1">
      <c r="A568" s="383" t="str">
        <f t="shared" si="8"/>
        <v>LIMACALLAO标准所有0~999</v>
      </c>
      <c r="B568" s="754" t="s">
        <v>1469</v>
      </c>
      <c r="C568" s="754" t="s">
        <v>1144</v>
      </c>
      <c r="D568" s="755">
        <v>13</v>
      </c>
      <c r="E568" s="755">
        <v>23</v>
      </c>
      <c r="F568" s="755">
        <v>30</v>
      </c>
      <c r="G568" s="755">
        <v>20</v>
      </c>
      <c r="H568" s="754" t="s">
        <v>1134</v>
      </c>
      <c r="I568" s="754" t="s">
        <v>1073</v>
      </c>
      <c r="J568" s="754" t="s">
        <v>3150</v>
      </c>
      <c r="K568" s="754" t="s">
        <v>1129</v>
      </c>
      <c r="L568" s="678" t="s">
        <v>1064</v>
      </c>
      <c r="M568" s="756">
        <v>43528</v>
      </c>
      <c r="N568" s="678"/>
      <c r="O568" s="755">
        <v>1</v>
      </c>
      <c r="P568" s="754" t="s">
        <v>1065</v>
      </c>
      <c r="Q568" s="754" t="s">
        <v>1066</v>
      </c>
      <c r="R568" s="754" t="s">
        <v>1083</v>
      </c>
      <c r="S568" s="678" t="s">
        <v>1068</v>
      </c>
      <c r="T568" s="754" t="s">
        <v>2549</v>
      </c>
    </row>
    <row r="569" spans="1:20" s="383" customFormat="1" ht="15.95" customHeight="1">
      <c r="A569" s="383" t="str">
        <f t="shared" si="8"/>
        <v>LIMASSOLLIMASSOL标准所有0~999</v>
      </c>
      <c r="B569" s="754" t="s">
        <v>1454</v>
      </c>
      <c r="C569" s="754" t="s">
        <v>1454</v>
      </c>
      <c r="D569" s="755">
        <v>71</v>
      </c>
      <c r="E569" s="755">
        <v>76</v>
      </c>
      <c r="F569" s="755">
        <v>0</v>
      </c>
      <c r="G569" s="755">
        <v>0</v>
      </c>
      <c r="H569" s="754" t="s">
        <v>1061</v>
      </c>
      <c r="I569" s="754" t="s">
        <v>1062</v>
      </c>
      <c r="J569" s="754" t="s">
        <v>1264</v>
      </c>
      <c r="K569" s="754" t="s">
        <v>1078</v>
      </c>
      <c r="L569" s="678" t="s">
        <v>1064</v>
      </c>
      <c r="M569" s="756">
        <v>43526</v>
      </c>
      <c r="N569" s="678"/>
      <c r="O569" s="755">
        <v>1</v>
      </c>
      <c r="P569" s="754" t="s">
        <v>1065</v>
      </c>
      <c r="Q569" s="754" t="s">
        <v>1075</v>
      </c>
      <c r="R569" s="678"/>
      <c r="S569" s="678" t="s">
        <v>1068</v>
      </c>
      <c r="T569" s="754" t="s">
        <v>2550</v>
      </c>
    </row>
    <row r="570" spans="1:20" s="383" customFormat="1" ht="15.95" customHeight="1">
      <c r="A570" s="383" t="str">
        <f t="shared" si="8"/>
        <v>LIMOGESLE HAVRE标准所有0~999</v>
      </c>
      <c r="B570" s="754" t="s">
        <v>1470</v>
      </c>
      <c r="C570" s="754" t="s">
        <v>1120</v>
      </c>
      <c r="D570" s="755">
        <v>-12</v>
      </c>
      <c r="E570" s="755">
        <v>-7</v>
      </c>
      <c r="F570" s="755">
        <v>0</v>
      </c>
      <c r="G570" s="755">
        <v>0</v>
      </c>
      <c r="H570" s="754" t="s">
        <v>1106</v>
      </c>
      <c r="I570" s="754" t="s">
        <v>1107</v>
      </c>
      <c r="J570" s="754" t="s">
        <v>2393</v>
      </c>
      <c r="K570" s="678"/>
      <c r="L570" s="678" t="s">
        <v>1064</v>
      </c>
      <c r="M570" s="756">
        <v>43526</v>
      </c>
      <c r="N570" s="678"/>
      <c r="O570" s="755">
        <v>1</v>
      </c>
      <c r="P570" s="754" t="s">
        <v>1065</v>
      </c>
      <c r="Q570" s="754" t="s">
        <v>1066</v>
      </c>
      <c r="R570" s="754" t="s">
        <v>1067</v>
      </c>
      <c r="S570" s="678" t="s">
        <v>1068</v>
      </c>
      <c r="T570" s="678"/>
    </row>
    <row r="571" spans="1:20" s="383" customFormat="1" ht="15.95" customHeight="1">
      <c r="A571" s="383" t="str">
        <f t="shared" si="8"/>
        <v>LINDAUHAMBURG标准所有0~999</v>
      </c>
      <c r="B571" s="754" t="s">
        <v>1471</v>
      </c>
      <c r="C571" s="754" t="s">
        <v>747</v>
      </c>
      <c r="D571" s="755">
        <v>-57</v>
      </c>
      <c r="E571" s="755">
        <v>-52</v>
      </c>
      <c r="F571" s="755">
        <v>90</v>
      </c>
      <c r="G571" s="755">
        <v>0</v>
      </c>
      <c r="H571" s="754" t="s">
        <v>1103</v>
      </c>
      <c r="I571" s="754" t="s">
        <v>3691</v>
      </c>
      <c r="J571" s="754" t="s">
        <v>3153</v>
      </c>
      <c r="K571" s="754" t="s">
        <v>1188</v>
      </c>
      <c r="L571" s="678" t="s">
        <v>1064</v>
      </c>
      <c r="M571" s="756">
        <v>43526</v>
      </c>
      <c r="N571" s="678"/>
      <c r="O571" s="755">
        <v>1</v>
      </c>
      <c r="P571" s="754" t="s">
        <v>1065</v>
      </c>
      <c r="Q571" s="754" t="s">
        <v>1066</v>
      </c>
      <c r="R571" s="754" t="s">
        <v>1067</v>
      </c>
      <c r="S571" s="678" t="s">
        <v>1068</v>
      </c>
      <c r="T571" s="754" t="s">
        <v>2481</v>
      </c>
    </row>
    <row r="572" spans="1:20" s="383" customFormat="1" ht="15.95" customHeight="1">
      <c r="A572" s="383" t="str">
        <f t="shared" si="8"/>
        <v>LINZKOPER低所有0~999</v>
      </c>
      <c r="B572" s="754" t="s">
        <v>1472</v>
      </c>
      <c r="C572" s="754" t="s">
        <v>1115</v>
      </c>
      <c r="D572" s="755">
        <v>-152</v>
      </c>
      <c r="E572" s="755">
        <v>-147</v>
      </c>
      <c r="F572" s="755">
        <v>45</v>
      </c>
      <c r="G572" s="755">
        <v>0</v>
      </c>
      <c r="H572" s="754" t="s">
        <v>1121</v>
      </c>
      <c r="I572" s="754" t="s">
        <v>1116</v>
      </c>
      <c r="J572" s="754" t="s">
        <v>2824</v>
      </c>
      <c r="K572" s="754" t="s">
        <v>1228</v>
      </c>
      <c r="L572" s="678" t="s">
        <v>1064</v>
      </c>
      <c r="M572" s="756">
        <v>43526</v>
      </c>
      <c r="N572" s="678"/>
      <c r="O572" s="755">
        <v>1</v>
      </c>
      <c r="P572" s="754" t="s">
        <v>1065</v>
      </c>
      <c r="Q572" s="754" t="s">
        <v>1066</v>
      </c>
      <c r="R572" s="754" t="s">
        <v>1067</v>
      </c>
      <c r="S572" s="678" t="s">
        <v>1069</v>
      </c>
      <c r="T572" s="754" t="s">
        <v>2479</v>
      </c>
    </row>
    <row r="573" spans="1:20" s="383" customFormat="1" ht="15.95" customHeight="1">
      <c r="A573" s="383" t="str">
        <f t="shared" si="8"/>
        <v>LISBONLEIXOES低所有0~999</v>
      </c>
      <c r="B573" s="754" t="s">
        <v>1465</v>
      </c>
      <c r="C573" s="754" t="s">
        <v>755</v>
      </c>
      <c r="D573" s="755">
        <v>-141</v>
      </c>
      <c r="E573" s="755">
        <v>-136</v>
      </c>
      <c r="F573" s="755">
        <v>55</v>
      </c>
      <c r="G573" s="755">
        <v>0</v>
      </c>
      <c r="H573" s="754" t="s">
        <v>1106</v>
      </c>
      <c r="I573" s="754" t="s">
        <v>1107</v>
      </c>
      <c r="J573" s="754" t="s">
        <v>1466</v>
      </c>
      <c r="K573" s="754" t="s">
        <v>1139</v>
      </c>
      <c r="L573" s="678" t="s">
        <v>1064</v>
      </c>
      <c r="M573" s="756">
        <v>43526</v>
      </c>
      <c r="N573" s="678"/>
      <c r="O573" s="755">
        <v>1</v>
      </c>
      <c r="P573" s="754" t="s">
        <v>1065</v>
      </c>
      <c r="Q573" s="754" t="s">
        <v>1066</v>
      </c>
      <c r="R573" s="754" t="s">
        <v>1067</v>
      </c>
      <c r="S573" s="678" t="s">
        <v>1069</v>
      </c>
      <c r="T573" s="754" t="s">
        <v>2449</v>
      </c>
    </row>
    <row r="574" spans="1:20" s="383" customFormat="1" ht="15.95" customHeight="1">
      <c r="A574" s="383" t="str">
        <f t="shared" si="8"/>
        <v>LISBONLISBON低所有0~999</v>
      </c>
      <c r="B574" s="754" t="s">
        <v>1465</v>
      </c>
      <c r="C574" s="754" t="s">
        <v>1465</v>
      </c>
      <c r="D574" s="755">
        <v>-141</v>
      </c>
      <c r="E574" s="755">
        <v>-136</v>
      </c>
      <c r="F574" s="755">
        <v>55</v>
      </c>
      <c r="G574" s="755">
        <v>0</v>
      </c>
      <c r="H574" s="754" t="s">
        <v>1106</v>
      </c>
      <c r="I574" s="754" t="s">
        <v>1107</v>
      </c>
      <c r="J574" s="754" t="s">
        <v>1466</v>
      </c>
      <c r="K574" s="754" t="s">
        <v>1139</v>
      </c>
      <c r="L574" s="678" t="s">
        <v>1064</v>
      </c>
      <c r="M574" s="756">
        <v>43526</v>
      </c>
      <c r="N574" s="678"/>
      <c r="O574" s="755">
        <v>1</v>
      </c>
      <c r="P574" s="754" t="s">
        <v>1065</v>
      </c>
      <c r="Q574" s="754" t="s">
        <v>1066</v>
      </c>
      <c r="R574" s="754" t="s">
        <v>1067</v>
      </c>
      <c r="S574" s="678" t="s">
        <v>1069</v>
      </c>
      <c r="T574" s="754" t="s">
        <v>2449</v>
      </c>
    </row>
    <row r="575" spans="1:20" s="383" customFormat="1" ht="15.95" customHeight="1">
      <c r="A575" s="383" t="str">
        <f t="shared" si="8"/>
        <v>LISBONLEIXOES标准所有0~999</v>
      </c>
      <c r="B575" s="754" t="s">
        <v>1465</v>
      </c>
      <c r="C575" s="754" t="s">
        <v>755</v>
      </c>
      <c r="D575" s="755">
        <v>-86</v>
      </c>
      <c r="E575" s="755">
        <v>-81</v>
      </c>
      <c r="F575" s="755">
        <v>0</v>
      </c>
      <c r="G575" s="755">
        <v>0</v>
      </c>
      <c r="H575" s="754" t="s">
        <v>1106</v>
      </c>
      <c r="I575" s="754" t="s">
        <v>1107</v>
      </c>
      <c r="J575" s="754" t="s">
        <v>1466</v>
      </c>
      <c r="K575" s="754" t="s">
        <v>1139</v>
      </c>
      <c r="L575" s="678" t="s">
        <v>1064</v>
      </c>
      <c r="M575" s="756">
        <v>43526</v>
      </c>
      <c r="N575" s="678"/>
      <c r="O575" s="755">
        <v>1</v>
      </c>
      <c r="P575" s="754" t="s">
        <v>1065</v>
      </c>
      <c r="Q575" s="754" t="s">
        <v>1066</v>
      </c>
      <c r="R575" s="754" t="s">
        <v>1067</v>
      </c>
      <c r="S575" s="678" t="s">
        <v>1068</v>
      </c>
      <c r="T575" s="754" t="s">
        <v>2450</v>
      </c>
    </row>
    <row r="576" spans="1:20" s="383" customFormat="1" ht="15.95" customHeight="1">
      <c r="A576" s="383" t="str">
        <f t="shared" si="8"/>
        <v>LISBONLISBON标准所有0~999</v>
      </c>
      <c r="B576" s="754" t="s">
        <v>1465</v>
      </c>
      <c r="C576" s="754" t="s">
        <v>1465</v>
      </c>
      <c r="D576" s="755">
        <v>-86</v>
      </c>
      <c r="E576" s="755">
        <v>-81</v>
      </c>
      <c r="F576" s="755">
        <v>0</v>
      </c>
      <c r="G576" s="755">
        <v>0</v>
      </c>
      <c r="H576" s="754" t="s">
        <v>1106</v>
      </c>
      <c r="I576" s="754" t="s">
        <v>1107</v>
      </c>
      <c r="J576" s="754" t="s">
        <v>1466</v>
      </c>
      <c r="K576" s="754" t="s">
        <v>1139</v>
      </c>
      <c r="L576" s="678" t="s">
        <v>1064</v>
      </c>
      <c r="M576" s="756">
        <v>43526</v>
      </c>
      <c r="N576" s="678"/>
      <c r="O576" s="755">
        <v>1</v>
      </c>
      <c r="P576" s="754" t="s">
        <v>1065</v>
      </c>
      <c r="Q576" s="754" t="s">
        <v>1066</v>
      </c>
      <c r="R576" s="754" t="s">
        <v>1067</v>
      </c>
      <c r="S576" s="678" t="s">
        <v>1068</v>
      </c>
      <c r="T576" s="754" t="s">
        <v>2450</v>
      </c>
    </row>
    <row r="577" spans="1:20" s="383" customFormat="1" ht="15.95" customHeight="1">
      <c r="A577" s="383" t="str">
        <f t="shared" si="8"/>
        <v>LIVERPOOLFELIXSTOWE低所有3~999</v>
      </c>
      <c r="B577" s="754" t="s">
        <v>1473</v>
      </c>
      <c r="C577" s="754" t="s">
        <v>1196</v>
      </c>
      <c r="D577" s="755">
        <v>-143</v>
      </c>
      <c r="E577" s="755">
        <v>-138</v>
      </c>
      <c r="F577" s="755">
        <v>70</v>
      </c>
      <c r="G577" s="755">
        <v>0</v>
      </c>
      <c r="H577" s="754" t="s">
        <v>1142</v>
      </c>
      <c r="I577" s="754" t="s">
        <v>3719</v>
      </c>
      <c r="J577" s="754" t="s">
        <v>3463</v>
      </c>
      <c r="K577" s="754" t="s">
        <v>1197</v>
      </c>
      <c r="L577" s="678" t="s">
        <v>1064</v>
      </c>
      <c r="M577" s="756">
        <v>43526</v>
      </c>
      <c r="N577" s="678"/>
      <c r="O577" s="755">
        <v>1</v>
      </c>
      <c r="P577" s="754" t="s">
        <v>1170</v>
      </c>
      <c r="Q577" s="754" t="s">
        <v>1066</v>
      </c>
      <c r="R577" s="754" t="s">
        <v>1067</v>
      </c>
      <c r="S577" s="678" t="s">
        <v>1069</v>
      </c>
      <c r="T577" s="754" t="s">
        <v>2472</v>
      </c>
    </row>
    <row r="578" spans="1:20" s="383" customFormat="1" ht="15.95" customHeight="1">
      <c r="A578" s="383" t="str">
        <f t="shared" si="8"/>
        <v>LIVERPOOLFELIXSTOWE低所有0~3</v>
      </c>
      <c r="B578" s="754" t="s">
        <v>1473</v>
      </c>
      <c r="C578" s="754" t="s">
        <v>1196</v>
      </c>
      <c r="D578" s="755">
        <v>-153</v>
      </c>
      <c r="E578" s="755">
        <v>-148</v>
      </c>
      <c r="F578" s="755">
        <v>70</v>
      </c>
      <c r="G578" s="755">
        <v>0</v>
      </c>
      <c r="H578" s="754" t="s">
        <v>1142</v>
      </c>
      <c r="I578" s="754" t="s">
        <v>3719</v>
      </c>
      <c r="J578" s="754" t="s">
        <v>3463</v>
      </c>
      <c r="K578" s="754" t="s">
        <v>1345</v>
      </c>
      <c r="L578" s="678" t="s">
        <v>1064</v>
      </c>
      <c r="M578" s="756">
        <v>43526</v>
      </c>
      <c r="N578" s="678"/>
      <c r="O578" s="755">
        <v>1</v>
      </c>
      <c r="P578" s="754" t="s">
        <v>1198</v>
      </c>
      <c r="Q578" s="754" t="s">
        <v>1066</v>
      </c>
      <c r="R578" s="754" t="s">
        <v>1067</v>
      </c>
      <c r="S578" s="678" t="s">
        <v>1069</v>
      </c>
      <c r="T578" s="754" t="s">
        <v>2474</v>
      </c>
    </row>
    <row r="579" spans="1:20" s="383" customFormat="1" ht="15.95" customHeight="1">
      <c r="A579" s="383" t="str">
        <f t="shared" si="8"/>
        <v>LIVERPOOLFELIXSTOWE标准所有3~999</v>
      </c>
      <c r="B579" s="754" t="s">
        <v>1473</v>
      </c>
      <c r="C579" s="754" t="s">
        <v>1196</v>
      </c>
      <c r="D579" s="755">
        <v>-73</v>
      </c>
      <c r="E579" s="755">
        <v>-68</v>
      </c>
      <c r="F579" s="755">
        <v>0</v>
      </c>
      <c r="G579" s="755">
        <v>0</v>
      </c>
      <c r="H579" s="754" t="s">
        <v>1142</v>
      </c>
      <c r="I579" s="754" t="s">
        <v>3719</v>
      </c>
      <c r="J579" s="754" t="s">
        <v>3463</v>
      </c>
      <c r="K579" s="754" t="s">
        <v>1197</v>
      </c>
      <c r="L579" s="678" t="s">
        <v>1064</v>
      </c>
      <c r="M579" s="756">
        <v>43526</v>
      </c>
      <c r="N579" s="678"/>
      <c r="O579" s="755">
        <v>1</v>
      </c>
      <c r="P579" s="754" t="s">
        <v>1170</v>
      </c>
      <c r="Q579" s="754" t="s">
        <v>1066</v>
      </c>
      <c r="R579" s="754" t="s">
        <v>1067</v>
      </c>
      <c r="S579" s="678" t="s">
        <v>1068</v>
      </c>
      <c r="T579" s="754" t="s">
        <v>2470</v>
      </c>
    </row>
    <row r="580" spans="1:20" s="383" customFormat="1" ht="15.95" customHeight="1">
      <c r="A580" s="383" t="str">
        <f t="shared" si="8"/>
        <v>LIVERPOOLFELIXSTOWE标准所有0~3</v>
      </c>
      <c r="B580" s="754" t="s">
        <v>1473</v>
      </c>
      <c r="C580" s="754" t="s">
        <v>1196</v>
      </c>
      <c r="D580" s="755">
        <v>-83</v>
      </c>
      <c r="E580" s="755">
        <v>-78</v>
      </c>
      <c r="F580" s="755">
        <v>0</v>
      </c>
      <c r="G580" s="755">
        <v>0</v>
      </c>
      <c r="H580" s="754" t="s">
        <v>1142</v>
      </c>
      <c r="I580" s="754" t="s">
        <v>3719</v>
      </c>
      <c r="J580" s="754" t="s">
        <v>3463</v>
      </c>
      <c r="K580" s="754" t="s">
        <v>1345</v>
      </c>
      <c r="L580" s="678" t="s">
        <v>1064</v>
      </c>
      <c r="M580" s="756">
        <v>43526</v>
      </c>
      <c r="N580" s="678"/>
      <c r="O580" s="755">
        <v>1</v>
      </c>
      <c r="P580" s="754" t="s">
        <v>1198</v>
      </c>
      <c r="Q580" s="754" t="s">
        <v>1066</v>
      </c>
      <c r="R580" s="754" t="s">
        <v>1067</v>
      </c>
      <c r="S580" s="678" t="s">
        <v>1068</v>
      </c>
      <c r="T580" s="754" t="s">
        <v>2473</v>
      </c>
    </row>
    <row r="581" spans="1:20" s="383" customFormat="1" ht="15.95" customHeight="1">
      <c r="A581" s="383" t="str">
        <f t="shared" si="8"/>
        <v>LIVERPOOLSOUTHAMPTON标准所有0~3</v>
      </c>
      <c r="B581" s="754" t="s">
        <v>1473</v>
      </c>
      <c r="C581" s="754" t="s">
        <v>1199</v>
      </c>
      <c r="D581" s="755">
        <v>-83</v>
      </c>
      <c r="E581" s="755">
        <v>-78</v>
      </c>
      <c r="F581" s="755">
        <v>0</v>
      </c>
      <c r="G581" s="755">
        <v>0</v>
      </c>
      <c r="H581" s="754" t="s">
        <v>1106</v>
      </c>
      <c r="I581" s="754" t="s">
        <v>1107</v>
      </c>
      <c r="J581" s="754" t="s">
        <v>3815</v>
      </c>
      <c r="K581" s="754" t="s">
        <v>1345</v>
      </c>
      <c r="L581" s="678" t="s">
        <v>1064</v>
      </c>
      <c r="M581" s="756">
        <v>43526</v>
      </c>
      <c r="N581" s="678"/>
      <c r="O581" s="755">
        <v>1</v>
      </c>
      <c r="P581" s="754" t="s">
        <v>1198</v>
      </c>
      <c r="Q581" s="754" t="s">
        <v>1066</v>
      </c>
      <c r="R581" s="754" t="s">
        <v>1067</v>
      </c>
      <c r="S581" s="678" t="s">
        <v>1068</v>
      </c>
      <c r="T581" s="754" t="s">
        <v>2473</v>
      </c>
    </row>
    <row r="582" spans="1:20" s="383" customFormat="1" ht="15.95" customHeight="1">
      <c r="A582" s="383" t="str">
        <f t="shared" si="8"/>
        <v>LIVERPOOLSOUTHAMPTON低所有0~3</v>
      </c>
      <c r="B582" s="754" t="s">
        <v>1473</v>
      </c>
      <c r="C582" s="754" t="s">
        <v>1199</v>
      </c>
      <c r="D582" s="755">
        <v>-153</v>
      </c>
      <c r="E582" s="755">
        <v>-148</v>
      </c>
      <c r="F582" s="755">
        <v>70</v>
      </c>
      <c r="G582" s="755">
        <v>0</v>
      </c>
      <c r="H582" s="754" t="s">
        <v>1106</v>
      </c>
      <c r="I582" s="754" t="s">
        <v>1107</v>
      </c>
      <c r="J582" s="754" t="s">
        <v>3815</v>
      </c>
      <c r="K582" s="754" t="s">
        <v>1345</v>
      </c>
      <c r="L582" s="678" t="s">
        <v>1064</v>
      </c>
      <c r="M582" s="756">
        <v>43526</v>
      </c>
      <c r="N582" s="678"/>
      <c r="O582" s="755">
        <v>1</v>
      </c>
      <c r="P582" s="754" t="s">
        <v>1198</v>
      </c>
      <c r="Q582" s="754" t="s">
        <v>1066</v>
      </c>
      <c r="R582" s="754" t="s">
        <v>1067</v>
      </c>
      <c r="S582" s="678" t="s">
        <v>1069</v>
      </c>
      <c r="T582" s="754" t="s">
        <v>2474</v>
      </c>
    </row>
    <row r="583" spans="1:20" s="383" customFormat="1" ht="15.95" customHeight="1">
      <c r="A583" s="383" t="str">
        <f t="shared" si="8"/>
        <v>LIVERPOOLSOUTHAMPTON标准所有3~999</v>
      </c>
      <c r="B583" s="754" t="s">
        <v>1473</v>
      </c>
      <c r="C583" s="754" t="s">
        <v>1199</v>
      </c>
      <c r="D583" s="755">
        <v>-73</v>
      </c>
      <c r="E583" s="755">
        <v>-68</v>
      </c>
      <c r="F583" s="755">
        <v>0</v>
      </c>
      <c r="G583" s="755">
        <v>0</v>
      </c>
      <c r="H583" s="754" t="s">
        <v>1106</v>
      </c>
      <c r="I583" s="754" t="s">
        <v>1107</v>
      </c>
      <c r="J583" s="754" t="s">
        <v>3815</v>
      </c>
      <c r="K583" s="754" t="s">
        <v>1197</v>
      </c>
      <c r="L583" s="678" t="s">
        <v>1064</v>
      </c>
      <c r="M583" s="756">
        <v>43526</v>
      </c>
      <c r="N583" s="678"/>
      <c r="O583" s="755">
        <v>1</v>
      </c>
      <c r="P583" s="754" t="s">
        <v>1170</v>
      </c>
      <c r="Q583" s="754" t="s">
        <v>1066</v>
      </c>
      <c r="R583" s="754" t="s">
        <v>1067</v>
      </c>
      <c r="S583" s="678" t="s">
        <v>1068</v>
      </c>
      <c r="T583" s="754" t="s">
        <v>2470</v>
      </c>
    </row>
    <row r="584" spans="1:20" s="383" customFormat="1" ht="15.95" customHeight="1">
      <c r="A584" s="383" t="str">
        <f t="shared" ref="A584:A647" si="9">B584&amp;C584&amp;S584&amp;L584&amp;P584</f>
        <v>LIVERPOOLSOUTHAMPTON低所有3~999</v>
      </c>
      <c r="B584" s="754" t="s">
        <v>1473</v>
      </c>
      <c r="C584" s="754" t="s">
        <v>1199</v>
      </c>
      <c r="D584" s="755">
        <v>-143</v>
      </c>
      <c r="E584" s="755">
        <v>-138</v>
      </c>
      <c r="F584" s="755">
        <v>70</v>
      </c>
      <c r="G584" s="755">
        <v>0</v>
      </c>
      <c r="H584" s="754" t="s">
        <v>1106</v>
      </c>
      <c r="I584" s="754" t="s">
        <v>1107</v>
      </c>
      <c r="J584" s="754" t="s">
        <v>3815</v>
      </c>
      <c r="K584" s="754" t="s">
        <v>1197</v>
      </c>
      <c r="L584" s="678" t="s">
        <v>1064</v>
      </c>
      <c r="M584" s="756">
        <v>43526</v>
      </c>
      <c r="N584" s="678"/>
      <c r="O584" s="755">
        <v>1</v>
      </c>
      <c r="P584" s="754" t="s">
        <v>1170</v>
      </c>
      <c r="Q584" s="754" t="s">
        <v>1066</v>
      </c>
      <c r="R584" s="754" t="s">
        <v>1067</v>
      </c>
      <c r="S584" s="678" t="s">
        <v>1069</v>
      </c>
      <c r="T584" s="754" t="s">
        <v>2472</v>
      </c>
    </row>
    <row r="585" spans="1:20" s="383" customFormat="1" ht="15.95" customHeight="1">
      <c r="A585" s="383" t="str">
        <f t="shared" si="9"/>
        <v>LIVORNOGENOVA低所有0~999</v>
      </c>
      <c r="B585" s="754" t="s">
        <v>1474</v>
      </c>
      <c r="C585" s="754" t="s">
        <v>742</v>
      </c>
      <c r="D585" s="755">
        <v>-214</v>
      </c>
      <c r="E585" s="755">
        <v>-209</v>
      </c>
      <c r="F585" s="755">
        <v>70</v>
      </c>
      <c r="G585" s="755">
        <v>0</v>
      </c>
      <c r="H585" s="754" t="s">
        <v>1162</v>
      </c>
      <c r="I585" s="754" t="s">
        <v>1081</v>
      </c>
      <c r="J585" s="754" t="s">
        <v>3729</v>
      </c>
      <c r="K585" s="754" t="s">
        <v>1129</v>
      </c>
      <c r="L585" s="678" t="s">
        <v>1064</v>
      </c>
      <c r="M585" s="756">
        <v>43526</v>
      </c>
      <c r="N585" s="678"/>
      <c r="O585" s="755">
        <v>1</v>
      </c>
      <c r="P585" s="754" t="s">
        <v>1065</v>
      </c>
      <c r="Q585" s="754" t="s">
        <v>1066</v>
      </c>
      <c r="R585" s="754" t="s">
        <v>1067</v>
      </c>
      <c r="S585" s="678" t="s">
        <v>1069</v>
      </c>
      <c r="T585" s="754" t="s">
        <v>2449</v>
      </c>
    </row>
    <row r="586" spans="1:20" s="383" customFormat="1" ht="15.95" customHeight="1">
      <c r="A586" s="383" t="str">
        <f t="shared" si="9"/>
        <v>LIVORNOGENOVA标准所有0~999</v>
      </c>
      <c r="B586" s="754" t="s">
        <v>1474</v>
      </c>
      <c r="C586" s="754" t="s">
        <v>742</v>
      </c>
      <c r="D586" s="755">
        <v>-144</v>
      </c>
      <c r="E586" s="755">
        <v>-139</v>
      </c>
      <c r="F586" s="755">
        <v>0</v>
      </c>
      <c r="G586" s="755">
        <v>0</v>
      </c>
      <c r="H586" s="754" t="s">
        <v>1162</v>
      </c>
      <c r="I586" s="754" t="s">
        <v>1081</v>
      </c>
      <c r="J586" s="754" t="s">
        <v>3729</v>
      </c>
      <c r="K586" s="754" t="s">
        <v>1129</v>
      </c>
      <c r="L586" s="678" t="s">
        <v>1064</v>
      </c>
      <c r="M586" s="756">
        <v>43526</v>
      </c>
      <c r="N586" s="678"/>
      <c r="O586" s="755">
        <v>1</v>
      </c>
      <c r="P586" s="754" t="s">
        <v>1065</v>
      </c>
      <c r="Q586" s="754" t="s">
        <v>1066</v>
      </c>
      <c r="R586" s="754" t="s">
        <v>1067</v>
      </c>
      <c r="S586" s="678" t="s">
        <v>1068</v>
      </c>
      <c r="T586" s="754" t="s">
        <v>2450</v>
      </c>
    </row>
    <row r="587" spans="1:20" s="383" customFormat="1" ht="15.95" customHeight="1">
      <c r="A587" s="383" t="str">
        <f t="shared" si="9"/>
        <v>LJUBLJANAKOPER低所有0~999</v>
      </c>
      <c r="B587" s="754" t="s">
        <v>1475</v>
      </c>
      <c r="C587" s="754" t="s">
        <v>1115</v>
      </c>
      <c r="D587" s="755">
        <v>-172</v>
      </c>
      <c r="E587" s="755">
        <v>-167</v>
      </c>
      <c r="F587" s="755">
        <v>45</v>
      </c>
      <c r="G587" s="755">
        <v>0</v>
      </c>
      <c r="H587" s="754" t="s">
        <v>1121</v>
      </c>
      <c r="I587" s="754" t="s">
        <v>1116</v>
      </c>
      <c r="J587" s="754" t="s">
        <v>2824</v>
      </c>
      <c r="K587" s="754" t="s">
        <v>1174</v>
      </c>
      <c r="L587" s="678" t="s">
        <v>1064</v>
      </c>
      <c r="M587" s="756">
        <v>43526</v>
      </c>
      <c r="N587" s="678"/>
      <c r="O587" s="755">
        <v>1</v>
      </c>
      <c r="P587" s="754" t="s">
        <v>1065</v>
      </c>
      <c r="Q587" s="754" t="s">
        <v>1066</v>
      </c>
      <c r="R587" s="754" t="s">
        <v>1067</v>
      </c>
      <c r="S587" s="678" t="s">
        <v>1069</v>
      </c>
      <c r="T587" s="754" t="s">
        <v>2493</v>
      </c>
    </row>
    <row r="588" spans="1:20" s="383" customFormat="1" ht="15.95" customHeight="1">
      <c r="A588" s="383" t="str">
        <f t="shared" si="9"/>
        <v>LODZGDYNIA低所有0~999</v>
      </c>
      <c r="B588" s="754" t="s">
        <v>1476</v>
      </c>
      <c r="C588" s="754" t="s">
        <v>1232</v>
      </c>
      <c r="D588" s="755">
        <v>-122</v>
      </c>
      <c r="E588" s="755">
        <v>-117</v>
      </c>
      <c r="F588" s="755">
        <v>40</v>
      </c>
      <c r="G588" s="755">
        <v>0</v>
      </c>
      <c r="H588" s="754" t="s">
        <v>1106</v>
      </c>
      <c r="I588" s="754" t="s">
        <v>1107</v>
      </c>
      <c r="J588" s="754" t="s">
        <v>1264</v>
      </c>
      <c r="K588" s="754" t="s">
        <v>1186</v>
      </c>
      <c r="L588" s="678" t="s">
        <v>1064</v>
      </c>
      <c r="M588" s="756">
        <v>43526</v>
      </c>
      <c r="N588" s="678"/>
      <c r="O588" s="755">
        <v>1</v>
      </c>
      <c r="P588" s="754" t="s">
        <v>1065</v>
      </c>
      <c r="Q588" s="754" t="s">
        <v>1066</v>
      </c>
      <c r="R588" s="754" t="s">
        <v>1067</v>
      </c>
      <c r="S588" s="678" t="s">
        <v>1069</v>
      </c>
      <c r="T588" s="678"/>
    </row>
    <row r="589" spans="1:20" s="383" customFormat="1" ht="15.95" customHeight="1">
      <c r="A589" s="383" t="str">
        <f t="shared" si="9"/>
        <v>LODZGDYNIA标准所有0~999</v>
      </c>
      <c r="B589" s="754" t="s">
        <v>1476</v>
      </c>
      <c r="C589" s="754" t="s">
        <v>1232</v>
      </c>
      <c r="D589" s="755">
        <v>-82</v>
      </c>
      <c r="E589" s="755">
        <v>-77</v>
      </c>
      <c r="F589" s="755">
        <v>0</v>
      </c>
      <c r="G589" s="755">
        <v>0</v>
      </c>
      <c r="H589" s="754" t="s">
        <v>1106</v>
      </c>
      <c r="I589" s="754" t="s">
        <v>1107</v>
      </c>
      <c r="J589" s="754" t="s">
        <v>1264</v>
      </c>
      <c r="K589" s="754" t="s">
        <v>1186</v>
      </c>
      <c r="L589" s="678" t="s">
        <v>1064</v>
      </c>
      <c r="M589" s="756">
        <v>43526</v>
      </c>
      <c r="N589" s="678"/>
      <c r="O589" s="755">
        <v>1</v>
      </c>
      <c r="P589" s="754" t="s">
        <v>1065</v>
      </c>
      <c r="Q589" s="754" t="s">
        <v>1066</v>
      </c>
      <c r="R589" s="754" t="s">
        <v>1067</v>
      </c>
      <c r="S589" s="678" t="s">
        <v>1068</v>
      </c>
      <c r="T589" s="678"/>
    </row>
    <row r="590" spans="1:20" s="383" customFormat="1" ht="15.95" customHeight="1">
      <c r="A590" s="383" t="str">
        <f t="shared" si="9"/>
        <v>LOMELE HAVRE标准所有0~999</v>
      </c>
      <c r="B590" s="754" t="s">
        <v>1477</v>
      </c>
      <c r="C590" s="754" t="s">
        <v>1120</v>
      </c>
      <c r="D590" s="755">
        <v>227</v>
      </c>
      <c r="E590" s="755">
        <v>232</v>
      </c>
      <c r="F590" s="755">
        <v>0</v>
      </c>
      <c r="G590" s="755">
        <v>0</v>
      </c>
      <c r="H590" s="754" t="s">
        <v>1106</v>
      </c>
      <c r="I590" s="754" t="s">
        <v>1107</v>
      </c>
      <c r="J590" s="754" t="s">
        <v>2393</v>
      </c>
      <c r="K590" s="754" t="s">
        <v>1074</v>
      </c>
      <c r="L590" s="678" t="s">
        <v>1064</v>
      </c>
      <c r="M590" s="756">
        <v>43526</v>
      </c>
      <c r="N590" s="678"/>
      <c r="O590" s="755">
        <v>1</v>
      </c>
      <c r="P590" s="754" t="s">
        <v>1065</v>
      </c>
      <c r="Q590" s="754" t="s">
        <v>1075</v>
      </c>
      <c r="R590" s="678"/>
      <c r="S590" s="678" t="s">
        <v>1068</v>
      </c>
      <c r="T590" s="754" t="s">
        <v>3369</v>
      </c>
    </row>
    <row r="591" spans="1:20" s="383" customFormat="1" ht="15.95" customHeight="1">
      <c r="A591" s="383" t="str">
        <f t="shared" si="9"/>
        <v>LONDONFELIXSTOWE标准所有0~3</v>
      </c>
      <c r="B591" s="754" t="s">
        <v>1478</v>
      </c>
      <c r="C591" s="754" t="s">
        <v>1196</v>
      </c>
      <c r="D591" s="755">
        <v>-83</v>
      </c>
      <c r="E591" s="755">
        <v>-78</v>
      </c>
      <c r="F591" s="755">
        <v>0</v>
      </c>
      <c r="G591" s="755">
        <v>0</v>
      </c>
      <c r="H591" s="754" t="s">
        <v>1142</v>
      </c>
      <c r="I591" s="754" t="s">
        <v>3719</v>
      </c>
      <c r="J591" s="754" t="s">
        <v>3463</v>
      </c>
      <c r="K591" s="754" t="s">
        <v>1197</v>
      </c>
      <c r="L591" s="678" t="s">
        <v>1064</v>
      </c>
      <c r="M591" s="756">
        <v>43526</v>
      </c>
      <c r="N591" s="678"/>
      <c r="O591" s="755">
        <v>1</v>
      </c>
      <c r="P591" s="754" t="s">
        <v>1198</v>
      </c>
      <c r="Q591" s="754" t="s">
        <v>1066</v>
      </c>
      <c r="R591" s="754" t="s">
        <v>1067</v>
      </c>
      <c r="S591" s="678" t="s">
        <v>1068</v>
      </c>
      <c r="T591" s="754" t="s">
        <v>2671</v>
      </c>
    </row>
    <row r="592" spans="1:20" s="383" customFormat="1" ht="15.95" customHeight="1">
      <c r="A592" s="383" t="str">
        <f t="shared" si="9"/>
        <v>LONDONFELIXSTOWE低所有0~3</v>
      </c>
      <c r="B592" s="754" t="s">
        <v>1478</v>
      </c>
      <c r="C592" s="754" t="s">
        <v>1196</v>
      </c>
      <c r="D592" s="755">
        <v>-153</v>
      </c>
      <c r="E592" s="755">
        <v>-148</v>
      </c>
      <c r="F592" s="755">
        <v>70</v>
      </c>
      <c r="G592" s="755">
        <v>0</v>
      </c>
      <c r="H592" s="754" t="s">
        <v>1142</v>
      </c>
      <c r="I592" s="754" t="s">
        <v>3719</v>
      </c>
      <c r="J592" s="754" t="s">
        <v>3463</v>
      </c>
      <c r="K592" s="754" t="s">
        <v>1197</v>
      </c>
      <c r="L592" s="678" t="s">
        <v>1064</v>
      </c>
      <c r="M592" s="756">
        <v>43526</v>
      </c>
      <c r="N592" s="678"/>
      <c r="O592" s="755">
        <v>1</v>
      </c>
      <c r="P592" s="754" t="s">
        <v>1198</v>
      </c>
      <c r="Q592" s="754" t="s">
        <v>1066</v>
      </c>
      <c r="R592" s="754" t="s">
        <v>1067</v>
      </c>
      <c r="S592" s="678" t="s">
        <v>1069</v>
      </c>
      <c r="T592" s="754" t="s">
        <v>2670</v>
      </c>
    </row>
    <row r="593" spans="1:20" s="383" customFormat="1" ht="15.95" customHeight="1">
      <c r="A593" s="383" t="str">
        <f t="shared" si="9"/>
        <v>LONDONFELIXSTOWE低所有3~999</v>
      </c>
      <c r="B593" s="754" t="s">
        <v>1478</v>
      </c>
      <c r="C593" s="754" t="s">
        <v>1196</v>
      </c>
      <c r="D593" s="755">
        <v>-143</v>
      </c>
      <c r="E593" s="755">
        <v>-138</v>
      </c>
      <c r="F593" s="755">
        <v>70</v>
      </c>
      <c r="G593" s="755">
        <v>0</v>
      </c>
      <c r="H593" s="754" t="s">
        <v>1142</v>
      </c>
      <c r="I593" s="754" t="s">
        <v>3719</v>
      </c>
      <c r="J593" s="754" t="s">
        <v>3463</v>
      </c>
      <c r="K593" s="754" t="s">
        <v>1197</v>
      </c>
      <c r="L593" s="678" t="s">
        <v>1064</v>
      </c>
      <c r="M593" s="756">
        <v>43526</v>
      </c>
      <c r="N593" s="678"/>
      <c r="O593" s="755">
        <v>1</v>
      </c>
      <c r="P593" s="754" t="s">
        <v>1170</v>
      </c>
      <c r="Q593" s="754" t="s">
        <v>1066</v>
      </c>
      <c r="R593" s="754" t="s">
        <v>1067</v>
      </c>
      <c r="S593" s="678" t="s">
        <v>1069</v>
      </c>
      <c r="T593" s="754" t="s">
        <v>2672</v>
      </c>
    </row>
    <row r="594" spans="1:20" s="383" customFormat="1" ht="15.95" customHeight="1">
      <c r="A594" s="383" t="str">
        <f t="shared" si="9"/>
        <v>LONDONFELIXSTOWE标准所有3~999</v>
      </c>
      <c r="B594" s="754" t="s">
        <v>1478</v>
      </c>
      <c r="C594" s="754" t="s">
        <v>1196</v>
      </c>
      <c r="D594" s="755">
        <v>-73</v>
      </c>
      <c r="E594" s="755">
        <v>-68</v>
      </c>
      <c r="F594" s="755">
        <v>0</v>
      </c>
      <c r="G594" s="755">
        <v>0</v>
      </c>
      <c r="H594" s="754" t="s">
        <v>1142</v>
      </c>
      <c r="I594" s="754" t="s">
        <v>3719</v>
      </c>
      <c r="J594" s="754" t="s">
        <v>3463</v>
      </c>
      <c r="K594" s="754" t="s">
        <v>1197</v>
      </c>
      <c r="L594" s="678" t="s">
        <v>1064</v>
      </c>
      <c r="M594" s="756">
        <v>43526</v>
      </c>
      <c r="N594" s="678"/>
      <c r="O594" s="755">
        <v>1</v>
      </c>
      <c r="P594" s="754" t="s">
        <v>1170</v>
      </c>
      <c r="Q594" s="754" t="s">
        <v>1066</v>
      </c>
      <c r="R594" s="754" t="s">
        <v>1067</v>
      </c>
      <c r="S594" s="678" t="s">
        <v>1068</v>
      </c>
      <c r="T594" s="754" t="s">
        <v>2669</v>
      </c>
    </row>
    <row r="595" spans="1:20" s="383" customFormat="1" ht="15.95" customHeight="1">
      <c r="A595" s="383" t="str">
        <f t="shared" si="9"/>
        <v>LONDONSOUTHAMPTON标准所有0~3</v>
      </c>
      <c r="B595" s="754" t="s">
        <v>1478</v>
      </c>
      <c r="C595" s="754" t="s">
        <v>1199</v>
      </c>
      <c r="D595" s="755">
        <v>-83</v>
      </c>
      <c r="E595" s="755">
        <v>-78</v>
      </c>
      <c r="F595" s="755">
        <v>0</v>
      </c>
      <c r="G595" s="755">
        <v>0</v>
      </c>
      <c r="H595" s="754" t="s">
        <v>1106</v>
      </c>
      <c r="I595" s="754" t="s">
        <v>1107</v>
      </c>
      <c r="J595" s="754" t="s">
        <v>3815</v>
      </c>
      <c r="K595" s="754" t="s">
        <v>1197</v>
      </c>
      <c r="L595" s="678" t="s">
        <v>1064</v>
      </c>
      <c r="M595" s="756">
        <v>43526</v>
      </c>
      <c r="N595" s="678"/>
      <c r="O595" s="755">
        <v>1</v>
      </c>
      <c r="P595" s="754" t="s">
        <v>1198</v>
      </c>
      <c r="Q595" s="754" t="s">
        <v>1066</v>
      </c>
      <c r="R595" s="754" t="s">
        <v>1067</v>
      </c>
      <c r="S595" s="678" t="s">
        <v>1068</v>
      </c>
      <c r="T595" s="754" t="s">
        <v>2671</v>
      </c>
    </row>
    <row r="596" spans="1:20" s="383" customFormat="1" ht="15.95" customHeight="1">
      <c r="A596" s="383" t="str">
        <f t="shared" si="9"/>
        <v>LONDONSOUTHAMPTON低所有0~3</v>
      </c>
      <c r="B596" s="754" t="s">
        <v>1478</v>
      </c>
      <c r="C596" s="754" t="s">
        <v>1199</v>
      </c>
      <c r="D596" s="755">
        <v>-153</v>
      </c>
      <c r="E596" s="755">
        <v>-148</v>
      </c>
      <c r="F596" s="755">
        <v>70</v>
      </c>
      <c r="G596" s="755">
        <v>0</v>
      </c>
      <c r="H596" s="754" t="s">
        <v>1106</v>
      </c>
      <c r="I596" s="754" t="s">
        <v>1107</v>
      </c>
      <c r="J596" s="754" t="s">
        <v>3815</v>
      </c>
      <c r="K596" s="754" t="s">
        <v>1197</v>
      </c>
      <c r="L596" s="678" t="s">
        <v>1064</v>
      </c>
      <c r="M596" s="756">
        <v>43526</v>
      </c>
      <c r="N596" s="678"/>
      <c r="O596" s="755">
        <v>1</v>
      </c>
      <c r="P596" s="754" t="s">
        <v>1198</v>
      </c>
      <c r="Q596" s="754" t="s">
        <v>1066</v>
      </c>
      <c r="R596" s="754" t="s">
        <v>1067</v>
      </c>
      <c r="S596" s="678" t="s">
        <v>1069</v>
      </c>
      <c r="T596" s="754" t="s">
        <v>2670</v>
      </c>
    </row>
    <row r="597" spans="1:20" s="383" customFormat="1" ht="15.95" customHeight="1">
      <c r="A597" s="383" t="str">
        <f t="shared" si="9"/>
        <v>LONDONSOUTHAMPTON标准所有3~999</v>
      </c>
      <c r="B597" s="754" t="s">
        <v>1478</v>
      </c>
      <c r="C597" s="754" t="s">
        <v>1199</v>
      </c>
      <c r="D597" s="755">
        <v>-73</v>
      </c>
      <c r="E597" s="755">
        <v>-68</v>
      </c>
      <c r="F597" s="755">
        <v>0</v>
      </c>
      <c r="G597" s="755">
        <v>0</v>
      </c>
      <c r="H597" s="754" t="s">
        <v>1106</v>
      </c>
      <c r="I597" s="754" t="s">
        <v>1107</v>
      </c>
      <c r="J597" s="754" t="s">
        <v>3815</v>
      </c>
      <c r="K597" s="754" t="s">
        <v>1197</v>
      </c>
      <c r="L597" s="678" t="s">
        <v>1064</v>
      </c>
      <c r="M597" s="756">
        <v>43526</v>
      </c>
      <c r="N597" s="678"/>
      <c r="O597" s="755">
        <v>1</v>
      </c>
      <c r="P597" s="754" t="s">
        <v>1170</v>
      </c>
      <c r="Q597" s="754" t="s">
        <v>1066</v>
      </c>
      <c r="R597" s="754" t="s">
        <v>1067</v>
      </c>
      <c r="S597" s="678" t="s">
        <v>1068</v>
      </c>
      <c r="T597" s="754" t="s">
        <v>2669</v>
      </c>
    </row>
    <row r="598" spans="1:20" s="383" customFormat="1" ht="15.95" customHeight="1">
      <c r="A598" s="383" t="str">
        <f t="shared" si="9"/>
        <v>LONDONSOUTHAMPTON低所有3~999</v>
      </c>
      <c r="B598" s="754" t="s">
        <v>1478</v>
      </c>
      <c r="C598" s="754" t="s">
        <v>1199</v>
      </c>
      <c r="D598" s="755">
        <v>-143</v>
      </c>
      <c r="E598" s="755">
        <v>-138</v>
      </c>
      <c r="F598" s="755">
        <v>70</v>
      </c>
      <c r="G598" s="755">
        <v>0</v>
      </c>
      <c r="H598" s="754" t="s">
        <v>1106</v>
      </c>
      <c r="I598" s="754" t="s">
        <v>1107</v>
      </c>
      <c r="J598" s="754" t="s">
        <v>3815</v>
      </c>
      <c r="K598" s="754" t="s">
        <v>1197</v>
      </c>
      <c r="L598" s="678" t="s">
        <v>1064</v>
      </c>
      <c r="M598" s="756">
        <v>43526</v>
      </c>
      <c r="N598" s="678"/>
      <c r="O598" s="755">
        <v>1</v>
      </c>
      <c r="P598" s="754" t="s">
        <v>1170</v>
      </c>
      <c r="Q598" s="754" t="s">
        <v>1066</v>
      </c>
      <c r="R598" s="754" t="s">
        <v>1067</v>
      </c>
      <c r="S598" s="678" t="s">
        <v>1069</v>
      </c>
      <c r="T598" s="754" t="s">
        <v>2672</v>
      </c>
    </row>
    <row r="599" spans="1:20" s="383" customFormat="1" ht="15.95" customHeight="1">
      <c r="A599" s="383" t="str">
        <f t="shared" si="9"/>
        <v>LONG BEACH,CALONG BEACH,CA标准同行0~999</v>
      </c>
      <c r="B599" s="754" t="s">
        <v>1479</v>
      </c>
      <c r="C599" s="754" t="s">
        <v>1479</v>
      </c>
      <c r="D599" s="755">
        <v>47</v>
      </c>
      <c r="E599" s="755">
        <v>57</v>
      </c>
      <c r="F599" s="755">
        <v>0</v>
      </c>
      <c r="G599" s="755">
        <v>0</v>
      </c>
      <c r="H599" s="754" t="s">
        <v>2424</v>
      </c>
      <c r="I599" s="754" t="s">
        <v>3791</v>
      </c>
      <c r="J599" s="754" t="s">
        <v>3033</v>
      </c>
      <c r="K599" s="754" t="s">
        <v>2425</v>
      </c>
      <c r="L599" s="678" t="s">
        <v>1091</v>
      </c>
      <c r="M599" s="756">
        <v>43527</v>
      </c>
      <c r="N599" s="678"/>
      <c r="O599" s="755">
        <v>1</v>
      </c>
      <c r="P599" s="754" t="s">
        <v>1065</v>
      </c>
      <c r="Q599" s="754" t="s">
        <v>1066</v>
      </c>
      <c r="R599" s="754" t="s">
        <v>1067</v>
      </c>
      <c r="S599" s="678" t="s">
        <v>1068</v>
      </c>
      <c r="T599" s="678"/>
    </row>
    <row r="600" spans="1:20" s="383" customFormat="1" ht="15.95" customHeight="1">
      <c r="A600" s="383" t="str">
        <f t="shared" si="9"/>
        <v>LONG BEACH,CALONG BEACH,CA标准直客3~999</v>
      </c>
      <c r="B600" s="754" t="s">
        <v>1479</v>
      </c>
      <c r="C600" s="754" t="s">
        <v>1479</v>
      </c>
      <c r="D600" s="755">
        <v>42</v>
      </c>
      <c r="E600" s="755">
        <v>52</v>
      </c>
      <c r="F600" s="755">
        <v>0</v>
      </c>
      <c r="G600" s="755">
        <v>0</v>
      </c>
      <c r="H600" s="754" t="s">
        <v>2424</v>
      </c>
      <c r="I600" s="754" t="s">
        <v>3791</v>
      </c>
      <c r="J600" s="754" t="s">
        <v>3033</v>
      </c>
      <c r="K600" s="754" t="s">
        <v>2425</v>
      </c>
      <c r="L600" s="678" t="s">
        <v>1092</v>
      </c>
      <c r="M600" s="756">
        <v>43527</v>
      </c>
      <c r="N600" s="678"/>
      <c r="O600" s="755">
        <v>1</v>
      </c>
      <c r="P600" s="754" t="s">
        <v>1170</v>
      </c>
      <c r="Q600" s="754" t="s">
        <v>1066</v>
      </c>
      <c r="R600" s="754" t="s">
        <v>1067</v>
      </c>
      <c r="S600" s="678" t="s">
        <v>1068</v>
      </c>
      <c r="T600" s="678"/>
    </row>
    <row r="601" spans="1:20" s="383" customFormat="1" ht="15.95" customHeight="1">
      <c r="A601" s="383" t="str">
        <f t="shared" si="9"/>
        <v>LONG BEACH,CALONG BEACH,CA标准直客2~3</v>
      </c>
      <c r="B601" s="754" t="s">
        <v>1479</v>
      </c>
      <c r="C601" s="754" t="s">
        <v>1479</v>
      </c>
      <c r="D601" s="755">
        <v>32</v>
      </c>
      <c r="E601" s="755">
        <v>42</v>
      </c>
      <c r="F601" s="755">
        <v>0</v>
      </c>
      <c r="G601" s="755">
        <v>0</v>
      </c>
      <c r="H601" s="754" t="s">
        <v>2424</v>
      </c>
      <c r="I601" s="754" t="s">
        <v>3791</v>
      </c>
      <c r="J601" s="754" t="s">
        <v>3033</v>
      </c>
      <c r="K601" s="754" t="s">
        <v>2425</v>
      </c>
      <c r="L601" s="678" t="s">
        <v>1092</v>
      </c>
      <c r="M601" s="756">
        <v>43527</v>
      </c>
      <c r="N601" s="678"/>
      <c r="O601" s="755">
        <v>1</v>
      </c>
      <c r="P601" s="754" t="s">
        <v>1480</v>
      </c>
      <c r="Q601" s="754" t="s">
        <v>1066</v>
      </c>
      <c r="R601" s="754" t="s">
        <v>1067</v>
      </c>
      <c r="S601" s="678" t="s">
        <v>1068</v>
      </c>
      <c r="T601" s="678"/>
    </row>
    <row r="602" spans="1:20" s="383" customFormat="1" ht="15.95" customHeight="1">
      <c r="A602" s="383" t="str">
        <f t="shared" si="9"/>
        <v>LONG BEACH,CALONG BEACH,CA标准直客1~2</v>
      </c>
      <c r="B602" s="754" t="s">
        <v>1479</v>
      </c>
      <c r="C602" s="754" t="s">
        <v>1479</v>
      </c>
      <c r="D602" s="755">
        <v>27</v>
      </c>
      <c r="E602" s="755">
        <v>37</v>
      </c>
      <c r="F602" s="755">
        <v>0</v>
      </c>
      <c r="G602" s="755">
        <v>0</v>
      </c>
      <c r="H602" s="754" t="s">
        <v>2424</v>
      </c>
      <c r="I602" s="754" t="s">
        <v>3791</v>
      </c>
      <c r="J602" s="754" t="s">
        <v>3033</v>
      </c>
      <c r="K602" s="754" t="s">
        <v>2425</v>
      </c>
      <c r="L602" s="678" t="s">
        <v>1092</v>
      </c>
      <c r="M602" s="756">
        <v>43527</v>
      </c>
      <c r="N602" s="678"/>
      <c r="O602" s="755">
        <v>1</v>
      </c>
      <c r="P602" s="754" t="s">
        <v>1378</v>
      </c>
      <c r="Q602" s="754" t="s">
        <v>1066</v>
      </c>
      <c r="R602" s="754" t="s">
        <v>1067</v>
      </c>
      <c r="S602" s="678" t="s">
        <v>1068</v>
      </c>
      <c r="T602" s="678"/>
    </row>
    <row r="603" spans="1:20" s="383" customFormat="1" ht="15.95" customHeight="1">
      <c r="A603" s="383" t="str">
        <f t="shared" si="9"/>
        <v>LONG BEACH,CALONG BEACH,CA标准直客0~1</v>
      </c>
      <c r="B603" s="754" t="s">
        <v>1479</v>
      </c>
      <c r="C603" s="754" t="s">
        <v>1479</v>
      </c>
      <c r="D603" s="755">
        <v>22</v>
      </c>
      <c r="E603" s="755">
        <v>32</v>
      </c>
      <c r="F603" s="755">
        <v>0</v>
      </c>
      <c r="G603" s="755">
        <v>0</v>
      </c>
      <c r="H603" s="754" t="s">
        <v>2424</v>
      </c>
      <c r="I603" s="754" t="s">
        <v>3791</v>
      </c>
      <c r="J603" s="754" t="s">
        <v>3033</v>
      </c>
      <c r="K603" s="754" t="s">
        <v>2425</v>
      </c>
      <c r="L603" s="678" t="s">
        <v>1092</v>
      </c>
      <c r="M603" s="756">
        <v>43527</v>
      </c>
      <c r="N603" s="678"/>
      <c r="O603" s="755">
        <v>1</v>
      </c>
      <c r="P603" s="754" t="s">
        <v>1168</v>
      </c>
      <c r="Q603" s="754" t="s">
        <v>1066</v>
      </c>
      <c r="R603" s="754" t="s">
        <v>1067</v>
      </c>
      <c r="S603" s="678" t="s">
        <v>1068</v>
      </c>
      <c r="T603" s="678"/>
    </row>
    <row r="604" spans="1:20" s="383" customFormat="1" ht="15.95" customHeight="1">
      <c r="A604" s="383" t="str">
        <f t="shared" si="9"/>
        <v>LONG BEACH,CALONG BEACH,CA标准同行0~999</v>
      </c>
      <c r="B604" s="754" t="s">
        <v>1479</v>
      </c>
      <c r="C604" s="754" t="s">
        <v>1479</v>
      </c>
      <c r="D604" s="755">
        <v>72</v>
      </c>
      <c r="E604" s="755">
        <v>82</v>
      </c>
      <c r="F604" s="755">
        <v>0</v>
      </c>
      <c r="G604" s="755">
        <v>0</v>
      </c>
      <c r="H604" s="754" t="s">
        <v>1121</v>
      </c>
      <c r="I604" s="754" t="s">
        <v>1116</v>
      </c>
      <c r="J604" s="754" t="s">
        <v>1382</v>
      </c>
      <c r="K604" s="754" t="s">
        <v>1481</v>
      </c>
      <c r="L604" s="678" t="s">
        <v>1091</v>
      </c>
      <c r="M604" s="756">
        <v>43468</v>
      </c>
      <c r="N604" s="678"/>
      <c r="O604" s="755">
        <v>1</v>
      </c>
      <c r="P604" s="754" t="s">
        <v>1065</v>
      </c>
      <c r="Q604" s="754" t="s">
        <v>1066</v>
      </c>
      <c r="R604" s="754" t="s">
        <v>1067</v>
      </c>
      <c r="S604" s="678" t="s">
        <v>1068</v>
      </c>
      <c r="T604" s="754" t="s">
        <v>2466</v>
      </c>
    </row>
    <row r="605" spans="1:20" s="383" customFormat="1" ht="15.95" customHeight="1">
      <c r="A605" s="383" t="str">
        <f t="shared" si="9"/>
        <v>LONG BEACH,CALONG BEACH,CA标准直客0~999</v>
      </c>
      <c r="B605" s="754" t="s">
        <v>1479</v>
      </c>
      <c r="C605" s="754" t="s">
        <v>1479</v>
      </c>
      <c r="D605" s="755">
        <v>67</v>
      </c>
      <c r="E605" s="755">
        <v>77</v>
      </c>
      <c r="F605" s="755">
        <v>0</v>
      </c>
      <c r="G605" s="755">
        <v>0</v>
      </c>
      <c r="H605" s="754" t="s">
        <v>1121</v>
      </c>
      <c r="I605" s="754" t="s">
        <v>1116</v>
      </c>
      <c r="J605" s="754" t="s">
        <v>1382</v>
      </c>
      <c r="K605" s="754" t="s">
        <v>1481</v>
      </c>
      <c r="L605" s="678" t="s">
        <v>1092</v>
      </c>
      <c r="M605" s="756">
        <v>43468</v>
      </c>
      <c r="N605" s="678"/>
      <c r="O605" s="755">
        <v>1</v>
      </c>
      <c r="P605" s="754" t="s">
        <v>1065</v>
      </c>
      <c r="Q605" s="754" t="s">
        <v>1066</v>
      </c>
      <c r="R605" s="754" t="s">
        <v>1067</v>
      </c>
      <c r="S605" s="678" t="s">
        <v>1068</v>
      </c>
      <c r="T605" s="754" t="s">
        <v>2466</v>
      </c>
    </row>
    <row r="606" spans="1:20" s="383" customFormat="1" ht="15.95" customHeight="1">
      <c r="A606" s="383" t="str">
        <f t="shared" si="9"/>
        <v>LONG BEACH,CALONG BEACH,CA标准同行0~999</v>
      </c>
      <c r="B606" s="754" t="s">
        <v>1479</v>
      </c>
      <c r="C606" s="754" t="s">
        <v>1479</v>
      </c>
      <c r="D606" s="755">
        <v>78</v>
      </c>
      <c r="E606" s="755">
        <v>88</v>
      </c>
      <c r="F606" s="755">
        <v>0</v>
      </c>
      <c r="G606" s="755">
        <v>0</v>
      </c>
      <c r="H606" s="754" t="s">
        <v>1106</v>
      </c>
      <c r="I606" s="754" t="s">
        <v>1107</v>
      </c>
      <c r="J606" s="754" t="s">
        <v>2827</v>
      </c>
      <c r="K606" s="754" t="s">
        <v>1481</v>
      </c>
      <c r="L606" s="678" t="s">
        <v>1091</v>
      </c>
      <c r="M606" s="756">
        <v>43468</v>
      </c>
      <c r="N606" s="678"/>
      <c r="O606" s="755">
        <v>1</v>
      </c>
      <c r="P606" s="754" t="s">
        <v>1065</v>
      </c>
      <c r="Q606" s="754" t="s">
        <v>1066</v>
      </c>
      <c r="R606" s="754" t="s">
        <v>1067</v>
      </c>
      <c r="S606" s="678" t="s">
        <v>1068</v>
      </c>
      <c r="T606" s="754" t="s">
        <v>2466</v>
      </c>
    </row>
    <row r="607" spans="1:20" s="383" customFormat="1" ht="15.95" customHeight="1">
      <c r="A607" s="383" t="str">
        <f t="shared" si="9"/>
        <v>LONG BEACH,CALONG BEACH,CA标准直客0~999</v>
      </c>
      <c r="B607" s="754" t="s">
        <v>1479</v>
      </c>
      <c r="C607" s="754" t="s">
        <v>1479</v>
      </c>
      <c r="D607" s="755">
        <v>73</v>
      </c>
      <c r="E607" s="755">
        <v>83</v>
      </c>
      <c r="F607" s="755">
        <v>0</v>
      </c>
      <c r="G607" s="755">
        <v>0</v>
      </c>
      <c r="H607" s="754" t="s">
        <v>1106</v>
      </c>
      <c r="I607" s="754" t="s">
        <v>1107</v>
      </c>
      <c r="J607" s="754" t="s">
        <v>2827</v>
      </c>
      <c r="K607" s="754" t="s">
        <v>1481</v>
      </c>
      <c r="L607" s="678" t="s">
        <v>1092</v>
      </c>
      <c r="M607" s="756">
        <v>43468</v>
      </c>
      <c r="N607" s="678"/>
      <c r="O607" s="755">
        <v>1</v>
      </c>
      <c r="P607" s="754" t="s">
        <v>1065</v>
      </c>
      <c r="Q607" s="754" t="s">
        <v>1066</v>
      </c>
      <c r="R607" s="754" t="s">
        <v>1067</v>
      </c>
      <c r="S607" s="678" t="s">
        <v>1068</v>
      </c>
      <c r="T607" s="754" t="s">
        <v>2466</v>
      </c>
    </row>
    <row r="608" spans="1:20" s="383" customFormat="1" ht="15.95" customHeight="1">
      <c r="A608" s="383" t="str">
        <f t="shared" si="9"/>
        <v>LOS ANGELES,CALOS ANGELES,CA标准同行0~999</v>
      </c>
      <c r="B608" s="754" t="s">
        <v>1482</v>
      </c>
      <c r="C608" s="754" t="s">
        <v>1482</v>
      </c>
      <c r="D608" s="755">
        <v>47</v>
      </c>
      <c r="E608" s="755">
        <v>57</v>
      </c>
      <c r="F608" s="755">
        <v>0</v>
      </c>
      <c r="G608" s="755">
        <v>0</v>
      </c>
      <c r="H608" s="754" t="s">
        <v>2424</v>
      </c>
      <c r="I608" s="754" t="s">
        <v>3791</v>
      </c>
      <c r="J608" s="754" t="s">
        <v>3033</v>
      </c>
      <c r="K608" s="754" t="s">
        <v>3059</v>
      </c>
      <c r="L608" s="678" t="s">
        <v>1091</v>
      </c>
      <c r="M608" s="756">
        <v>43527</v>
      </c>
      <c r="N608" s="678"/>
      <c r="O608" s="755">
        <v>1</v>
      </c>
      <c r="P608" s="754" t="s">
        <v>1065</v>
      </c>
      <c r="Q608" s="754" t="s">
        <v>1066</v>
      </c>
      <c r="R608" s="754" t="s">
        <v>1067</v>
      </c>
      <c r="S608" s="678" t="s">
        <v>1068</v>
      </c>
      <c r="T608" s="754" t="s">
        <v>2551</v>
      </c>
    </row>
    <row r="609" spans="1:20" s="383" customFormat="1" ht="15.95" customHeight="1">
      <c r="A609" s="383" t="str">
        <f t="shared" si="9"/>
        <v>LOS ANGELES,CALOS ANGELES,CA标准直客3~999</v>
      </c>
      <c r="B609" s="754" t="s">
        <v>1482</v>
      </c>
      <c r="C609" s="754" t="s">
        <v>1482</v>
      </c>
      <c r="D609" s="755">
        <v>42</v>
      </c>
      <c r="E609" s="755">
        <v>52</v>
      </c>
      <c r="F609" s="755">
        <v>0</v>
      </c>
      <c r="G609" s="755">
        <v>0</v>
      </c>
      <c r="H609" s="754" t="s">
        <v>2424</v>
      </c>
      <c r="I609" s="754" t="s">
        <v>3791</v>
      </c>
      <c r="J609" s="754" t="s">
        <v>3033</v>
      </c>
      <c r="K609" s="754" t="s">
        <v>3059</v>
      </c>
      <c r="L609" s="678" t="s">
        <v>1092</v>
      </c>
      <c r="M609" s="756">
        <v>43527</v>
      </c>
      <c r="N609" s="678"/>
      <c r="O609" s="755">
        <v>1</v>
      </c>
      <c r="P609" s="754" t="s">
        <v>1170</v>
      </c>
      <c r="Q609" s="754" t="s">
        <v>1066</v>
      </c>
      <c r="R609" s="754" t="s">
        <v>1067</v>
      </c>
      <c r="S609" s="678" t="s">
        <v>1068</v>
      </c>
      <c r="T609" s="754" t="s">
        <v>2466</v>
      </c>
    </row>
    <row r="610" spans="1:20" s="383" customFormat="1" ht="15.95" customHeight="1">
      <c r="A610" s="383" t="str">
        <f t="shared" si="9"/>
        <v>LOS ANGELES,CALOS ANGELES,CA标准直客2~3</v>
      </c>
      <c r="B610" s="754" t="s">
        <v>1482</v>
      </c>
      <c r="C610" s="754" t="s">
        <v>1482</v>
      </c>
      <c r="D610" s="755">
        <v>32</v>
      </c>
      <c r="E610" s="755">
        <v>42</v>
      </c>
      <c r="F610" s="755">
        <v>0</v>
      </c>
      <c r="G610" s="755">
        <v>0</v>
      </c>
      <c r="H610" s="754" t="s">
        <v>2424</v>
      </c>
      <c r="I610" s="754" t="s">
        <v>3791</v>
      </c>
      <c r="J610" s="754" t="s">
        <v>3033</v>
      </c>
      <c r="K610" s="754" t="s">
        <v>3059</v>
      </c>
      <c r="L610" s="678" t="s">
        <v>1092</v>
      </c>
      <c r="M610" s="756">
        <v>43527</v>
      </c>
      <c r="N610" s="678"/>
      <c r="O610" s="755">
        <v>1</v>
      </c>
      <c r="P610" s="754" t="s">
        <v>1480</v>
      </c>
      <c r="Q610" s="754" t="s">
        <v>1066</v>
      </c>
      <c r="R610" s="754" t="s">
        <v>1067</v>
      </c>
      <c r="S610" s="678" t="s">
        <v>1068</v>
      </c>
      <c r="T610" s="678"/>
    </row>
    <row r="611" spans="1:20" s="383" customFormat="1" ht="15.95" customHeight="1">
      <c r="A611" s="383" t="str">
        <f t="shared" si="9"/>
        <v>LOS ANGELES,CALOS ANGELES,CA标准直客1~2</v>
      </c>
      <c r="B611" s="754" t="s">
        <v>1482</v>
      </c>
      <c r="C611" s="754" t="s">
        <v>1482</v>
      </c>
      <c r="D611" s="755">
        <v>27</v>
      </c>
      <c r="E611" s="755">
        <v>37</v>
      </c>
      <c r="F611" s="755">
        <v>0</v>
      </c>
      <c r="G611" s="755">
        <v>0</v>
      </c>
      <c r="H611" s="754" t="s">
        <v>2424</v>
      </c>
      <c r="I611" s="754" t="s">
        <v>3791</v>
      </c>
      <c r="J611" s="754" t="s">
        <v>3033</v>
      </c>
      <c r="K611" s="754" t="s">
        <v>3059</v>
      </c>
      <c r="L611" s="678" t="s">
        <v>1092</v>
      </c>
      <c r="M611" s="756">
        <v>43527</v>
      </c>
      <c r="N611" s="678"/>
      <c r="O611" s="755">
        <v>1</v>
      </c>
      <c r="P611" s="754" t="s">
        <v>1378</v>
      </c>
      <c r="Q611" s="754" t="s">
        <v>1066</v>
      </c>
      <c r="R611" s="754" t="s">
        <v>1067</v>
      </c>
      <c r="S611" s="678" t="s">
        <v>1068</v>
      </c>
      <c r="T611" s="678"/>
    </row>
    <row r="612" spans="1:20" s="383" customFormat="1" ht="15.95" customHeight="1">
      <c r="A612" s="383" t="str">
        <f t="shared" si="9"/>
        <v>LOS ANGELES,CALOS ANGELES,CA标准直客0~1</v>
      </c>
      <c r="B612" s="754" t="s">
        <v>1482</v>
      </c>
      <c r="C612" s="754" t="s">
        <v>1482</v>
      </c>
      <c r="D612" s="755">
        <v>22</v>
      </c>
      <c r="E612" s="755">
        <v>32</v>
      </c>
      <c r="F612" s="755">
        <v>0</v>
      </c>
      <c r="G612" s="755">
        <v>0</v>
      </c>
      <c r="H612" s="754" t="s">
        <v>2424</v>
      </c>
      <c r="I612" s="754" t="s">
        <v>3791</v>
      </c>
      <c r="J612" s="754" t="s">
        <v>3033</v>
      </c>
      <c r="K612" s="754" t="s">
        <v>3059</v>
      </c>
      <c r="L612" s="678" t="s">
        <v>1092</v>
      </c>
      <c r="M612" s="756">
        <v>43527</v>
      </c>
      <c r="N612" s="678"/>
      <c r="O612" s="755">
        <v>1</v>
      </c>
      <c r="P612" s="754" t="s">
        <v>1168</v>
      </c>
      <c r="Q612" s="754" t="s">
        <v>1066</v>
      </c>
      <c r="R612" s="754" t="s">
        <v>1067</v>
      </c>
      <c r="S612" s="678" t="s">
        <v>1068</v>
      </c>
      <c r="T612" s="678"/>
    </row>
    <row r="613" spans="1:20" s="383" customFormat="1" ht="15.95" customHeight="1">
      <c r="A613" s="383" t="str">
        <f t="shared" si="9"/>
        <v>LOS ANGELES,CALOS ANGELES,CA标准直客0~999</v>
      </c>
      <c r="B613" s="754" t="s">
        <v>1482</v>
      </c>
      <c r="C613" s="754" t="s">
        <v>1482</v>
      </c>
      <c r="D613" s="755">
        <v>67</v>
      </c>
      <c r="E613" s="755">
        <v>77</v>
      </c>
      <c r="F613" s="755">
        <v>0</v>
      </c>
      <c r="G613" s="755">
        <v>0</v>
      </c>
      <c r="H613" s="754" t="s">
        <v>1121</v>
      </c>
      <c r="I613" s="754" t="s">
        <v>1116</v>
      </c>
      <c r="J613" s="754" t="s">
        <v>1382</v>
      </c>
      <c r="K613" s="754" t="s">
        <v>1481</v>
      </c>
      <c r="L613" s="678" t="s">
        <v>1092</v>
      </c>
      <c r="M613" s="756">
        <v>43468</v>
      </c>
      <c r="N613" s="678"/>
      <c r="O613" s="755">
        <v>1</v>
      </c>
      <c r="P613" s="754" t="s">
        <v>1065</v>
      </c>
      <c r="Q613" s="754" t="s">
        <v>1066</v>
      </c>
      <c r="R613" s="754" t="s">
        <v>1067</v>
      </c>
      <c r="S613" s="678" t="s">
        <v>1068</v>
      </c>
      <c r="T613" s="754" t="s">
        <v>2466</v>
      </c>
    </row>
    <row r="614" spans="1:20" s="383" customFormat="1" ht="15.95" customHeight="1">
      <c r="A614" s="383" t="str">
        <f t="shared" si="9"/>
        <v>LOS ANGELES,CALOS ANGELES,CA标准同行0~999</v>
      </c>
      <c r="B614" s="754" t="s">
        <v>1482</v>
      </c>
      <c r="C614" s="754" t="s">
        <v>1482</v>
      </c>
      <c r="D614" s="755">
        <v>72</v>
      </c>
      <c r="E614" s="755">
        <v>82</v>
      </c>
      <c r="F614" s="755">
        <v>0</v>
      </c>
      <c r="G614" s="755">
        <v>0</v>
      </c>
      <c r="H614" s="754" t="s">
        <v>1121</v>
      </c>
      <c r="I614" s="754" t="s">
        <v>1116</v>
      </c>
      <c r="J614" s="754" t="s">
        <v>1382</v>
      </c>
      <c r="K614" s="754" t="s">
        <v>1481</v>
      </c>
      <c r="L614" s="678" t="s">
        <v>1091</v>
      </c>
      <c r="M614" s="756">
        <v>43468</v>
      </c>
      <c r="N614" s="678"/>
      <c r="O614" s="755">
        <v>1</v>
      </c>
      <c r="P614" s="754" t="s">
        <v>1065</v>
      </c>
      <c r="Q614" s="754" t="s">
        <v>1066</v>
      </c>
      <c r="R614" s="754" t="s">
        <v>1067</v>
      </c>
      <c r="S614" s="678" t="s">
        <v>1068</v>
      </c>
      <c r="T614" s="754" t="s">
        <v>2551</v>
      </c>
    </row>
    <row r="615" spans="1:20" s="383" customFormat="1" ht="15.95" customHeight="1">
      <c r="A615" s="383" t="str">
        <f t="shared" si="9"/>
        <v>LOS ANGELES,CALOS ANGELES,CA标准直客0~999</v>
      </c>
      <c r="B615" s="754" t="s">
        <v>1482</v>
      </c>
      <c r="C615" s="754" t="s">
        <v>1482</v>
      </c>
      <c r="D615" s="755">
        <v>73</v>
      </c>
      <c r="E615" s="755">
        <v>83</v>
      </c>
      <c r="F615" s="755">
        <v>0</v>
      </c>
      <c r="G615" s="755">
        <v>0</v>
      </c>
      <c r="H615" s="754" t="s">
        <v>1106</v>
      </c>
      <c r="I615" s="754" t="s">
        <v>1107</v>
      </c>
      <c r="J615" s="754" t="s">
        <v>2827</v>
      </c>
      <c r="K615" s="754" t="s">
        <v>1481</v>
      </c>
      <c r="L615" s="678" t="s">
        <v>1092</v>
      </c>
      <c r="M615" s="756">
        <v>43468</v>
      </c>
      <c r="N615" s="678"/>
      <c r="O615" s="755">
        <v>1</v>
      </c>
      <c r="P615" s="754" t="s">
        <v>1065</v>
      </c>
      <c r="Q615" s="754" t="s">
        <v>1066</v>
      </c>
      <c r="R615" s="754" t="s">
        <v>1067</v>
      </c>
      <c r="S615" s="678" t="s">
        <v>1068</v>
      </c>
      <c r="T615" s="754" t="s">
        <v>2466</v>
      </c>
    </row>
    <row r="616" spans="1:20" s="383" customFormat="1" ht="15.95" customHeight="1">
      <c r="A616" s="383" t="str">
        <f t="shared" si="9"/>
        <v>LOS ANGELES,CALOS ANGELES,CA标准同行0~999</v>
      </c>
      <c r="B616" s="754" t="s">
        <v>1482</v>
      </c>
      <c r="C616" s="754" t="s">
        <v>1482</v>
      </c>
      <c r="D616" s="755">
        <v>78</v>
      </c>
      <c r="E616" s="755">
        <v>88</v>
      </c>
      <c r="F616" s="755">
        <v>0</v>
      </c>
      <c r="G616" s="755">
        <v>0</v>
      </c>
      <c r="H616" s="754" t="s">
        <v>1106</v>
      </c>
      <c r="I616" s="754" t="s">
        <v>1107</v>
      </c>
      <c r="J616" s="754" t="s">
        <v>2827</v>
      </c>
      <c r="K616" s="754" t="s">
        <v>1481</v>
      </c>
      <c r="L616" s="678" t="s">
        <v>1091</v>
      </c>
      <c r="M616" s="756">
        <v>43468</v>
      </c>
      <c r="N616" s="678"/>
      <c r="O616" s="755">
        <v>1</v>
      </c>
      <c r="P616" s="754" t="s">
        <v>1065</v>
      </c>
      <c r="Q616" s="754" t="s">
        <v>1066</v>
      </c>
      <c r="R616" s="754" t="s">
        <v>1067</v>
      </c>
      <c r="S616" s="678" t="s">
        <v>1068</v>
      </c>
      <c r="T616" s="754" t="s">
        <v>2466</v>
      </c>
    </row>
    <row r="617" spans="1:20" s="383" customFormat="1" ht="15.95" customHeight="1">
      <c r="A617" s="383" t="str">
        <f t="shared" si="9"/>
        <v>LUANDADURBAN标准所有0~999</v>
      </c>
      <c r="B617" s="754" t="s">
        <v>1483</v>
      </c>
      <c r="C617" s="754" t="s">
        <v>1071</v>
      </c>
      <c r="D617" s="755">
        <v>248</v>
      </c>
      <c r="E617" s="755">
        <v>253</v>
      </c>
      <c r="F617" s="755">
        <v>0</v>
      </c>
      <c r="G617" s="755">
        <v>0</v>
      </c>
      <c r="H617" s="754" t="s">
        <v>1608</v>
      </c>
      <c r="I617" s="754" t="s">
        <v>1128</v>
      </c>
      <c r="J617" s="754" t="s">
        <v>3310</v>
      </c>
      <c r="K617" s="754" t="s">
        <v>1087</v>
      </c>
      <c r="L617" s="678" t="s">
        <v>1064</v>
      </c>
      <c r="M617" s="756">
        <v>43438</v>
      </c>
      <c r="N617" s="678"/>
      <c r="O617" s="755">
        <v>1</v>
      </c>
      <c r="P617" s="754" t="s">
        <v>1065</v>
      </c>
      <c r="Q617" s="754" t="s">
        <v>1075</v>
      </c>
      <c r="R617" s="678"/>
      <c r="S617" s="678" t="s">
        <v>1068</v>
      </c>
      <c r="T617" s="754" t="s">
        <v>3312</v>
      </c>
    </row>
    <row r="618" spans="1:20" s="383" customFormat="1" ht="15.95" customHeight="1">
      <c r="A618" s="383" t="str">
        <f t="shared" si="9"/>
        <v>LUBLINGDYNIA标准所有0~999</v>
      </c>
      <c r="B618" s="754" t="s">
        <v>1799</v>
      </c>
      <c r="C618" s="754" t="s">
        <v>1232</v>
      </c>
      <c r="D618" s="755">
        <v>-82</v>
      </c>
      <c r="E618" s="755">
        <v>-77</v>
      </c>
      <c r="F618" s="755">
        <v>0</v>
      </c>
      <c r="G618" s="755">
        <v>0</v>
      </c>
      <c r="H618" s="754" t="s">
        <v>1106</v>
      </c>
      <c r="I618" s="754" t="s">
        <v>1107</v>
      </c>
      <c r="J618" s="754" t="s">
        <v>1264</v>
      </c>
      <c r="K618" s="754" t="s">
        <v>1186</v>
      </c>
      <c r="L618" s="678" t="s">
        <v>1064</v>
      </c>
      <c r="M618" s="756">
        <v>43526</v>
      </c>
      <c r="N618" s="678"/>
      <c r="O618" s="755">
        <v>1</v>
      </c>
      <c r="P618" s="754" t="s">
        <v>1065</v>
      </c>
      <c r="Q618" s="754" t="s">
        <v>1066</v>
      </c>
      <c r="R618" s="754" t="s">
        <v>1067</v>
      </c>
      <c r="S618" s="678" t="s">
        <v>1068</v>
      </c>
      <c r="T618" s="754" t="s">
        <v>2450</v>
      </c>
    </row>
    <row r="619" spans="1:20" s="383" customFormat="1" ht="15.95" customHeight="1">
      <c r="A619" s="383" t="str">
        <f t="shared" si="9"/>
        <v>LUBLINGDYNIA低所有0~999</v>
      </c>
      <c r="B619" s="754" t="s">
        <v>1799</v>
      </c>
      <c r="C619" s="754" t="s">
        <v>1232</v>
      </c>
      <c r="D619" s="755">
        <v>-122</v>
      </c>
      <c r="E619" s="755">
        <v>-117</v>
      </c>
      <c r="F619" s="755">
        <v>40</v>
      </c>
      <c r="G619" s="755">
        <v>0</v>
      </c>
      <c r="H619" s="754" t="s">
        <v>1106</v>
      </c>
      <c r="I619" s="754" t="s">
        <v>1107</v>
      </c>
      <c r="J619" s="754" t="s">
        <v>1264</v>
      </c>
      <c r="K619" s="754" t="s">
        <v>1186</v>
      </c>
      <c r="L619" s="678" t="s">
        <v>1064</v>
      </c>
      <c r="M619" s="756">
        <v>43526</v>
      </c>
      <c r="N619" s="678"/>
      <c r="O619" s="755">
        <v>1</v>
      </c>
      <c r="P619" s="754" t="s">
        <v>1065</v>
      </c>
      <c r="Q619" s="754" t="s">
        <v>1066</v>
      </c>
      <c r="R619" s="754" t="s">
        <v>1067</v>
      </c>
      <c r="S619" s="678" t="s">
        <v>1069</v>
      </c>
      <c r="T619" s="754" t="s">
        <v>2449</v>
      </c>
    </row>
    <row r="620" spans="1:20" s="383" customFormat="1" ht="15.95" customHeight="1">
      <c r="A620" s="383" t="str">
        <f t="shared" si="9"/>
        <v>LUCCAGENOVA标准所有0~999</v>
      </c>
      <c r="B620" s="754" t="s">
        <v>1484</v>
      </c>
      <c r="C620" s="754" t="s">
        <v>742</v>
      </c>
      <c r="D620" s="755">
        <v>-123</v>
      </c>
      <c r="E620" s="755">
        <v>-118</v>
      </c>
      <c r="F620" s="755">
        <v>0</v>
      </c>
      <c r="G620" s="755">
        <v>0</v>
      </c>
      <c r="H620" s="754" t="s">
        <v>1162</v>
      </c>
      <c r="I620" s="754" t="s">
        <v>1081</v>
      </c>
      <c r="J620" s="754" t="s">
        <v>3729</v>
      </c>
      <c r="K620" s="754" t="s">
        <v>1129</v>
      </c>
      <c r="L620" s="678" t="s">
        <v>1064</v>
      </c>
      <c r="M620" s="756">
        <v>43526</v>
      </c>
      <c r="N620" s="678"/>
      <c r="O620" s="755">
        <v>1</v>
      </c>
      <c r="P620" s="754" t="s">
        <v>1065</v>
      </c>
      <c r="Q620" s="754" t="s">
        <v>1066</v>
      </c>
      <c r="R620" s="754" t="s">
        <v>1067</v>
      </c>
      <c r="S620" s="678" t="s">
        <v>1068</v>
      </c>
      <c r="T620" s="678"/>
    </row>
    <row r="621" spans="1:20" s="383" customFormat="1" ht="15.95" customHeight="1">
      <c r="A621" s="383" t="str">
        <f t="shared" si="9"/>
        <v>LUDWIGSHAFENHAMBURG标准所有0~999</v>
      </c>
      <c r="B621" s="754" t="s">
        <v>1485</v>
      </c>
      <c r="C621" s="754" t="s">
        <v>747</v>
      </c>
      <c r="D621" s="755">
        <v>144</v>
      </c>
      <c r="E621" s="755">
        <v>149</v>
      </c>
      <c r="F621" s="755">
        <v>90</v>
      </c>
      <c r="G621" s="755">
        <v>0</v>
      </c>
      <c r="H621" s="754" t="s">
        <v>1103</v>
      </c>
      <c r="I621" s="754" t="s">
        <v>3691</v>
      </c>
      <c r="J621" s="754" t="s">
        <v>3153</v>
      </c>
      <c r="K621" s="754" t="s">
        <v>1188</v>
      </c>
      <c r="L621" s="678" t="s">
        <v>1064</v>
      </c>
      <c r="M621" s="756">
        <v>43526</v>
      </c>
      <c r="N621" s="678"/>
      <c r="O621" s="755">
        <v>1</v>
      </c>
      <c r="P621" s="754" t="s">
        <v>1065</v>
      </c>
      <c r="Q621" s="754" t="s">
        <v>1066</v>
      </c>
      <c r="R621" s="754" t="s">
        <v>1067</v>
      </c>
      <c r="S621" s="678" t="s">
        <v>1068</v>
      </c>
      <c r="T621" s="754" t="s">
        <v>2481</v>
      </c>
    </row>
    <row r="622" spans="1:20" s="383" customFormat="1" ht="15.95" customHeight="1">
      <c r="A622" s="383" t="str">
        <f t="shared" si="9"/>
        <v>LUSAKADURBAN标准所有0~999</v>
      </c>
      <c r="B622" s="754" t="s">
        <v>1770</v>
      </c>
      <c r="C622" s="754" t="s">
        <v>1071</v>
      </c>
      <c r="D622" s="755">
        <v>225</v>
      </c>
      <c r="E622" s="755">
        <v>230</v>
      </c>
      <c r="F622" s="755">
        <v>0</v>
      </c>
      <c r="G622" s="755">
        <v>0</v>
      </c>
      <c r="H622" s="754" t="s">
        <v>1608</v>
      </c>
      <c r="I622" s="754" t="s">
        <v>1128</v>
      </c>
      <c r="J622" s="754" t="s">
        <v>3310</v>
      </c>
      <c r="K622" s="754" t="s">
        <v>1087</v>
      </c>
      <c r="L622" s="678" t="s">
        <v>1064</v>
      </c>
      <c r="M622" s="756">
        <v>43438</v>
      </c>
      <c r="N622" s="678"/>
      <c r="O622" s="755">
        <v>2</v>
      </c>
      <c r="P622" s="754" t="s">
        <v>1065</v>
      </c>
      <c r="Q622" s="754" t="s">
        <v>1075</v>
      </c>
      <c r="R622" s="678"/>
      <c r="S622" s="678" t="s">
        <v>1068</v>
      </c>
      <c r="T622" s="754" t="s">
        <v>3823</v>
      </c>
    </row>
    <row r="623" spans="1:20" s="383" customFormat="1" ht="15.95" customHeight="1">
      <c r="A623" s="383" t="str">
        <f t="shared" si="9"/>
        <v>LUXEMBOURGANTWERP低所有0~999</v>
      </c>
      <c r="B623" s="754" t="s">
        <v>3744</v>
      </c>
      <c r="C623" s="754" t="s">
        <v>1135</v>
      </c>
      <c r="D623" s="755">
        <v>125</v>
      </c>
      <c r="E623" s="755">
        <v>130</v>
      </c>
      <c r="F623" s="755">
        <v>0</v>
      </c>
      <c r="G623" s="755">
        <v>0</v>
      </c>
      <c r="H623" s="754" t="s">
        <v>1106</v>
      </c>
      <c r="I623" s="754" t="s">
        <v>1107</v>
      </c>
      <c r="J623" s="754" t="s">
        <v>2411</v>
      </c>
      <c r="K623" s="754" t="s">
        <v>1370</v>
      </c>
      <c r="L623" s="678" t="s">
        <v>1064</v>
      </c>
      <c r="M623" s="756">
        <v>43526</v>
      </c>
      <c r="N623" s="678"/>
      <c r="O623" s="755">
        <v>1</v>
      </c>
      <c r="P623" s="754" t="s">
        <v>1065</v>
      </c>
      <c r="Q623" s="754" t="s">
        <v>1066</v>
      </c>
      <c r="R623" s="754" t="s">
        <v>1067</v>
      </c>
      <c r="S623" s="678" t="s">
        <v>1069</v>
      </c>
      <c r="T623" s="754" t="s">
        <v>2633</v>
      </c>
    </row>
    <row r="624" spans="1:20" s="383" customFormat="1" ht="15.95" customHeight="1">
      <c r="A624" s="383" t="str">
        <f t="shared" si="9"/>
        <v>LVIVODESSA标准所有0~999</v>
      </c>
      <c r="B624" s="754" t="s">
        <v>1486</v>
      </c>
      <c r="C624" s="754" t="s">
        <v>1262</v>
      </c>
      <c r="D624" s="755">
        <v>79</v>
      </c>
      <c r="E624" s="755">
        <v>84</v>
      </c>
      <c r="F624" s="755">
        <v>0</v>
      </c>
      <c r="G624" s="755">
        <v>0</v>
      </c>
      <c r="H624" s="754" t="s">
        <v>1062</v>
      </c>
      <c r="I624" s="754" t="s">
        <v>1116</v>
      </c>
      <c r="J624" s="754" t="s">
        <v>2832</v>
      </c>
      <c r="K624" s="754" t="s">
        <v>1096</v>
      </c>
      <c r="L624" s="678" t="s">
        <v>1064</v>
      </c>
      <c r="M624" s="756">
        <v>43526</v>
      </c>
      <c r="N624" s="678"/>
      <c r="O624" s="755">
        <v>1</v>
      </c>
      <c r="P624" s="754" t="s">
        <v>1065</v>
      </c>
      <c r="Q624" s="754" t="s">
        <v>1066</v>
      </c>
      <c r="R624" s="754" t="s">
        <v>1067</v>
      </c>
      <c r="S624" s="678" t="s">
        <v>1068</v>
      </c>
      <c r="T624" s="754" t="s">
        <v>2497</v>
      </c>
    </row>
    <row r="625" spans="1:20" s="383" customFormat="1" ht="15.95" customHeight="1">
      <c r="A625" s="383" t="str">
        <f t="shared" si="9"/>
        <v>LYONLE HAVRE标准所有0~999</v>
      </c>
      <c r="B625" s="754" t="s">
        <v>1487</v>
      </c>
      <c r="C625" s="754" t="s">
        <v>1120</v>
      </c>
      <c r="D625" s="755">
        <v>-59</v>
      </c>
      <c r="E625" s="755">
        <v>-54</v>
      </c>
      <c r="F625" s="755">
        <v>0</v>
      </c>
      <c r="G625" s="755">
        <v>0</v>
      </c>
      <c r="H625" s="754" t="s">
        <v>1106</v>
      </c>
      <c r="I625" s="754" t="s">
        <v>1107</v>
      </c>
      <c r="J625" s="754" t="s">
        <v>2393</v>
      </c>
      <c r="K625" s="754" t="s">
        <v>1123</v>
      </c>
      <c r="L625" s="678" t="s">
        <v>1064</v>
      </c>
      <c r="M625" s="756">
        <v>43526</v>
      </c>
      <c r="N625" s="678"/>
      <c r="O625" s="755">
        <v>1</v>
      </c>
      <c r="P625" s="754" t="s">
        <v>1065</v>
      </c>
      <c r="Q625" s="754" t="s">
        <v>1066</v>
      </c>
      <c r="R625" s="754" t="s">
        <v>1067</v>
      </c>
      <c r="S625" s="678" t="s">
        <v>1068</v>
      </c>
      <c r="T625" s="678"/>
    </row>
    <row r="626" spans="1:20" s="383" customFormat="1" ht="15.95" customHeight="1">
      <c r="A626" s="383" t="str">
        <f t="shared" si="9"/>
        <v>LYTTELTONAUCKLAND标准所有0~999</v>
      </c>
      <c r="B626" s="754" t="s">
        <v>1488</v>
      </c>
      <c r="C626" s="754" t="s">
        <v>1098</v>
      </c>
      <c r="D626" s="755">
        <v>20</v>
      </c>
      <c r="E626" s="755">
        <v>25</v>
      </c>
      <c r="F626" s="755">
        <v>0</v>
      </c>
      <c r="G626" s="755">
        <v>0</v>
      </c>
      <c r="H626" s="754" t="s">
        <v>1099</v>
      </c>
      <c r="I626" s="754" t="s">
        <v>1502</v>
      </c>
      <c r="J626" s="754" t="s">
        <v>2828</v>
      </c>
      <c r="K626" s="754" t="s">
        <v>1152</v>
      </c>
      <c r="L626" s="678" t="s">
        <v>1064</v>
      </c>
      <c r="M626" s="756">
        <v>43438</v>
      </c>
      <c r="N626" s="678"/>
      <c r="O626" s="755">
        <v>1</v>
      </c>
      <c r="P626" s="754" t="s">
        <v>1065</v>
      </c>
      <c r="Q626" s="754" t="s">
        <v>1066</v>
      </c>
      <c r="R626" s="754" t="s">
        <v>1067</v>
      </c>
      <c r="S626" s="678" t="s">
        <v>1068</v>
      </c>
      <c r="T626" s="678"/>
    </row>
    <row r="627" spans="1:20" s="383" customFormat="1" ht="15.95" customHeight="1">
      <c r="A627" s="383" t="str">
        <f t="shared" si="9"/>
        <v>MACAUHONG KONG标准所有0~999</v>
      </c>
      <c r="B627" s="754" t="s">
        <v>1489</v>
      </c>
      <c r="C627" s="754" t="s">
        <v>1250</v>
      </c>
      <c r="D627" s="755">
        <v>46</v>
      </c>
      <c r="E627" s="755">
        <v>51</v>
      </c>
      <c r="F627" s="755">
        <v>0</v>
      </c>
      <c r="G627" s="755">
        <v>0</v>
      </c>
      <c r="H627" s="754" t="s">
        <v>3944</v>
      </c>
      <c r="I627" s="754" t="s">
        <v>3945</v>
      </c>
      <c r="J627" s="754" t="s">
        <v>3946</v>
      </c>
      <c r="K627" s="754" t="s">
        <v>1159</v>
      </c>
      <c r="L627" s="678" t="s">
        <v>1064</v>
      </c>
      <c r="M627" s="756">
        <v>43515</v>
      </c>
      <c r="N627" s="678"/>
      <c r="O627" s="755">
        <v>1</v>
      </c>
      <c r="P627" s="754" t="s">
        <v>1065</v>
      </c>
      <c r="Q627" s="754" t="s">
        <v>1066</v>
      </c>
      <c r="R627" s="754" t="s">
        <v>1067</v>
      </c>
      <c r="S627" s="678" t="s">
        <v>1068</v>
      </c>
      <c r="T627" s="678"/>
    </row>
    <row r="628" spans="1:20" s="383" customFormat="1" ht="15.95" customHeight="1">
      <c r="A628" s="383" t="str">
        <f t="shared" si="9"/>
        <v>MACERATAGENOVA标准所有0~999</v>
      </c>
      <c r="B628" s="754" t="s">
        <v>1490</v>
      </c>
      <c r="C628" s="754" t="s">
        <v>742</v>
      </c>
      <c r="D628" s="755">
        <v>-123</v>
      </c>
      <c r="E628" s="755">
        <v>-118</v>
      </c>
      <c r="F628" s="755">
        <v>0</v>
      </c>
      <c r="G628" s="755">
        <v>0</v>
      </c>
      <c r="H628" s="754" t="s">
        <v>1162</v>
      </c>
      <c r="I628" s="754" t="s">
        <v>1081</v>
      </c>
      <c r="J628" s="754" t="s">
        <v>3729</v>
      </c>
      <c r="K628" s="678"/>
      <c r="L628" s="678" t="s">
        <v>1064</v>
      </c>
      <c r="M628" s="756">
        <v>43526</v>
      </c>
      <c r="N628" s="678"/>
      <c r="O628" s="755">
        <v>1</v>
      </c>
      <c r="P628" s="754" t="s">
        <v>1065</v>
      </c>
      <c r="Q628" s="754" t="s">
        <v>1066</v>
      </c>
      <c r="R628" s="754" t="s">
        <v>1067</v>
      </c>
      <c r="S628" s="678" t="s">
        <v>1068</v>
      </c>
      <c r="T628" s="678"/>
    </row>
    <row r="629" spans="1:20" s="383" customFormat="1" ht="15.95" customHeight="1">
      <c r="A629" s="383" t="str">
        <f t="shared" si="9"/>
        <v>MADRASCHENNAI标准所有0~2</v>
      </c>
      <c r="B629" s="754" t="s">
        <v>1491</v>
      </c>
      <c r="C629" s="754" t="s">
        <v>1161</v>
      </c>
      <c r="D629" s="755">
        <v>-65</v>
      </c>
      <c r="E629" s="755">
        <v>-60</v>
      </c>
      <c r="F629" s="755">
        <v>0</v>
      </c>
      <c r="G629" s="755">
        <v>0</v>
      </c>
      <c r="H629" s="754" t="s">
        <v>1127</v>
      </c>
      <c r="I629" s="754" t="s">
        <v>1128</v>
      </c>
      <c r="J629" s="754" t="s">
        <v>3442</v>
      </c>
      <c r="K629" s="754" t="s">
        <v>1365</v>
      </c>
      <c r="L629" s="678" t="s">
        <v>1064</v>
      </c>
      <c r="M629" s="756">
        <v>43438</v>
      </c>
      <c r="N629" s="678"/>
      <c r="O629" s="755">
        <v>1</v>
      </c>
      <c r="P629" s="754" t="s">
        <v>1256</v>
      </c>
      <c r="Q629" s="754" t="s">
        <v>1066</v>
      </c>
      <c r="R629" s="754" t="s">
        <v>1067</v>
      </c>
      <c r="S629" s="678" t="s">
        <v>1068</v>
      </c>
      <c r="T629" s="754" t="s">
        <v>2553</v>
      </c>
    </row>
    <row r="630" spans="1:20" s="383" customFormat="1" ht="15.95" customHeight="1">
      <c r="A630" s="383" t="str">
        <f t="shared" si="9"/>
        <v>MADRASCHENNAI标准所有2~999</v>
      </c>
      <c r="B630" s="754" t="s">
        <v>1491</v>
      </c>
      <c r="C630" s="754" t="s">
        <v>1161</v>
      </c>
      <c r="D630" s="755">
        <v>-60</v>
      </c>
      <c r="E630" s="755">
        <v>-55</v>
      </c>
      <c r="F630" s="755">
        <v>0</v>
      </c>
      <c r="G630" s="755">
        <v>0</v>
      </c>
      <c r="H630" s="754" t="s">
        <v>1127</v>
      </c>
      <c r="I630" s="754" t="s">
        <v>1128</v>
      </c>
      <c r="J630" s="754" t="s">
        <v>3442</v>
      </c>
      <c r="K630" s="754" t="s">
        <v>1365</v>
      </c>
      <c r="L630" s="678" t="s">
        <v>1064</v>
      </c>
      <c r="M630" s="756">
        <v>43438</v>
      </c>
      <c r="N630" s="678"/>
      <c r="O630" s="755">
        <v>1</v>
      </c>
      <c r="P630" s="754" t="s">
        <v>1257</v>
      </c>
      <c r="Q630" s="754" t="s">
        <v>1066</v>
      </c>
      <c r="R630" s="754" t="s">
        <v>1067</v>
      </c>
      <c r="S630" s="678" t="s">
        <v>1068</v>
      </c>
      <c r="T630" s="754" t="s">
        <v>2552</v>
      </c>
    </row>
    <row r="631" spans="1:20" s="383" customFormat="1" ht="15.95" customHeight="1">
      <c r="A631" s="383" t="str">
        <f t="shared" si="9"/>
        <v>MADRIDVALENCIA低所有0~999</v>
      </c>
      <c r="B631" s="754" t="s">
        <v>1492</v>
      </c>
      <c r="C631" s="754" t="s">
        <v>1105</v>
      </c>
      <c r="D631" s="755">
        <v>-206</v>
      </c>
      <c r="E631" s="755">
        <v>-201</v>
      </c>
      <c r="F631" s="755">
        <v>70</v>
      </c>
      <c r="G631" s="755">
        <v>0</v>
      </c>
      <c r="H631" s="754" t="s">
        <v>1106</v>
      </c>
      <c r="I631" s="754" t="s">
        <v>1107</v>
      </c>
      <c r="J631" s="754" t="s">
        <v>3964</v>
      </c>
      <c r="K631" s="754" t="s">
        <v>1188</v>
      </c>
      <c r="L631" s="678" t="s">
        <v>1064</v>
      </c>
      <c r="M631" s="756">
        <v>43526</v>
      </c>
      <c r="N631" s="678"/>
      <c r="O631" s="755">
        <v>1</v>
      </c>
      <c r="P631" s="754" t="s">
        <v>1065</v>
      </c>
      <c r="Q631" s="754" t="s">
        <v>1066</v>
      </c>
      <c r="R631" s="754" t="s">
        <v>1067</v>
      </c>
      <c r="S631" s="678" t="s">
        <v>1069</v>
      </c>
      <c r="T631" s="754" t="s">
        <v>2449</v>
      </c>
    </row>
    <row r="632" spans="1:20" s="383" customFormat="1" ht="15.95" customHeight="1">
      <c r="A632" s="383" t="str">
        <f t="shared" si="9"/>
        <v>MADRIDVALENCIA标准所有0~999</v>
      </c>
      <c r="B632" s="754" t="s">
        <v>1492</v>
      </c>
      <c r="C632" s="754" t="s">
        <v>1105</v>
      </c>
      <c r="D632" s="755">
        <v>-136</v>
      </c>
      <c r="E632" s="755">
        <v>-131</v>
      </c>
      <c r="F632" s="755">
        <v>0</v>
      </c>
      <c r="G632" s="755">
        <v>0</v>
      </c>
      <c r="H632" s="754" t="s">
        <v>1106</v>
      </c>
      <c r="I632" s="754" t="s">
        <v>1107</v>
      </c>
      <c r="J632" s="754" t="s">
        <v>3964</v>
      </c>
      <c r="K632" s="754" t="s">
        <v>1188</v>
      </c>
      <c r="L632" s="678" t="s">
        <v>1064</v>
      </c>
      <c r="M632" s="756">
        <v>43526</v>
      </c>
      <c r="N632" s="678"/>
      <c r="O632" s="755">
        <v>1</v>
      </c>
      <c r="P632" s="754" t="s">
        <v>1065</v>
      </c>
      <c r="Q632" s="754" t="s">
        <v>1066</v>
      </c>
      <c r="R632" s="754" t="s">
        <v>1067</v>
      </c>
      <c r="S632" s="678" t="s">
        <v>1068</v>
      </c>
      <c r="T632" s="754" t="s">
        <v>2450</v>
      </c>
    </row>
    <row r="633" spans="1:20" s="383" customFormat="1" ht="15.95" customHeight="1">
      <c r="A633" s="383" t="str">
        <f t="shared" si="9"/>
        <v>MAHEPORT LOUIS标准所有0~999</v>
      </c>
      <c r="B633" s="754" t="s">
        <v>1493</v>
      </c>
      <c r="C633" s="754" t="s">
        <v>1617</v>
      </c>
      <c r="D633" s="755">
        <v>180</v>
      </c>
      <c r="E633" s="755">
        <v>185</v>
      </c>
      <c r="F633" s="755">
        <v>0</v>
      </c>
      <c r="G633" s="755">
        <v>0</v>
      </c>
      <c r="H633" s="754" t="s">
        <v>1107</v>
      </c>
      <c r="I633" s="754" t="s">
        <v>1116</v>
      </c>
      <c r="J633" s="754" t="s">
        <v>1117</v>
      </c>
      <c r="K633" s="754" t="s">
        <v>1087</v>
      </c>
      <c r="L633" s="678" t="s">
        <v>1064</v>
      </c>
      <c r="M633" s="756">
        <v>43438</v>
      </c>
      <c r="N633" s="678"/>
      <c r="O633" s="755">
        <v>1</v>
      </c>
      <c r="P633" s="754" t="s">
        <v>1065</v>
      </c>
      <c r="Q633" s="754" t="s">
        <v>1066</v>
      </c>
      <c r="R633" s="754" t="s">
        <v>1067</v>
      </c>
      <c r="S633" s="678" t="s">
        <v>1068</v>
      </c>
      <c r="T633" s="678"/>
    </row>
    <row r="634" spans="1:20" s="383" customFormat="1" ht="15.95" customHeight="1">
      <c r="A634" s="383" t="str">
        <f t="shared" si="9"/>
        <v>MAHESINGAPORE标准所有0~999</v>
      </c>
      <c r="B634" s="754" t="s">
        <v>1493</v>
      </c>
      <c r="C634" s="754" t="s">
        <v>671</v>
      </c>
      <c r="D634" s="755">
        <v>210</v>
      </c>
      <c r="E634" s="755">
        <v>215</v>
      </c>
      <c r="F634" s="755">
        <v>0</v>
      </c>
      <c r="G634" s="755">
        <v>0</v>
      </c>
      <c r="H634" s="754" t="s">
        <v>2840</v>
      </c>
      <c r="I634" s="754" t="s">
        <v>3787</v>
      </c>
      <c r="J634" s="754" t="s">
        <v>3066</v>
      </c>
      <c r="K634" s="754" t="s">
        <v>1265</v>
      </c>
      <c r="L634" s="678" t="s">
        <v>1064</v>
      </c>
      <c r="M634" s="756">
        <v>43435</v>
      </c>
      <c r="N634" s="678"/>
      <c r="O634" s="755">
        <v>1</v>
      </c>
      <c r="P634" s="754" t="s">
        <v>1065</v>
      </c>
      <c r="Q634" s="754" t="s">
        <v>1066</v>
      </c>
      <c r="R634" s="754" t="s">
        <v>1067</v>
      </c>
      <c r="S634" s="678" t="s">
        <v>1068</v>
      </c>
      <c r="T634" s="754" t="s">
        <v>2469</v>
      </c>
    </row>
    <row r="635" spans="1:20" s="383" customFormat="1" ht="15.95" customHeight="1">
      <c r="A635" s="383" t="str">
        <f t="shared" si="9"/>
        <v>MAHESINGAPORE标准所有0~999</v>
      </c>
      <c r="B635" s="754" t="s">
        <v>1493</v>
      </c>
      <c r="C635" s="754" t="s">
        <v>671</v>
      </c>
      <c r="D635" s="755">
        <v>210</v>
      </c>
      <c r="E635" s="755">
        <v>215</v>
      </c>
      <c r="F635" s="755">
        <v>0</v>
      </c>
      <c r="G635" s="755">
        <v>0</v>
      </c>
      <c r="H635" s="754" t="s">
        <v>2840</v>
      </c>
      <c r="I635" s="754" t="s">
        <v>3692</v>
      </c>
      <c r="J635" s="754" t="s">
        <v>3066</v>
      </c>
      <c r="K635" s="754" t="s">
        <v>1265</v>
      </c>
      <c r="L635" s="678" t="s">
        <v>1064</v>
      </c>
      <c r="M635" s="756">
        <v>43394</v>
      </c>
      <c r="N635" s="678"/>
      <c r="O635" s="755">
        <v>1</v>
      </c>
      <c r="P635" s="754" t="s">
        <v>1065</v>
      </c>
      <c r="Q635" s="754" t="s">
        <v>1066</v>
      </c>
      <c r="R635" s="754" t="s">
        <v>1067</v>
      </c>
      <c r="S635" s="678" t="s">
        <v>1068</v>
      </c>
      <c r="T635" s="754" t="s">
        <v>2469</v>
      </c>
    </row>
    <row r="636" spans="1:20" s="383" customFormat="1" ht="15.95" customHeight="1">
      <c r="A636" s="383" t="str">
        <f t="shared" si="9"/>
        <v>MAIZURUBUSAN标准所有0~999</v>
      </c>
      <c r="B636" s="754" t="s">
        <v>1494</v>
      </c>
      <c r="C636" s="754" t="s">
        <v>1102</v>
      </c>
      <c r="D636" s="755">
        <v>55</v>
      </c>
      <c r="E636" s="755">
        <v>60</v>
      </c>
      <c r="F636" s="755">
        <v>0</v>
      </c>
      <c r="G636" s="755">
        <v>0</v>
      </c>
      <c r="H636" s="754" t="s">
        <v>1103</v>
      </c>
      <c r="I636" s="754" t="s">
        <v>3691</v>
      </c>
      <c r="J636" s="754" t="s">
        <v>2815</v>
      </c>
      <c r="K636" s="754" t="s">
        <v>1104</v>
      </c>
      <c r="L636" s="678" t="s">
        <v>1064</v>
      </c>
      <c r="M636" s="756">
        <v>43435</v>
      </c>
      <c r="N636" s="678"/>
      <c r="O636" s="755">
        <v>5</v>
      </c>
      <c r="P636" s="754" t="s">
        <v>1065</v>
      </c>
      <c r="Q636" s="754" t="s">
        <v>1066</v>
      </c>
      <c r="R636" s="754" t="s">
        <v>1067</v>
      </c>
      <c r="S636" s="678" t="s">
        <v>1068</v>
      </c>
      <c r="T636" s="754" t="s">
        <v>2726</v>
      </c>
    </row>
    <row r="637" spans="1:20" s="383" customFormat="1" ht="15.95" customHeight="1">
      <c r="A637" s="383" t="str">
        <f t="shared" si="9"/>
        <v>MALADZYECHNAHAMBURG标准所有0~999</v>
      </c>
      <c r="B637" s="754" t="s">
        <v>3457</v>
      </c>
      <c r="C637" s="754" t="s">
        <v>747</v>
      </c>
      <c r="D637" s="755">
        <v>174</v>
      </c>
      <c r="E637" s="755">
        <v>179</v>
      </c>
      <c r="F637" s="755">
        <v>0</v>
      </c>
      <c r="G637" s="755">
        <v>0</v>
      </c>
      <c r="H637" s="754" t="s">
        <v>1103</v>
      </c>
      <c r="I637" s="754" t="s">
        <v>3691</v>
      </c>
      <c r="J637" s="754" t="s">
        <v>3153</v>
      </c>
      <c r="K637" s="754" t="s">
        <v>1096</v>
      </c>
      <c r="L637" s="678" t="s">
        <v>1064</v>
      </c>
      <c r="M637" s="756">
        <v>43526</v>
      </c>
      <c r="N637" s="678"/>
      <c r="O637" s="755">
        <v>1</v>
      </c>
      <c r="P637" s="754" t="s">
        <v>1065</v>
      </c>
      <c r="Q637" s="754" t="s">
        <v>1075</v>
      </c>
      <c r="R637" s="678"/>
      <c r="S637" s="678" t="s">
        <v>1068</v>
      </c>
      <c r="T637" s="754" t="s">
        <v>3452</v>
      </c>
    </row>
    <row r="638" spans="1:20" s="383" customFormat="1" ht="15.95" customHeight="1">
      <c r="A638" s="383" t="str">
        <f t="shared" si="9"/>
        <v>MALAGAVALENCIA标准所有0~999</v>
      </c>
      <c r="B638" s="754" t="s">
        <v>1495</v>
      </c>
      <c r="C638" s="754" t="s">
        <v>1105</v>
      </c>
      <c r="D638" s="755">
        <v>-92</v>
      </c>
      <c r="E638" s="755">
        <v>-87</v>
      </c>
      <c r="F638" s="755">
        <v>0</v>
      </c>
      <c r="G638" s="755">
        <v>0</v>
      </c>
      <c r="H638" s="754" t="s">
        <v>1106</v>
      </c>
      <c r="I638" s="754" t="s">
        <v>1107</v>
      </c>
      <c r="J638" s="754" t="s">
        <v>3964</v>
      </c>
      <c r="K638" s="754" t="s">
        <v>1188</v>
      </c>
      <c r="L638" s="678" t="s">
        <v>1064</v>
      </c>
      <c r="M638" s="756">
        <v>43526</v>
      </c>
      <c r="N638" s="678"/>
      <c r="O638" s="755">
        <v>1</v>
      </c>
      <c r="P638" s="754" t="s">
        <v>1065</v>
      </c>
      <c r="Q638" s="754" t="s">
        <v>1066</v>
      </c>
      <c r="R638" s="754" t="s">
        <v>1067</v>
      </c>
      <c r="S638" s="678" t="s">
        <v>1068</v>
      </c>
      <c r="T638" s="678"/>
    </row>
    <row r="639" spans="1:20" s="383" customFormat="1" ht="15.95" customHeight="1">
      <c r="A639" s="383" t="str">
        <f t="shared" si="9"/>
        <v>MALECOLOMBO标准所有0~999</v>
      </c>
      <c r="B639" s="754" t="s">
        <v>1496</v>
      </c>
      <c r="C639" s="754" t="s">
        <v>1273</v>
      </c>
      <c r="D639" s="755">
        <v>141</v>
      </c>
      <c r="E639" s="755">
        <v>146</v>
      </c>
      <c r="F639" s="755">
        <v>0</v>
      </c>
      <c r="G639" s="755">
        <v>0</v>
      </c>
      <c r="H639" s="754" t="s">
        <v>1142</v>
      </c>
      <c r="I639" s="754" t="s">
        <v>3719</v>
      </c>
      <c r="J639" s="754" t="s">
        <v>2759</v>
      </c>
      <c r="K639" s="754" t="s">
        <v>1090</v>
      </c>
      <c r="L639" s="678" t="s">
        <v>1064</v>
      </c>
      <c r="M639" s="756">
        <v>43438</v>
      </c>
      <c r="N639" s="678"/>
      <c r="O639" s="755">
        <v>1</v>
      </c>
      <c r="P639" s="754" t="s">
        <v>1065</v>
      </c>
      <c r="Q639" s="754" t="s">
        <v>1075</v>
      </c>
      <c r="R639" s="678"/>
      <c r="S639" s="678" t="s">
        <v>1068</v>
      </c>
      <c r="T639" s="754" t="s">
        <v>2554</v>
      </c>
    </row>
    <row r="640" spans="1:20" s="383" customFormat="1" ht="15.95" customHeight="1">
      <c r="A640" s="383" t="str">
        <f t="shared" si="9"/>
        <v>MALMOGOTHENBURG标准所有0~999</v>
      </c>
      <c r="B640" s="754" t="s">
        <v>1497</v>
      </c>
      <c r="C640" s="754" t="s">
        <v>1347</v>
      </c>
      <c r="D640" s="755">
        <v>-28</v>
      </c>
      <c r="E640" s="755">
        <v>-23</v>
      </c>
      <c r="F640" s="755">
        <v>0</v>
      </c>
      <c r="G640" s="755">
        <v>0</v>
      </c>
      <c r="H640" s="754" t="s">
        <v>1106</v>
      </c>
      <c r="I640" s="754" t="s">
        <v>1107</v>
      </c>
      <c r="J640" s="754" t="s">
        <v>3786</v>
      </c>
      <c r="K640" s="754" t="s">
        <v>1370</v>
      </c>
      <c r="L640" s="678" t="s">
        <v>1064</v>
      </c>
      <c r="M640" s="756">
        <v>43526</v>
      </c>
      <c r="N640" s="678"/>
      <c r="O640" s="755">
        <v>1</v>
      </c>
      <c r="P640" s="754" t="s">
        <v>1065</v>
      </c>
      <c r="Q640" s="754" t="s">
        <v>1066</v>
      </c>
      <c r="R640" s="754" t="s">
        <v>1067</v>
      </c>
      <c r="S640" s="678" t="s">
        <v>1068</v>
      </c>
      <c r="T640" s="754" t="s">
        <v>3464</v>
      </c>
    </row>
    <row r="641" spans="1:20" s="383" customFormat="1" ht="15.95" customHeight="1">
      <c r="A641" s="383" t="str">
        <f t="shared" si="9"/>
        <v>MALMOGOTHENBURG低所有0~999</v>
      </c>
      <c r="B641" s="754" t="s">
        <v>1497</v>
      </c>
      <c r="C641" s="754" t="s">
        <v>1347</v>
      </c>
      <c r="D641" s="755">
        <v>-128</v>
      </c>
      <c r="E641" s="755">
        <v>-123</v>
      </c>
      <c r="F641" s="755">
        <v>100</v>
      </c>
      <c r="G641" s="755">
        <v>0</v>
      </c>
      <c r="H641" s="754" t="s">
        <v>1106</v>
      </c>
      <c r="I641" s="754" t="s">
        <v>1107</v>
      </c>
      <c r="J641" s="754" t="s">
        <v>3786</v>
      </c>
      <c r="K641" s="754" t="s">
        <v>1370</v>
      </c>
      <c r="L641" s="678" t="s">
        <v>1064</v>
      </c>
      <c r="M641" s="756">
        <v>43526</v>
      </c>
      <c r="N641" s="678"/>
      <c r="O641" s="755">
        <v>1</v>
      </c>
      <c r="P641" s="754" t="s">
        <v>1065</v>
      </c>
      <c r="Q641" s="754" t="s">
        <v>1066</v>
      </c>
      <c r="R641" s="754" t="s">
        <v>1067</v>
      </c>
      <c r="S641" s="678" t="s">
        <v>1069</v>
      </c>
      <c r="T641" s="754" t="s">
        <v>3465</v>
      </c>
    </row>
    <row r="642" spans="1:20" s="383" customFormat="1" ht="15.95" customHeight="1">
      <c r="A642" s="383" t="str">
        <f t="shared" si="9"/>
        <v>MANAGUAGUATEMALA CITY标准所有0~999</v>
      </c>
      <c r="B642" s="754" t="s">
        <v>1498</v>
      </c>
      <c r="C642" s="754" t="s">
        <v>1085</v>
      </c>
      <c r="D642" s="755">
        <v>168</v>
      </c>
      <c r="E642" s="755">
        <v>178</v>
      </c>
      <c r="F642" s="755">
        <v>40</v>
      </c>
      <c r="G642" s="755">
        <v>0</v>
      </c>
      <c r="H642" s="754" t="s">
        <v>1080</v>
      </c>
      <c r="I642" s="754" t="s">
        <v>1081</v>
      </c>
      <c r="J642" s="754" t="s">
        <v>3039</v>
      </c>
      <c r="K642" s="754" t="s">
        <v>1145</v>
      </c>
      <c r="L642" s="678" t="s">
        <v>1064</v>
      </c>
      <c r="M642" s="756">
        <v>43528</v>
      </c>
      <c r="N642" s="678"/>
      <c r="O642" s="755">
        <v>1</v>
      </c>
      <c r="P642" s="754" t="s">
        <v>1065</v>
      </c>
      <c r="Q642" s="754" t="s">
        <v>1066</v>
      </c>
      <c r="R642" s="754" t="s">
        <v>1083</v>
      </c>
      <c r="S642" s="678" t="s">
        <v>1068</v>
      </c>
      <c r="T642" s="754" t="s">
        <v>2452</v>
      </c>
    </row>
    <row r="643" spans="1:20" s="383" customFormat="1" ht="15.95" customHeight="1">
      <c r="A643" s="383" t="str">
        <f t="shared" si="9"/>
        <v>MANAGUACOLON FREE ZONE标准所有0~999</v>
      </c>
      <c r="B643" s="754" t="s">
        <v>1498</v>
      </c>
      <c r="C643" s="754" t="s">
        <v>741</v>
      </c>
      <c r="D643" s="755">
        <v>168</v>
      </c>
      <c r="E643" s="755">
        <v>178</v>
      </c>
      <c r="F643" s="755">
        <v>40</v>
      </c>
      <c r="G643" s="755">
        <v>0</v>
      </c>
      <c r="H643" s="754" t="s">
        <v>1159</v>
      </c>
      <c r="I643" s="754" t="s">
        <v>1121</v>
      </c>
      <c r="J643" s="754" t="s">
        <v>3143</v>
      </c>
      <c r="K643" s="754" t="s">
        <v>1129</v>
      </c>
      <c r="L643" s="678" t="s">
        <v>1064</v>
      </c>
      <c r="M643" s="756">
        <v>43528</v>
      </c>
      <c r="N643" s="678"/>
      <c r="O643" s="755">
        <v>1</v>
      </c>
      <c r="P643" s="754" t="s">
        <v>1065</v>
      </c>
      <c r="Q643" s="754" t="s">
        <v>1066</v>
      </c>
      <c r="R643" s="754" t="s">
        <v>1083</v>
      </c>
      <c r="S643" s="678" t="s">
        <v>1068</v>
      </c>
      <c r="T643" s="754" t="s">
        <v>2452</v>
      </c>
    </row>
    <row r="644" spans="1:20" s="383" customFormat="1" ht="15.95" customHeight="1">
      <c r="A644" s="383" t="str">
        <f t="shared" si="9"/>
        <v>MANAGUASAN JOSE标准所有0~999</v>
      </c>
      <c r="B644" s="754" t="s">
        <v>1498</v>
      </c>
      <c r="C644" s="754" t="s">
        <v>740</v>
      </c>
      <c r="D644" s="755">
        <v>172</v>
      </c>
      <c r="E644" s="755">
        <v>182</v>
      </c>
      <c r="F644" s="755">
        <v>40</v>
      </c>
      <c r="G644" s="755">
        <v>0</v>
      </c>
      <c r="H644" s="754" t="s">
        <v>1159</v>
      </c>
      <c r="I644" s="754" t="s">
        <v>1121</v>
      </c>
      <c r="J644" s="754" t="s">
        <v>3240</v>
      </c>
      <c r="K644" s="754" t="s">
        <v>1087</v>
      </c>
      <c r="L644" s="678" t="s">
        <v>1064</v>
      </c>
      <c r="M644" s="756">
        <v>43528</v>
      </c>
      <c r="N644" s="678"/>
      <c r="O644" s="755">
        <v>1</v>
      </c>
      <c r="P644" s="754" t="s">
        <v>1065</v>
      </c>
      <c r="Q644" s="754" t="s">
        <v>1066</v>
      </c>
      <c r="R644" s="754" t="s">
        <v>1083</v>
      </c>
      <c r="S644" s="678" t="s">
        <v>1068</v>
      </c>
      <c r="T644" s="754" t="s">
        <v>2452</v>
      </c>
    </row>
    <row r="645" spans="1:20" s="383" customFormat="1" ht="15.95" customHeight="1">
      <c r="A645" s="383" t="str">
        <f t="shared" si="9"/>
        <v>MANAUSMIAMI,FL标准所有0~999</v>
      </c>
      <c r="B645" s="754" t="s">
        <v>1499</v>
      </c>
      <c r="C645" s="754" t="s">
        <v>386</v>
      </c>
      <c r="D645" s="755">
        <v>265</v>
      </c>
      <c r="E645" s="755">
        <v>265</v>
      </c>
      <c r="F645" s="755">
        <v>0</v>
      </c>
      <c r="G645" s="755">
        <v>0</v>
      </c>
      <c r="H645" s="754" t="s">
        <v>1116</v>
      </c>
      <c r="I645" s="754" t="s">
        <v>1106</v>
      </c>
      <c r="J645" s="754" t="s">
        <v>2825</v>
      </c>
      <c r="K645" s="754" t="s">
        <v>1082</v>
      </c>
      <c r="L645" s="678" t="s">
        <v>1064</v>
      </c>
      <c r="M645" s="756">
        <v>43527</v>
      </c>
      <c r="N645" s="678"/>
      <c r="O645" s="755">
        <v>1</v>
      </c>
      <c r="P645" s="754" t="s">
        <v>1065</v>
      </c>
      <c r="Q645" s="754" t="s">
        <v>1066</v>
      </c>
      <c r="R645" s="754" t="s">
        <v>1067</v>
      </c>
      <c r="S645" s="678" t="s">
        <v>1068</v>
      </c>
      <c r="T645" s="754" t="s">
        <v>2466</v>
      </c>
    </row>
    <row r="646" spans="1:20" s="383" customFormat="1" ht="15.95" customHeight="1">
      <c r="A646" s="383" t="str">
        <f t="shared" si="9"/>
        <v>MANCHESTERFELIXSTOWE标准所有3~999</v>
      </c>
      <c r="B646" s="754" t="s">
        <v>1500</v>
      </c>
      <c r="C646" s="754" t="s">
        <v>1196</v>
      </c>
      <c r="D646" s="755">
        <v>-73</v>
      </c>
      <c r="E646" s="755">
        <v>-68</v>
      </c>
      <c r="F646" s="755">
        <v>0</v>
      </c>
      <c r="G646" s="755">
        <v>0</v>
      </c>
      <c r="H646" s="754" t="s">
        <v>1142</v>
      </c>
      <c r="I646" s="754" t="s">
        <v>3719</v>
      </c>
      <c r="J646" s="754" t="s">
        <v>3463</v>
      </c>
      <c r="K646" s="754" t="s">
        <v>1152</v>
      </c>
      <c r="L646" s="678" t="s">
        <v>1064</v>
      </c>
      <c r="M646" s="756">
        <v>43526</v>
      </c>
      <c r="N646" s="678"/>
      <c r="O646" s="755">
        <v>1</v>
      </c>
      <c r="P646" s="754" t="s">
        <v>1170</v>
      </c>
      <c r="Q646" s="754" t="s">
        <v>1066</v>
      </c>
      <c r="R646" s="754" t="s">
        <v>1067</v>
      </c>
      <c r="S646" s="678" t="s">
        <v>1068</v>
      </c>
      <c r="T646" s="754" t="s">
        <v>2676</v>
      </c>
    </row>
    <row r="647" spans="1:20" s="383" customFormat="1" ht="15.95" customHeight="1">
      <c r="A647" s="383" t="str">
        <f t="shared" si="9"/>
        <v>MANCHESTERFELIXSTOWE低所有3~999</v>
      </c>
      <c r="B647" s="754" t="s">
        <v>1500</v>
      </c>
      <c r="C647" s="754" t="s">
        <v>1196</v>
      </c>
      <c r="D647" s="755">
        <v>-143</v>
      </c>
      <c r="E647" s="755">
        <v>-138</v>
      </c>
      <c r="F647" s="755">
        <v>70</v>
      </c>
      <c r="G647" s="755">
        <v>0</v>
      </c>
      <c r="H647" s="754" t="s">
        <v>1142</v>
      </c>
      <c r="I647" s="754" t="s">
        <v>3719</v>
      </c>
      <c r="J647" s="754" t="s">
        <v>3463</v>
      </c>
      <c r="K647" s="754" t="s">
        <v>1152</v>
      </c>
      <c r="L647" s="678" t="s">
        <v>1064</v>
      </c>
      <c r="M647" s="756">
        <v>43526</v>
      </c>
      <c r="N647" s="678"/>
      <c r="O647" s="755">
        <v>1</v>
      </c>
      <c r="P647" s="754" t="s">
        <v>1170</v>
      </c>
      <c r="Q647" s="754" t="s">
        <v>1066</v>
      </c>
      <c r="R647" s="754" t="s">
        <v>1067</v>
      </c>
      <c r="S647" s="678" t="s">
        <v>1069</v>
      </c>
      <c r="T647" s="754" t="s">
        <v>2675</v>
      </c>
    </row>
    <row r="648" spans="1:20" s="383" customFormat="1" ht="15.95" customHeight="1">
      <c r="A648" s="383" t="str">
        <f t="shared" ref="A648:A711" si="10">B648&amp;C648&amp;S648&amp;L648&amp;P648</f>
        <v>MANCHESTERFELIXSTOWE标准所有0~3</v>
      </c>
      <c r="B648" s="754" t="s">
        <v>1500</v>
      </c>
      <c r="C648" s="754" t="s">
        <v>1196</v>
      </c>
      <c r="D648" s="755">
        <v>-78</v>
      </c>
      <c r="E648" s="755">
        <v>-73</v>
      </c>
      <c r="F648" s="755">
        <v>0</v>
      </c>
      <c r="G648" s="755">
        <v>0</v>
      </c>
      <c r="H648" s="754" t="s">
        <v>1142</v>
      </c>
      <c r="I648" s="754" t="s">
        <v>3719</v>
      </c>
      <c r="J648" s="754" t="s">
        <v>3463</v>
      </c>
      <c r="K648" s="754" t="s">
        <v>1152</v>
      </c>
      <c r="L648" s="678" t="s">
        <v>1064</v>
      </c>
      <c r="M648" s="756">
        <v>43526</v>
      </c>
      <c r="N648" s="678"/>
      <c r="O648" s="755">
        <v>1</v>
      </c>
      <c r="P648" s="754" t="s">
        <v>1198</v>
      </c>
      <c r="Q648" s="754" t="s">
        <v>1066</v>
      </c>
      <c r="R648" s="754" t="s">
        <v>1067</v>
      </c>
      <c r="S648" s="678" t="s">
        <v>1068</v>
      </c>
      <c r="T648" s="754" t="s">
        <v>2673</v>
      </c>
    </row>
    <row r="649" spans="1:20" s="383" customFormat="1" ht="15.95" customHeight="1">
      <c r="A649" s="383" t="str">
        <f t="shared" si="10"/>
        <v>MANCHESTERFELIXSTOWE低所有0~3</v>
      </c>
      <c r="B649" s="754" t="s">
        <v>1500</v>
      </c>
      <c r="C649" s="754" t="s">
        <v>1196</v>
      </c>
      <c r="D649" s="755">
        <v>-148</v>
      </c>
      <c r="E649" s="755">
        <v>-143</v>
      </c>
      <c r="F649" s="755">
        <v>70</v>
      </c>
      <c r="G649" s="755">
        <v>0</v>
      </c>
      <c r="H649" s="754" t="s">
        <v>1142</v>
      </c>
      <c r="I649" s="754" t="s">
        <v>3719</v>
      </c>
      <c r="J649" s="754" t="s">
        <v>3463</v>
      </c>
      <c r="K649" s="754" t="s">
        <v>1152</v>
      </c>
      <c r="L649" s="678" t="s">
        <v>1064</v>
      </c>
      <c r="M649" s="756">
        <v>43526</v>
      </c>
      <c r="N649" s="678"/>
      <c r="O649" s="755">
        <v>1</v>
      </c>
      <c r="P649" s="754" t="s">
        <v>1198</v>
      </c>
      <c r="Q649" s="754" t="s">
        <v>1066</v>
      </c>
      <c r="R649" s="754" t="s">
        <v>1067</v>
      </c>
      <c r="S649" s="678" t="s">
        <v>1069</v>
      </c>
      <c r="T649" s="754" t="s">
        <v>2674</v>
      </c>
    </row>
    <row r="650" spans="1:20" s="383" customFormat="1" ht="15.95" customHeight="1">
      <c r="A650" s="383" t="str">
        <f t="shared" si="10"/>
        <v>MANCHESTERSOUTHAMPTON标准所有0~3</v>
      </c>
      <c r="B650" s="754" t="s">
        <v>1500</v>
      </c>
      <c r="C650" s="754" t="s">
        <v>1199</v>
      </c>
      <c r="D650" s="755">
        <v>-78</v>
      </c>
      <c r="E650" s="755">
        <v>-73</v>
      </c>
      <c r="F650" s="755">
        <v>0</v>
      </c>
      <c r="G650" s="755">
        <v>0</v>
      </c>
      <c r="H650" s="754" t="s">
        <v>1106</v>
      </c>
      <c r="I650" s="754" t="s">
        <v>1107</v>
      </c>
      <c r="J650" s="754" t="s">
        <v>3815</v>
      </c>
      <c r="K650" s="754" t="s">
        <v>1152</v>
      </c>
      <c r="L650" s="678" t="s">
        <v>1064</v>
      </c>
      <c r="M650" s="756">
        <v>43526</v>
      </c>
      <c r="N650" s="678"/>
      <c r="O650" s="755">
        <v>1</v>
      </c>
      <c r="P650" s="754" t="s">
        <v>1198</v>
      </c>
      <c r="Q650" s="754" t="s">
        <v>1066</v>
      </c>
      <c r="R650" s="754" t="s">
        <v>1067</v>
      </c>
      <c r="S650" s="678" t="s">
        <v>1068</v>
      </c>
      <c r="T650" s="754" t="s">
        <v>2673</v>
      </c>
    </row>
    <row r="651" spans="1:20" s="383" customFormat="1" ht="15.95" customHeight="1">
      <c r="A651" s="383" t="str">
        <f t="shared" si="10"/>
        <v>MANCHESTERSOUTHAMPTON低所有0~3</v>
      </c>
      <c r="B651" s="754" t="s">
        <v>1500</v>
      </c>
      <c r="C651" s="754" t="s">
        <v>1199</v>
      </c>
      <c r="D651" s="755">
        <v>-148</v>
      </c>
      <c r="E651" s="755">
        <v>-143</v>
      </c>
      <c r="F651" s="755">
        <v>70</v>
      </c>
      <c r="G651" s="755">
        <v>0</v>
      </c>
      <c r="H651" s="754" t="s">
        <v>1106</v>
      </c>
      <c r="I651" s="754" t="s">
        <v>1107</v>
      </c>
      <c r="J651" s="754" t="s">
        <v>3815</v>
      </c>
      <c r="K651" s="754" t="s">
        <v>1152</v>
      </c>
      <c r="L651" s="678" t="s">
        <v>1064</v>
      </c>
      <c r="M651" s="756">
        <v>43526</v>
      </c>
      <c r="N651" s="678"/>
      <c r="O651" s="755">
        <v>1</v>
      </c>
      <c r="P651" s="754" t="s">
        <v>1198</v>
      </c>
      <c r="Q651" s="754" t="s">
        <v>1066</v>
      </c>
      <c r="R651" s="754" t="s">
        <v>1067</v>
      </c>
      <c r="S651" s="678" t="s">
        <v>1069</v>
      </c>
      <c r="T651" s="754" t="s">
        <v>2674</v>
      </c>
    </row>
    <row r="652" spans="1:20" s="383" customFormat="1" ht="15.95" customHeight="1">
      <c r="A652" s="383" t="str">
        <f t="shared" si="10"/>
        <v>MANCHESTERSOUTHAMPTON低所有3~999</v>
      </c>
      <c r="B652" s="754" t="s">
        <v>1500</v>
      </c>
      <c r="C652" s="754" t="s">
        <v>1199</v>
      </c>
      <c r="D652" s="755">
        <v>-143</v>
      </c>
      <c r="E652" s="755">
        <v>-138</v>
      </c>
      <c r="F652" s="755">
        <v>70</v>
      </c>
      <c r="G652" s="755">
        <v>0</v>
      </c>
      <c r="H652" s="754" t="s">
        <v>1106</v>
      </c>
      <c r="I652" s="754" t="s">
        <v>1107</v>
      </c>
      <c r="J652" s="754" t="s">
        <v>3815</v>
      </c>
      <c r="K652" s="754" t="s">
        <v>1152</v>
      </c>
      <c r="L652" s="678" t="s">
        <v>1064</v>
      </c>
      <c r="M652" s="756">
        <v>43526</v>
      </c>
      <c r="N652" s="678"/>
      <c r="O652" s="755">
        <v>1</v>
      </c>
      <c r="P652" s="754" t="s">
        <v>1170</v>
      </c>
      <c r="Q652" s="754" t="s">
        <v>1066</v>
      </c>
      <c r="R652" s="754" t="s">
        <v>1067</v>
      </c>
      <c r="S652" s="678" t="s">
        <v>1069</v>
      </c>
      <c r="T652" s="754" t="s">
        <v>2675</v>
      </c>
    </row>
    <row r="653" spans="1:20" s="383" customFormat="1" ht="15.95" customHeight="1">
      <c r="A653" s="383" t="str">
        <f t="shared" si="10"/>
        <v>MANCHESTERSOUTHAMPTON标准所有3~999</v>
      </c>
      <c r="B653" s="754" t="s">
        <v>1500</v>
      </c>
      <c r="C653" s="754" t="s">
        <v>1199</v>
      </c>
      <c r="D653" s="755">
        <v>-73</v>
      </c>
      <c r="E653" s="755">
        <v>-68</v>
      </c>
      <c r="F653" s="755">
        <v>0</v>
      </c>
      <c r="G653" s="755">
        <v>0</v>
      </c>
      <c r="H653" s="754" t="s">
        <v>1106</v>
      </c>
      <c r="I653" s="754" t="s">
        <v>1107</v>
      </c>
      <c r="J653" s="754" t="s">
        <v>3815</v>
      </c>
      <c r="K653" s="754" t="s">
        <v>1152</v>
      </c>
      <c r="L653" s="678" t="s">
        <v>1064</v>
      </c>
      <c r="M653" s="756">
        <v>43526</v>
      </c>
      <c r="N653" s="678"/>
      <c r="O653" s="755">
        <v>1</v>
      </c>
      <c r="P653" s="754" t="s">
        <v>1170</v>
      </c>
      <c r="Q653" s="754" t="s">
        <v>1066</v>
      </c>
      <c r="R653" s="754" t="s">
        <v>1067</v>
      </c>
      <c r="S653" s="678" t="s">
        <v>1068</v>
      </c>
      <c r="T653" s="754" t="s">
        <v>2676</v>
      </c>
    </row>
    <row r="654" spans="1:20" s="383" customFormat="1" ht="15.95" customHeight="1">
      <c r="A654" s="383" t="str">
        <f t="shared" si="10"/>
        <v>MANILAMANILA低所有0~999</v>
      </c>
      <c r="B654" s="754" t="s">
        <v>1501</v>
      </c>
      <c r="C654" s="754" t="s">
        <v>1501</v>
      </c>
      <c r="D654" s="755">
        <v>-90</v>
      </c>
      <c r="E654" s="755">
        <v>-85</v>
      </c>
      <c r="F654" s="755">
        <v>0</v>
      </c>
      <c r="G654" s="755">
        <v>100</v>
      </c>
      <c r="H654" s="754" t="s">
        <v>1089</v>
      </c>
      <c r="I654" s="754" t="s">
        <v>1081</v>
      </c>
      <c r="J654" s="754" t="s">
        <v>2849</v>
      </c>
      <c r="K654" s="754" t="s">
        <v>1503</v>
      </c>
      <c r="L654" s="678" t="s">
        <v>1064</v>
      </c>
      <c r="M654" s="756">
        <v>43435</v>
      </c>
      <c r="N654" s="678"/>
      <c r="O654" s="755">
        <v>1</v>
      </c>
      <c r="P654" s="754" t="s">
        <v>1065</v>
      </c>
      <c r="Q654" s="754" t="s">
        <v>1066</v>
      </c>
      <c r="R654" s="754" t="s">
        <v>1067</v>
      </c>
      <c r="S654" s="678" t="s">
        <v>1069</v>
      </c>
      <c r="T654" s="754" t="s">
        <v>2555</v>
      </c>
    </row>
    <row r="655" spans="1:20" s="383" customFormat="1" ht="15.95" customHeight="1">
      <c r="A655" s="383" t="str">
        <f t="shared" si="10"/>
        <v>MANILAMANILA标准所有0~999</v>
      </c>
      <c r="B655" s="754" t="s">
        <v>1501</v>
      </c>
      <c r="C655" s="754" t="s">
        <v>1501</v>
      </c>
      <c r="D655" s="755">
        <v>10</v>
      </c>
      <c r="E655" s="755">
        <v>15</v>
      </c>
      <c r="F655" s="755">
        <v>0</v>
      </c>
      <c r="G655" s="755">
        <v>0</v>
      </c>
      <c r="H655" s="754" t="s">
        <v>1089</v>
      </c>
      <c r="I655" s="754" t="s">
        <v>1081</v>
      </c>
      <c r="J655" s="754" t="s">
        <v>2849</v>
      </c>
      <c r="K655" s="754" t="s">
        <v>1503</v>
      </c>
      <c r="L655" s="678" t="s">
        <v>1064</v>
      </c>
      <c r="M655" s="756">
        <v>43435</v>
      </c>
      <c r="N655" s="678"/>
      <c r="O655" s="755">
        <v>1</v>
      </c>
      <c r="P655" s="754" t="s">
        <v>1065</v>
      </c>
      <c r="Q655" s="754" t="s">
        <v>1066</v>
      </c>
      <c r="R655" s="754" t="s">
        <v>1067</v>
      </c>
      <c r="S655" s="678" t="s">
        <v>1068</v>
      </c>
      <c r="T655" s="678"/>
    </row>
    <row r="656" spans="1:20" s="383" customFormat="1" ht="15.95" customHeight="1">
      <c r="A656" s="383" t="str">
        <f t="shared" si="10"/>
        <v>MANNHEIMHAMBURG标准所有0~999</v>
      </c>
      <c r="B656" s="754" t="s">
        <v>1504</v>
      </c>
      <c r="C656" s="754" t="s">
        <v>747</v>
      </c>
      <c r="D656" s="755">
        <v>-57</v>
      </c>
      <c r="E656" s="755">
        <v>-52</v>
      </c>
      <c r="F656" s="755">
        <v>90</v>
      </c>
      <c r="G656" s="755">
        <v>0</v>
      </c>
      <c r="H656" s="754" t="s">
        <v>1103</v>
      </c>
      <c r="I656" s="754" t="s">
        <v>3691</v>
      </c>
      <c r="J656" s="754" t="s">
        <v>3153</v>
      </c>
      <c r="K656" s="754" t="s">
        <v>1188</v>
      </c>
      <c r="L656" s="678" t="s">
        <v>1064</v>
      </c>
      <c r="M656" s="756">
        <v>43526</v>
      </c>
      <c r="N656" s="678"/>
      <c r="O656" s="755">
        <v>1</v>
      </c>
      <c r="P656" s="754" t="s">
        <v>1065</v>
      </c>
      <c r="Q656" s="754" t="s">
        <v>1066</v>
      </c>
      <c r="R656" s="754" t="s">
        <v>1067</v>
      </c>
      <c r="S656" s="678" t="s">
        <v>1068</v>
      </c>
      <c r="T656" s="754" t="s">
        <v>2484</v>
      </c>
    </row>
    <row r="657" spans="1:20" s="383" customFormat="1" ht="15.95" customHeight="1">
      <c r="A657" s="383" t="str">
        <f t="shared" si="10"/>
        <v>MANTOVAGENOVA标准所有0~999</v>
      </c>
      <c r="B657" s="754" t="s">
        <v>1505</v>
      </c>
      <c r="C657" s="754" t="s">
        <v>742</v>
      </c>
      <c r="D657" s="755">
        <v>-133</v>
      </c>
      <c r="E657" s="755">
        <v>-128</v>
      </c>
      <c r="F657" s="755">
        <v>0</v>
      </c>
      <c r="G657" s="755">
        <v>0</v>
      </c>
      <c r="H657" s="754" t="s">
        <v>1162</v>
      </c>
      <c r="I657" s="754" t="s">
        <v>1081</v>
      </c>
      <c r="J657" s="754" t="s">
        <v>3729</v>
      </c>
      <c r="K657" s="754" t="s">
        <v>1129</v>
      </c>
      <c r="L657" s="678" t="s">
        <v>1064</v>
      </c>
      <c r="M657" s="756">
        <v>43526</v>
      </c>
      <c r="N657" s="678"/>
      <c r="O657" s="755">
        <v>1</v>
      </c>
      <c r="P657" s="754" t="s">
        <v>1065</v>
      </c>
      <c r="Q657" s="754" t="s">
        <v>1066</v>
      </c>
      <c r="R657" s="754" t="s">
        <v>1067</v>
      </c>
      <c r="S657" s="678" t="s">
        <v>1068</v>
      </c>
      <c r="T657" s="678"/>
    </row>
    <row r="658" spans="1:20" s="383" customFormat="1" ht="15.95" customHeight="1">
      <c r="A658" s="383" t="str">
        <f t="shared" si="10"/>
        <v>MANTYLUOTOHELSINKI标准所有0~999</v>
      </c>
      <c r="B658" s="754" t="s">
        <v>1506</v>
      </c>
      <c r="C658" s="754" t="s">
        <v>753</v>
      </c>
      <c r="D658" s="755">
        <v>9</v>
      </c>
      <c r="E658" s="755">
        <v>14</v>
      </c>
      <c r="F658" s="755">
        <v>0</v>
      </c>
      <c r="G658" s="755">
        <v>0</v>
      </c>
      <c r="H658" s="754" t="s">
        <v>1106</v>
      </c>
      <c r="I658" s="754" t="s">
        <v>1107</v>
      </c>
      <c r="J658" s="754" t="s">
        <v>1264</v>
      </c>
      <c r="K658" s="678"/>
      <c r="L658" s="678" t="s">
        <v>1064</v>
      </c>
      <c r="M658" s="756">
        <v>43526</v>
      </c>
      <c r="N658" s="678"/>
      <c r="O658" s="755">
        <v>1</v>
      </c>
      <c r="P658" s="754" t="s">
        <v>1065</v>
      </c>
      <c r="Q658" s="754" t="s">
        <v>1075</v>
      </c>
      <c r="R658" s="678"/>
      <c r="S658" s="678" t="s">
        <v>1068</v>
      </c>
      <c r="T658" s="678"/>
    </row>
    <row r="659" spans="1:20" s="383" customFormat="1" ht="15.95" customHeight="1">
      <c r="A659" s="383" t="str">
        <f t="shared" si="10"/>
        <v>MANZANILLO,MEXICOMANZANILLO,MEXICO标准所有0~999</v>
      </c>
      <c r="B659" s="754" t="s">
        <v>1086</v>
      </c>
      <c r="C659" s="754" t="s">
        <v>1086</v>
      </c>
      <c r="D659" s="755">
        <v>15</v>
      </c>
      <c r="E659" s="755">
        <v>25</v>
      </c>
      <c r="F659" s="755">
        <v>20</v>
      </c>
      <c r="G659" s="755">
        <v>15</v>
      </c>
      <c r="H659" s="754" t="s">
        <v>1134</v>
      </c>
      <c r="I659" s="754" t="s">
        <v>1073</v>
      </c>
      <c r="J659" s="754" t="s">
        <v>3226</v>
      </c>
      <c r="K659" s="754" t="s">
        <v>1507</v>
      </c>
      <c r="L659" s="678" t="s">
        <v>1064</v>
      </c>
      <c r="M659" s="756">
        <v>43528</v>
      </c>
      <c r="N659" s="678"/>
      <c r="O659" s="755">
        <v>1</v>
      </c>
      <c r="P659" s="754" t="s">
        <v>1065</v>
      </c>
      <c r="Q659" s="754" t="s">
        <v>1066</v>
      </c>
      <c r="R659" s="754" t="s">
        <v>1083</v>
      </c>
      <c r="S659" s="678" t="s">
        <v>1068</v>
      </c>
      <c r="T659" s="754" t="s">
        <v>2453</v>
      </c>
    </row>
    <row r="660" spans="1:20" s="383" customFormat="1" ht="15.95" customHeight="1">
      <c r="A660" s="383" t="str">
        <f t="shared" si="10"/>
        <v>MANZANILLO,PANAMACOLON FREE ZONE标准所有0~999</v>
      </c>
      <c r="B660" s="754" t="s">
        <v>1508</v>
      </c>
      <c r="C660" s="754" t="s">
        <v>741</v>
      </c>
      <c r="D660" s="755">
        <v>108</v>
      </c>
      <c r="E660" s="755">
        <v>118</v>
      </c>
      <c r="F660" s="755">
        <v>40</v>
      </c>
      <c r="G660" s="755">
        <v>0</v>
      </c>
      <c r="H660" s="754" t="s">
        <v>1159</v>
      </c>
      <c r="I660" s="754" t="s">
        <v>1121</v>
      </c>
      <c r="J660" s="754" t="s">
        <v>3143</v>
      </c>
      <c r="K660" s="754" t="s">
        <v>1096</v>
      </c>
      <c r="L660" s="678" t="s">
        <v>1064</v>
      </c>
      <c r="M660" s="756">
        <v>43528</v>
      </c>
      <c r="N660" s="678"/>
      <c r="O660" s="755">
        <v>1</v>
      </c>
      <c r="P660" s="754" t="s">
        <v>1065</v>
      </c>
      <c r="Q660" s="754" t="s">
        <v>1066</v>
      </c>
      <c r="R660" s="754" t="s">
        <v>1083</v>
      </c>
      <c r="S660" s="678" t="s">
        <v>1068</v>
      </c>
      <c r="T660" s="754" t="s">
        <v>2452</v>
      </c>
    </row>
    <row r="661" spans="1:20" s="383" customFormat="1" ht="15.95" customHeight="1">
      <c r="A661" s="383" t="str">
        <f t="shared" si="10"/>
        <v>MAPUTODURBAN标准所有0~999</v>
      </c>
      <c r="B661" s="754" t="s">
        <v>1509</v>
      </c>
      <c r="C661" s="754" t="s">
        <v>1071</v>
      </c>
      <c r="D661" s="755">
        <v>150</v>
      </c>
      <c r="E661" s="755">
        <v>155</v>
      </c>
      <c r="F661" s="755">
        <v>0</v>
      </c>
      <c r="G661" s="755">
        <v>0</v>
      </c>
      <c r="H661" s="754" t="s">
        <v>1608</v>
      </c>
      <c r="I661" s="754" t="s">
        <v>1128</v>
      </c>
      <c r="J661" s="754" t="s">
        <v>3310</v>
      </c>
      <c r="K661" s="754" t="s">
        <v>1082</v>
      </c>
      <c r="L661" s="678" t="s">
        <v>1064</v>
      </c>
      <c r="M661" s="756">
        <v>43438</v>
      </c>
      <c r="N661" s="678"/>
      <c r="O661" s="755">
        <v>1</v>
      </c>
      <c r="P661" s="754" t="s">
        <v>1065</v>
      </c>
      <c r="Q661" s="754" t="s">
        <v>1075</v>
      </c>
      <c r="R661" s="678"/>
      <c r="S661" s="678" t="s">
        <v>1068</v>
      </c>
      <c r="T661" s="678"/>
    </row>
    <row r="662" spans="1:20" s="383" customFormat="1" ht="15.95" customHeight="1">
      <c r="A662" s="383" t="str">
        <f t="shared" si="10"/>
        <v>MARACAIBOCOLON FREE ZONE标准所有0~999</v>
      </c>
      <c r="B662" s="754" t="s">
        <v>1510</v>
      </c>
      <c r="C662" s="754" t="s">
        <v>741</v>
      </c>
      <c r="D662" s="755">
        <v>261</v>
      </c>
      <c r="E662" s="755">
        <v>266</v>
      </c>
      <c r="F662" s="755">
        <v>0</v>
      </c>
      <c r="G662" s="755">
        <v>0</v>
      </c>
      <c r="H662" s="754" t="s">
        <v>1159</v>
      </c>
      <c r="I662" s="754" t="s">
        <v>1121</v>
      </c>
      <c r="J662" s="754" t="s">
        <v>3143</v>
      </c>
      <c r="K662" s="754" t="s">
        <v>1082</v>
      </c>
      <c r="L662" s="678" t="s">
        <v>1064</v>
      </c>
      <c r="M662" s="756">
        <v>43528</v>
      </c>
      <c r="N662" s="678"/>
      <c r="O662" s="755">
        <v>2</v>
      </c>
      <c r="P662" s="754" t="s">
        <v>1065</v>
      </c>
      <c r="Q662" s="754" t="s">
        <v>1075</v>
      </c>
      <c r="R662" s="678"/>
      <c r="S662" s="678" t="s">
        <v>1068</v>
      </c>
      <c r="T662" s="754" t="s">
        <v>2498</v>
      </c>
    </row>
    <row r="663" spans="1:20" s="383" customFormat="1" ht="15.95" customHeight="1">
      <c r="A663" s="383" t="str">
        <f t="shared" si="10"/>
        <v>MARIBORKOPER低所有0~999</v>
      </c>
      <c r="B663" s="754" t="s">
        <v>1793</v>
      </c>
      <c r="C663" s="754" t="s">
        <v>1115</v>
      </c>
      <c r="D663" s="755">
        <v>-142</v>
      </c>
      <c r="E663" s="755">
        <v>-137</v>
      </c>
      <c r="F663" s="755">
        <v>45</v>
      </c>
      <c r="G663" s="755">
        <v>0</v>
      </c>
      <c r="H663" s="754" t="s">
        <v>1121</v>
      </c>
      <c r="I663" s="754" t="s">
        <v>1116</v>
      </c>
      <c r="J663" s="754" t="s">
        <v>2824</v>
      </c>
      <c r="K663" s="754" t="s">
        <v>1174</v>
      </c>
      <c r="L663" s="678" t="s">
        <v>1064</v>
      </c>
      <c r="M663" s="756">
        <v>43526</v>
      </c>
      <c r="N663" s="678"/>
      <c r="O663" s="755">
        <v>1</v>
      </c>
      <c r="P663" s="754" t="s">
        <v>1065</v>
      </c>
      <c r="Q663" s="754" t="s">
        <v>1066</v>
      </c>
      <c r="R663" s="754" t="s">
        <v>1067</v>
      </c>
      <c r="S663" s="678" t="s">
        <v>1069</v>
      </c>
      <c r="T663" s="754" t="s">
        <v>2493</v>
      </c>
    </row>
    <row r="664" spans="1:20" s="383" customFormat="1" ht="15.95" customHeight="1">
      <c r="A664" s="383" t="str">
        <f t="shared" si="10"/>
        <v>MARIELCOLON FREE ZONE标准所有0~999</v>
      </c>
      <c r="B664" s="754" t="s">
        <v>1511</v>
      </c>
      <c r="C664" s="754" t="s">
        <v>741</v>
      </c>
      <c r="D664" s="755">
        <v>185</v>
      </c>
      <c r="E664" s="755">
        <v>195</v>
      </c>
      <c r="F664" s="755">
        <v>0</v>
      </c>
      <c r="G664" s="755">
        <v>0</v>
      </c>
      <c r="H664" s="754" t="s">
        <v>1159</v>
      </c>
      <c r="I664" s="754" t="s">
        <v>1121</v>
      </c>
      <c r="J664" s="754" t="s">
        <v>3143</v>
      </c>
      <c r="K664" s="754" t="s">
        <v>1082</v>
      </c>
      <c r="L664" s="678" t="s">
        <v>1064</v>
      </c>
      <c r="M664" s="756">
        <v>43528</v>
      </c>
      <c r="N664" s="678"/>
      <c r="O664" s="755">
        <v>1</v>
      </c>
      <c r="P664" s="754" t="s">
        <v>1065</v>
      </c>
      <c r="Q664" s="754" t="s">
        <v>1075</v>
      </c>
      <c r="R664" s="678"/>
      <c r="S664" s="678" t="s">
        <v>1068</v>
      </c>
      <c r="T664" s="754" t="s">
        <v>2492</v>
      </c>
    </row>
    <row r="665" spans="1:20" s="383" customFormat="1" ht="15.95" customHeight="1">
      <c r="A665" s="383" t="str">
        <f t="shared" si="10"/>
        <v>MARSEILLEFOS低所有0~3</v>
      </c>
      <c r="B665" s="754" t="s">
        <v>1512</v>
      </c>
      <c r="C665" s="754" t="s">
        <v>1327</v>
      </c>
      <c r="D665" s="755">
        <v>-156</v>
      </c>
      <c r="E665" s="755">
        <v>-151</v>
      </c>
      <c r="F665" s="755">
        <v>60</v>
      </c>
      <c r="G665" s="755">
        <v>0</v>
      </c>
      <c r="H665" s="754" t="s">
        <v>1121</v>
      </c>
      <c r="I665" s="754" t="s">
        <v>1116</v>
      </c>
      <c r="J665" s="754" t="s">
        <v>1291</v>
      </c>
      <c r="K665" s="754" t="s">
        <v>2403</v>
      </c>
      <c r="L665" s="678" t="s">
        <v>1064</v>
      </c>
      <c r="M665" s="756">
        <v>43526</v>
      </c>
      <c r="N665" s="678"/>
      <c r="O665" s="755">
        <v>1</v>
      </c>
      <c r="P665" s="754" t="s">
        <v>1198</v>
      </c>
      <c r="Q665" s="754" t="s">
        <v>1066</v>
      </c>
      <c r="R665" s="754" t="s">
        <v>1067</v>
      </c>
      <c r="S665" s="678" t="s">
        <v>1069</v>
      </c>
      <c r="T665" s="754" t="s">
        <v>3447</v>
      </c>
    </row>
    <row r="666" spans="1:20" s="383" customFormat="1" ht="15.95" customHeight="1">
      <c r="A666" s="383" t="str">
        <f t="shared" si="10"/>
        <v>MARSEILLEFOS标准所有3~999</v>
      </c>
      <c r="B666" s="754" t="s">
        <v>1512</v>
      </c>
      <c r="C666" s="754" t="s">
        <v>1327</v>
      </c>
      <c r="D666" s="755">
        <v>-91</v>
      </c>
      <c r="E666" s="755">
        <v>-86</v>
      </c>
      <c r="F666" s="755">
        <v>0</v>
      </c>
      <c r="G666" s="755">
        <v>0</v>
      </c>
      <c r="H666" s="754" t="s">
        <v>1121</v>
      </c>
      <c r="I666" s="754" t="s">
        <v>1116</v>
      </c>
      <c r="J666" s="754" t="s">
        <v>1291</v>
      </c>
      <c r="K666" s="754" t="s">
        <v>2403</v>
      </c>
      <c r="L666" s="678" t="s">
        <v>1064</v>
      </c>
      <c r="M666" s="756">
        <v>43526</v>
      </c>
      <c r="N666" s="678"/>
      <c r="O666" s="755">
        <v>1</v>
      </c>
      <c r="P666" s="754" t="s">
        <v>1170</v>
      </c>
      <c r="Q666" s="754" t="s">
        <v>1066</v>
      </c>
      <c r="R666" s="754" t="s">
        <v>1067</v>
      </c>
      <c r="S666" s="678" t="s">
        <v>1068</v>
      </c>
      <c r="T666" s="754" t="s">
        <v>3445</v>
      </c>
    </row>
    <row r="667" spans="1:20" s="383" customFormat="1" ht="15.95" customHeight="1">
      <c r="A667" s="383" t="str">
        <f t="shared" si="10"/>
        <v>MARSEILLEFOS标准所有0~3</v>
      </c>
      <c r="B667" s="754" t="s">
        <v>1512</v>
      </c>
      <c r="C667" s="754" t="s">
        <v>1327</v>
      </c>
      <c r="D667" s="755">
        <v>-96</v>
      </c>
      <c r="E667" s="755">
        <v>-91</v>
      </c>
      <c r="F667" s="755">
        <v>0</v>
      </c>
      <c r="G667" s="755">
        <v>0</v>
      </c>
      <c r="H667" s="754" t="s">
        <v>1121</v>
      </c>
      <c r="I667" s="754" t="s">
        <v>1116</v>
      </c>
      <c r="J667" s="754" t="s">
        <v>1291</v>
      </c>
      <c r="K667" s="754" t="s">
        <v>2403</v>
      </c>
      <c r="L667" s="678" t="s">
        <v>1064</v>
      </c>
      <c r="M667" s="756">
        <v>43526</v>
      </c>
      <c r="N667" s="678"/>
      <c r="O667" s="755">
        <v>1</v>
      </c>
      <c r="P667" s="754" t="s">
        <v>1198</v>
      </c>
      <c r="Q667" s="754" t="s">
        <v>1066</v>
      </c>
      <c r="R667" s="754" t="s">
        <v>1067</v>
      </c>
      <c r="S667" s="678" t="s">
        <v>1068</v>
      </c>
      <c r="T667" s="754" t="s">
        <v>3446</v>
      </c>
    </row>
    <row r="668" spans="1:20" s="383" customFormat="1" ht="15.95" customHeight="1">
      <c r="A668" s="383" t="str">
        <f t="shared" si="10"/>
        <v>MARSEILLEFOS低所有3~999</v>
      </c>
      <c r="B668" s="754" t="s">
        <v>1512</v>
      </c>
      <c r="C668" s="754" t="s">
        <v>1327</v>
      </c>
      <c r="D668" s="755">
        <v>-151</v>
      </c>
      <c r="E668" s="755">
        <v>-146</v>
      </c>
      <c r="F668" s="755">
        <v>60</v>
      </c>
      <c r="G668" s="755">
        <v>0</v>
      </c>
      <c r="H668" s="754" t="s">
        <v>1121</v>
      </c>
      <c r="I668" s="754" t="s">
        <v>1116</v>
      </c>
      <c r="J668" s="754" t="s">
        <v>1291</v>
      </c>
      <c r="K668" s="754" t="s">
        <v>2403</v>
      </c>
      <c r="L668" s="678" t="s">
        <v>1064</v>
      </c>
      <c r="M668" s="756">
        <v>43526</v>
      </c>
      <c r="N668" s="678"/>
      <c r="O668" s="755">
        <v>1</v>
      </c>
      <c r="P668" s="754" t="s">
        <v>1170</v>
      </c>
      <c r="Q668" s="754" t="s">
        <v>1066</v>
      </c>
      <c r="R668" s="754" t="s">
        <v>1067</v>
      </c>
      <c r="S668" s="678" t="s">
        <v>1069</v>
      </c>
      <c r="T668" s="754" t="s">
        <v>3448</v>
      </c>
    </row>
    <row r="669" spans="1:20" s="383" customFormat="1" ht="15.95" customHeight="1">
      <c r="A669" s="383" t="str">
        <f t="shared" si="10"/>
        <v>MASSA CARRARAGENOVA标准所有0~999</v>
      </c>
      <c r="B669" s="754" t="s">
        <v>3232</v>
      </c>
      <c r="C669" s="754" t="s">
        <v>742</v>
      </c>
      <c r="D669" s="755">
        <v>-133</v>
      </c>
      <c r="E669" s="755">
        <v>-128</v>
      </c>
      <c r="F669" s="755">
        <v>0</v>
      </c>
      <c r="G669" s="755">
        <v>0</v>
      </c>
      <c r="H669" s="754" t="s">
        <v>1162</v>
      </c>
      <c r="I669" s="754" t="s">
        <v>1081</v>
      </c>
      <c r="J669" s="754" t="s">
        <v>3729</v>
      </c>
      <c r="K669" s="754" t="s">
        <v>1129</v>
      </c>
      <c r="L669" s="678" t="s">
        <v>1064</v>
      </c>
      <c r="M669" s="756">
        <v>43526</v>
      </c>
      <c r="N669" s="678"/>
      <c r="O669" s="755">
        <v>1</v>
      </c>
      <c r="P669" s="754" t="s">
        <v>1065</v>
      </c>
      <c r="Q669" s="754" t="s">
        <v>1066</v>
      </c>
      <c r="R669" s="754" t="s">
        <v>1067</v>
      </c>
      <c r="S669" s="678" t="s">
        <v>1068</v>
      </c>
      <c r="T669" s="678"/>
    </row>
    <row r="670" spans="1:20" s="383" customFormat="1" ht="15.95" customHeight="1">
      <c r="A670" s="383" t="str">
        <f t="shared" si="10"/>
        <v>MATERAGENOVA标准所有0~999</v>
      </c>
      <c r="B670" s="754" t="s">
        <v>1513</v>
      </c>
      <c r="C670" s="754" t="s">
        <v>742</v>
      </c>
      <c r="D670" s="755">
        <v>-113</v>
      </c>
      <c r="E670" s="755">
        <v>-108</v>
      </c>
      <c r="F670" s="755">
        <v>0</v>
      </c>
      <c r="G670" s="755">
        <v>0</v>
      </c>
      <c r="H670" s="754" t="s">
        <v>1162</v>
      </c>
      <c r="I670" s="754" t="s">
        <v>1081</v>
      </c>
      <c r="J670" s="754" t="s">
        <v>3729</v>
      </c>
      <c r="K670" s="754" t="s">
        <v>1129</v>
      </c>
      <c r="L670" s="678" t="s">
        <v>1064</v>
      </c>
      <c r="M670" s="756">
        <v>43526</v>
      </c>
      <c r="N670" s="678"/>
      <c r="O670" s="755">
        <v>1</v>
      </c>
      <c r="P670" s="754" t="s">
        <v>1065</v>
      </c>
      <c r="Q670" s="754" t="s">
        <v>1066</v>
      </c>
      <c r="R670" s="754" t="s">
        <v>1067</v>
      </c>
      <c r="S670" s="678" t="s">
        <v>1068</v>
      </c>
      <c r="T670" s="678"/>
    </row>
    <row r="671" spans="1:20" s="383" customFormat="1" ht="15.95" customHeight="1">
      <c r="A671" s="383" t="str">
        <f t="shared" si="10"/>
        <v>MATSAPHADURBAN标准所有0~999</v>
      </c>
      <c r="B671" s="754" t="s">
        <v>1514</v>
      </c>
      <c r="C671" s="754" t="s">
        <v>1071</v>
      </c>
      <c r="D671" s="755">
        <v>358</v>
      </c>
      <c r="E671" s="755">
        <v>363</v>
      </c>
      <c r="F671" s="755">
        <v>0</v>
      </c>
      <c r="G671" s="755">
        <v>0</v>
      </c>
      <c r="H671" s="754" t="s">
        <v>1608</v>
      </c>
      <c r="I671" s="754" t="s">
        <v>1128</v>
      </c>
      <c r="J671" s="754" t="s">
        <v>3310</v>
      </c>
      <c r="K671" s="754" t="s">
        <v>1515</v>
      </c>
      <c r="L671" s="678" t="s">
        <v>1064</v>
      </c>
      <c r="M671" s="756">
        <v>43438</v>
      </c>
      <c r="N671" s="678"/>
      <c r="O671" s="755">
        <v>4</v>
      </c>
      <c r="P671" s="754" t="s">
        <v>1065</v>
      </c>
      <c r="Q671" s="754" t="s">
        <v>1075</v>
      </c>
      <c r="R671" s="678"/>
      <c r="S671" s="678" t="s">
        <v>1068</v>
      </c>
      <c r="T671" s="754" t="s">
        <v>3313</v>
      </c>
    </row>
    <row r="672" spans="1:20" s="383" customFormat="1" ht="15.95" customHeight="1">
      <c r="A672" s="383" t="str">
        <f t="shared" si="10"/>
        <v>MATSUYAMABUSAN标准所有0~999</v>
      </c>
      <c r="B672" s="754" t="s">
        <v>1516</v>
      </c>
      <c r="C672" s="754" t="s">
        <v>1102</v>
      </c>
      <c r="D672" s="755">
        <v>42</v>
      </c>
      <c r="E672" s="755">
        <v>47</v>
      </c>
      <c r="F672" s="755">
        <v>0</v>
      </c>
      <c r="G672" s="755">
        <v>0</v>
      </c>
      <c r="H672" s="754" t="s">
        <v>1103</v>
      </c>
      <c r="I672" s="754" t="s">
        <v>3691</v>
      </c>
      <c r="J672" s="754" t="s">
        <v>2815</v>
      </c>
      <c r="K672" s="754" t="s">
        <v>1399</v>
      </c>
      <c r="L672" s="678" t="s">
        <v>1064</v>
      </c>
      <c r="M672" s="756">
        <v>43435</v>
      </c>
      <c r="N672" s="678"/>
      <c r="O672" s="755">
        <v>2</v>
      </c>
      <c r="P672" s="754" t="s">
        <v>1065</v>
      </c>
      <c r="Q672" s="754" t="s">
        <v>1066</v>
      </c>
      <c r="R672" s="754" t="s">
        <v>1067</v>
      </c>
      <c r="S672" s="678" t="s">
        <v>1068</v>
      </c>
      <c r="T672" s="754" t="s">
        <v>2531</v>
      </c>
    </row>
    <row r="673" spans="1:20" s="383" customFormat="1" ht="15.95" customHeight="1">
      <c r="A673" s="383" t="str">
        <f t="shared" si="10"/>
        <v>MEDELLINBUENAVENTURA标准所有0~999</v>
      </c>
      <c r="B673" s="754" t="s">
        <v>1517</v>
      </c>
      <c r="C673" s="754" t="s">
        <v>1202</v>
      </c>
      <c r="D673" s="755">
        <v>234</v>
      </c>
      <c r="E673" s="755">
        <v>244</v>
      </c>
      <c r="F673" s="755">
        <v>40</v>
      </c>
      <c r="G673" s="755">
        <v>30</v>
      </c>
      <c r="H673" s="754" t="s">
        <v>1099</v>
      </c>
      <c r="I673" s="754" t="s">
        <v>1502</v>
      </c>
      <c r="J673" s="754" t="s">
        <v>3230</v>
      </c>
      <c r="K673" s="754" t="s">
        <v>1082</v>
      </c>
      <c r="L673" s="678" t="s">
        <v>1064</v>
      </c>
      <c r="M673" s="756">
        <v>43528</v>
      </c>
      <c r="N673" s="678"/>
      <c r="O673" s="755">
        <v>2</v>
      </c>
      <c r="P673" s="754" t="s">
        <v>1065</v>
      </c>
      <c r="Q673" s="754" t="s">
        <v>1066</v>
      </c>
      <c r="R673" s="754" t="s">
        <v>1083</v>
      </c>
      <c r="S673" s="678" t="s">
        <v>1068</v>
      </c>
      <c r="T673" s="754" t="s">
        <v>2556</v>
      </c>
    </row>
    <row r="674" spans="1:20" s="383" customFormat="1" ht="15.95" customHeight="1">
      <c r="A674" s="383" t="str">
        <f t="shared" si="10"/>
        <v>MELBOURNEMELBOURNE标准同行0~1</v>
      </c>
      <c r="B674" s="754" t="s">
        <v>1518</v>
      </c>
      <c r="C674" s="754" t="s">
        <v>1518</v>
      </c>
      <c r="D674" s="755">
        <v>-28</v>
      </c>
      <c r="E674" s="755">
        <v>-23</v>
      </c>
      <c r="F674" s="755">
        <v>0</v>
      </c>
      <c r="G674" s="755">
        <v>0</v>
      </c>
      <c r="H674" s="754" t="s">
        <v>1100</v>
      </c>
      <c r="I674" s="754" t="s">
        <v>1073</v>
      </c>
      <c r="J674" s="754" t="s">
        <v>1519</v>
      </c>
      <c r="K674" s="754" t="s">
        <v>1520</v>
      </c>
      <c r="L674" s="678" t="s">
        <v>1091</v>
      </c>
      <c r="M674" s="756">
        <v>43438</v>
      </c>
      <c r="N674" s="678"/>
      <c r="O674" s="755">
        <v>1</v>
      </c>
      <c r="P674" s="754" t="s">
        <v>1168</v>
      </c>
      <c r="Q674" s="754" t="s">
        <v>1066</v>
      </c>
      <c r="R674" s="754" t="s">
        <v>1067</v>
      </c>
      <c r="S674" s="678" t="s">
        <v>1068</v>
      </c>
      <c r="T674" s="754" t="s">
        <v>2488</v>
      </c>
    </row>
    <row r="675" spans="1:20" s="383" customFormat="1" ht="15.95" customHeight="1">
      <c r="A675" s="383" t="str">
        <f t="shared" si="10"/>
        <v>MELBOURNEMELBOURNE标准同行1~999</v>
      </c>
      <c r="B675" s="754" t="s">
        <v>1518</v>
      </c>
      <c r="C675" s="754" t="s">
        <v>1518</v>
      </c>
      <c r="D675" s="755">
        <v>-23</v>
      </c>
      <c r="E675" s="755">
        <v>-18</v>
      </c>
      <c r="F675" s="755">
        <v>0</v>
      </c>
      <c r="G675" s="755">
        <v>0</v>
      </c>
      <c r="H675" s="754" t="s">
        <v>1100</v>
      </c>
      <c r="I675" s="754" t="s">
        <v>1073</v>
      </c>
      <c r="J675" s="754" t="s">
        <v>1519</v>
      </c>
      <c r="K675" s="754" t="s">
        <v>1520</v>
      </c>
      <c r="L675" s="678" t="s">
        <v>1091</v>
      </c>
      <c r="M675" s="756">
        <v>43438</v>
      </c>
      <c r="N675" s="678"/>
      <c r="O675" s="755">
        <v>1</v>
      </c>
      <c r="P675" s="754" t="s">
        <v>1217</v>
      </c>
      <c r="Q675" s="754" t="s">
        <v>1066</v>
      </c>
      <c r="R675" s="754" t="s">
        <v>1067</v>
      </c>
      <c r="S675" s="678" t="s">
        <v>1068</v>
      </c>
      <c r="T675" s="754" t="s">
        <v>2488</v>
      </c>
    </row>
    <row r="676" spans="1:20" s="383" customFormat="1" ht="15.95" customHeight="1">
      <c r="A676" s="383" t="str">
        <f t="shared" si="10"/>
        <v>MELBOURNEMELBOURNE标准直客1~999</v>
      </c>
      <c r="B676" s="754" t="s">
        <v>1518</v>
      </c>
      <c r="C676" s="754" t="s">
        <v>1518</v>
      </c>
      <c r="D676" s="755">
        <v>-63</v>
      </c>
      <c r="E676" s="755">
        <v>-58</v>
      </c>
      <c r="F676" s="755">
        <v>0</v>
      </c>
      <c r="G676" s="755">
        <v>0</v>
      </c>
      <c r="H676" s="754" t="s">
        <v>1100</v>
      </c>
      <c r="I676" s="754" t="s">
        <v>1073</v>
      </c>
      <c r="J676" s="754" t="s">
        <v>1519</v>
      </c>
      <c r="K676" s="754" t="s">
        <v>1520</v>
      </c>
      <c r="L676" s="678" t="s">
        <v>1092</v>
      </c>
      <c r="M676" s="756">
        <v>43438</v>
      </c>
      <c r="N676" s="678"/>
      <c r="O676" s="755">
        <v>1</v>
      </c>
      <c r="P676" s="754" t="s">
        <v>1217</v>
      </c>
      <c r="Q676" s="754" t="s">
        <v>1066</v>
      </c>
      <c r="R676" s="754" t="s">
        <v>1067</v>
      </c>
      <c r="S676" s="678" t="s">
        <v>1068</v>
      </c>
      <c r="T676" s="754" t="s">
        <v>2487</v>
      </c>
    </row>
    <row r="677" spans="1:20" s="383" customFormat="1" ht="15.95" customHeight="1">
      <c r="A677" s="383" t="str">
        <f t="shared" si="10"/>
        <v>MELBOURNEMELBOURNE标准直客0~1</v>
      </c>
      <c r="B677" s="754" t="s">
        <v>1518</v>
      </c>
      <c r="C677" s="754" t="s">
        <v>1518</v>
      </c>
      <c r="D677" s="755">
        <v>-68</v>
      </c>
      <c r="E677" s="755">
        <v>-63</v>
      </c>
      <c r="F677" s="755">
        <v>0</v>
      </c>
      <c r="G677" s="755">
        <v>0</v>
      </c>
      <c r="H677" s="754" t="s">
        <v>1100</v>
      </c>
      <c r="I677" s="754" t="s">
        <v>1073</v>
      </c>
      <c r="J677" s="754" t="s">
        <v>1519</v>
      </c>
      <c r="K677" s="754" t="s">
        <v>1520</v>
      </c>
      <c r="L677" s="678" t="s">
        <v>1092</v>
      </c>
      <c r="M677" s="756">
        <v>43438</v>
      </c>
      <c r="N677" s="678"/>
      <c r="O677" s="755">
        <v>1</v>
      </c>
      <c r="P677" s="754" t="s">
        <v>1168</v>
      </c>
      <c r="Q677" s="754" t="s">
        <v>1066</v>
      </c>
      <c r="R677" s="754" t="s">
        <v>1067</v>
      </c>
      <c r="S677" s="678" t="s">
        <v>1068</v>
      </c>
      <c r="T677" s="754" t="s">
        <v>2487</v>
      </c>
    </row>
    <row r="678" spans="1:20" s="383" customFormat="1" ht="15.95" customHeight="1">
      <c r="A678" s="383" t="str">
        <f t="shared" si="10"/>
        <v>MERSINMERSIN低直客0~1</v>
      </c>
      <c r="B678" s="754" t="s">
        <v>1521</v>
      </c>
      <c r="C678" s="754" t="s">
        <v>1521</v>
      </c>
      <c r="D678" s="755">
        <v>-139</v>
      </c>
      <c r="E678" s="755">
        <v>-134</v>
      </c>
      <c r="F678" s="755">
        <v>60</v>
      </c>
      <c r="G678" s="755">
        <v>0</v>
      </c>
      <c r="H678" s="754" t="s">
        <v>1061</v>
      </c>
      <c r="I678" s="754" t="s">
        <v>1062</v>
      </c>
      <c r="J678" s="754" t="s">
        <v>1264</v>
      </c>
      <c r="K678" s="754" t="s">
        <v>1174</v>
      </c>
      <c r="L678" s="678" t="s">
        <v>1092</v>
      </c>
      <c r="M678" s="756">
        <v>43526</v>
      </c>
      <c r="N678" s="678"/>
      <c r="O678" s="755">
        <v>1</v>
      </c>
      <c r="P678" s="754" t="s">
        <v>1168</v>
      </c>
      <c r="Q678" s="754" t="s">
        <v>1066</v>
      </c>
      <c r="R678" s="754" t="s">
        <v>1067</v>
      </c>
      <c r="S678" s="678" t="s">
        <v>1069</v>
      </c>
      <c r="T678" s="754" t="s">
        <v>2511</v>
      </c>
    </row>
    <row r="679" spans="1:20" s="383" customFormat="1" ht="15.95" customHeight="1">
      <c r="A679" s="383" t="str">
        <f t="shared" si="10"/>
        <v>MERSINMERSIN低同行0~1</v>
      </c>
      <c r="B679" s="754" t="s">
        <v>1521</v>
      </c>
      <c r="C679" s="754" t="s">
        <v>1521</v>
      </c>
      <c r="D679" s="755">
        <v>-99</v>
      </c>
      <c r="E679" s="755">
        <v>-94</v>
      </c>
      <c r="F679" s="755">
        <v>60</v>
      </c>
      <c r="G679" s="755">
        <v>0</v>
      </c>
      <c r="H679" s="754" t="s">
        <v>1061</v>
      </c>
      <c r="I679" s="754" t="s">
        <v>1062</v>
      </c>
      <c r="J679" s="754" t="s">
        <v>1264</v>
      </c>
      <c r="K679" s="754" t="s">
        <v>1174</v>
      </c>
      <c r="L679" s="678" t="s">
        <v>1091</v>
      </c>
      <c r="M679" s="756">
        <v>43526</v>
      </c>
      <c r="N679" s="678"/>
      <c r="O679" s="755">
        <v>1</v>
      </c>
      <c r="P679" s="754" t="s">
        <v>1168</v>
      </c>
      <c r="Q679" s="754" t="s">
        <v>1066</v>
      </c>
      <c r="R679" s="754" t="s">
        <v>1067</v>
      </c>
      <c r="S679" s="678" t="s">
        <v>1069</v>
      </c>
      <c r="T679" s="754" t="s">
        <v>2511</v>
      </c>
    </row>
    <row r="680" spans="1:20" s="383" customFormat="1" ht="15.95" customHeight="1">
      <c r="A680" s="383" t="str">
        <f t="shared" si="10"/>
        <v>MERSINMERSIN标准直客0~1</v>
      </c>
      <c r="B680" s="754" t="s">
        <v>1521</v>
      </c>
      <c r="C680" s="754" t="s">
        <v>1521</v>
      </c>
      <c r="D680" s="755">
        <v>-79</v>
      </c>
      <c r="E680" s="755">
        <v>-74</v>
      </c>
      <c r="F680" s="755">
        <v>0</v>
      </c>
      <c r="G680" s="755">
        <v>0</v>
      </c>
      <c r="H680" s="754" t="s">
        <v>1061</v>
      </c>
      <c r="I680" s="754" t="s">
        <v>1062</v>
      </c>
      <c r="J680" s="754" t="s">
        <v>1264</v>
      </c>
      <c r="K680" s="754" t="s">
        <v>1174</v>
      </c>
      <c r="L680" s="678" t="s">
        <v>1092</v>
      </c>
      <c r="M680" s="756">
        <v>43526</v>
      </c>
      <c r="N680" s="678"/>
      <c r="O680" s="755">
        <v>1</v>
      </c>
      <c r="P680" s="754" t="s">
        <v>1168</v>
      </c>
      <c r="Q680" s="754" t="s">
        <v>1066</v>
      </c>
      <c r="R680" s="754" t="s">
        <v>1067</v>
      </c>
      <c r="S680" s="678" t="s">
        <v>1068</v>
      </c>
      <c r="T680" s="754" t="s">
        <v>2511</v>
      </c>
    </row>
    <row r="681" spans="1:20" s="383" customFormat="1" ht="15.95" customHeight="1">
      <c r="A681" s="383" t="str">
        <f t="shared" si="10"/>
        <v>MERSINMERSIN低同行1~999</v>
      </c>
      <c r="B681" s="754" t="s">
        <v>1521</v>
      </c>
      <c r="C681" s="754" t="s">
        <v>1521</v>
      </c>
      <c r="D681" s="755">
        <v>-74</v>
      </c>
      <c r="E681" s="755">
        <v>-69</v>
      </c>
      <c r="F681" s="755">
        <v>60</v>
      </c>
      <c r="G681" s="755">
        <v>0</v>
      </c>
      <c r="H681" s="754" t="s">
        <v>1061</v>
      </c>
      <c r="I681" s="754" t="s">
        <v>1062</v>
      </c>
      <c r="J681" s="754" t="s">
        <v>1264</v>
      </c>
      <c r="K681" s="754" t="s">
        <v>1174</v>
      </c>
      <c r="L681" s="678" t="s">
        <v>1091</v>
      </c>
      <c r="M681" s="756">
        <v>43526</v>
      </c>
      <c r="N681" s="678"/>
      <c r="O681" s="755">
        <v>1</v>
      </c>
      <c r="P681" s="754" t="s">
        <v>1217</v>
      </c>
      <c r="Q681" s="754" t="s">
        <v>1066</v>
      </c>
      <c r="R681" s="754" t="s">
        <v>1067</v>
      </c>
      <c r="S681" s="678" t="s">
        <v>1069</v>
      </c>
      <c r="T681" s="754" t="s">
        <v>2510</v>
      </c>
    </row>
    <row r="682" spans="1:20" s="383" customFormat="1" ht="15.95" customHeight="1">
      <c r="A682" s="383" t="str">
        <f t="shared" si="10"/>
        <v>MERSINMERSIN标准同行1~999</v>
      </c>
      <c r="B682" s="754" t="s">
        <v>1521</v>
      </c>
      <c r="C682" s="754" t="s">
        <v>1521</v>
      </c>
      <c r="D682" s="755">
        <v>-14</v>
      </c>
      <c r="E682" s="755">
        <v>-9</v>
      </c>
      <c r="F682" s="755">
        <v>0</v>
      </c>
      <c r="G682" s="755">
        <v>0</v>
      </c>
      <c r="H682" s="754" t="s">
        <v>1061</v>
      </c>
      <c r="I682" s="754" t="s">
        <v>1062</v>
      </c>
      <c r="J682" s="754" t="s">
        <v>1264</v>
      </c>
      <c r="K682" s="754" t="s">
        <v>1174</v>
      </c>
      <c r="L682" s="678" t="s">
        <v>1091</v>
      </c>
      <c r="M682" s="756">
        <v>43526</v>
      </c>
      <c r="N682" s="678"/>
      <c r="O682" s="755">
        <v>1</v>
      </c>
      <c r="P682" s="754" t="s">
        <v>1217</v>
      </c>
      <c r="Q682" s="754" t="s">
        <v>1066</v>
      </c>
      <c r="R682" s="754" t="s">
        <v>1067</v>
      </c>
      <c r="S682" s="678" t="s">
        <v>1068</v>
      </c>
      <c r="T682" s="754" t="s">
        <v>2510</v>
      </c>
    </row>
    <row r="683" spans="1:20" s="383" customFormat="1" ht="15.95" customHeight="1">
      <c r="A683" s="383" t="str">
        <f t="shared" si="10"/>
        <v>MERSINMERSIN标准同行0~1</v>
      </c>
      <c r="B683" s="754" t="s">
        <v>1521</v>
      </c>
      <c r="C683" s="754" t="s">
        <v>1521</v>
      </c>
      <c r="D683" s="755">
        <v>-39</v>
      </c>
      <c r="E683" s="755">
        <v>-34</v>
      </c>
      <c r="F683" s="755">
        <v>0</v>
      </c>
      <c r="G683" s="755">
        <v>0</v>
      </c>
      <c r="H683" s="754" t="s">
        <v>1061</v>
      </c>
      <c r="I683" s="754" t="s">
        <v>1062</v>
      </c>
      <c r="J683" s="754" t="s">
        <v>1264</v>
      </c>
      <c r="K683" s="754" t="s">
        <v>1174</v>
      </c>
      <c r="L683" s="678" t="s">
        <v>1091</v>
      </c>
      <c r="M683" s="756">
        <v>43526</v>
      </c>
      <c r="N683" s="678"/>
      <c r="O683" s="755">
        <v>1</v>
      </c>
      <c r="P683" s="754" t="s">
        <v>1168</v>
      </c>
      <c r="Q683" s="754" t="s">
        <v>1066</v>
      </c>
      <c r="R683" s="754" t="s">
        <v>1067</v>
      </c>
      <c r="S683" s="678" t="s">
        <v>1068</v>
      </c>
      <c r="T683" s="754" t="s">
        <v>2511</v>
      </c>
    </row>
    <row r="684" spans="1:20" s="383" customFormat="1" ht="15.95" customHeight="1">
      <c r="A684" s="383" t="str">
        <f t="shared" si="10"/>
        <v>MERSINMERSIN标准直客1~999</v>
      </c>
      <c r="B684" s="754" t="s">
        <v>1521</v>
      </c>
      <c r="C684" s="754" t="s">
        <v>1521</v>
      </c>
      <c r="D684" s="755">
        <v>-54</v>
      </c>
      <c r="E684" s="755">
        <v>-49</v>
      </c>
      <c r="F684" s="755">
        <v>0</v>
      </c>
      <c r="G684" s="755">
        <v>0</v>
      </c>
      <c r="H684" s="754" t="s">
        <v>1061</v>
      </c>
      <c r="I684" s="754" t="s">
        <v>1062</v>
      </c>
      <c r="J684" s="754" t="s">
        <v>1264</v>
      </c>
      <c r="K684" s="754" t="s">
        <v>1174</v>
      </c>
      <c r="L684" s="678" t="s">
        <v>1092</v>
      </c>
      <c r="M684" s="756">
        <v>43526</v>
      </c>
      <c r="N684" s="678"/>
      <c r="O684" s="755">
        <v>1</v>
      </c>
      <c r="P684" s="754" t="s">
        <v>1217</v>
      </c>
      <c r="Q684" s="754" t="s">
        <v>1066</v>
      </c>
      <c r="R684" s="754" t="s">
        <v>1067</v>
      </c>
      <c r="S684" s="678" t="s">
        <v>1068</v>
      </c>
      <c r="T684" s="754" t="s">
        <v>2510</v>
      </c>
    </row>
    <row r="685" spans="1:20" s="383" customFormat="1" ht="15.95" customHeight="1">
      <c r="A685" s="383" t="str">
        <f t="shared" si="10"/>
        <v>MERSINMERSIN低直客1~999</v>
      </c>
      <c r="B685" s="754" t="s">
        <v>1521</v>
      </c>
      <c r="C685" s="754" t="s">
        <v>1521</v>
      </c>
      <c r="D685" s="755">
        <v>-114</v>
      </c>
      <c r="E685" s="755">
        <v>-109</v>
      </c>
      <c r="F685" s="755">
        <v>60</v>
      </c>
      <c r="G685" s="755">
        <v>0</v>
      </c>
      <c r="H685" s="754" t="s">
        <v>1061</v>
      </c>
      <c r="I685" s="754" t="s">
        <v>1062</v>
      </c>
      <c r="J685" s="754" t="s">
        <v>1264</v>
      </c>
      <c r="K685" s="754" t="s">
        <v>1174</v>
      </c>
      <c r="L685" s="678" t="s">
        <v>1092</v>
      </c>
      <c r="M685" s="756">
        <v>43526</v>
      </c>
      <c r="N685" s="678"/>
      <c r="O685" s="755">
        <v>1</v>
      </c>
      <c r="P685" s="754" t="s">
        <v>1217</v>
      </c>
      <c r="Q685" s="754" t="s">
        <v>1066</v>
      </c>
      <c r="R685" s="754" t="s">
        <v>1067</v>
      </c>
      <c r="S685" s="678" t="s">
        <v>1069</v>
      </c>
      <c r="T685" s="754" t="s">
        <v>2510</v>
      </c>
    </row>
    <row r="686" spans="1:20" s="383" customFormat="1" ht="15.95" customHeight="1">
      <c r="A686" s="383" t="str">
        <f t="shared" si="10"/>
        <v>MESSINAGENOVA标准所有0~999</v>
      </c>
      <c r="B686" s="754" t="s">
        <v>1522</v>
      </c>
      <c r="C686" s="754" t="s">
        <v>742</v>
      </c>
      <c r="D686" s="755">
        <v>-63</v>
      </c>
      <c r="E686" s="755">
        <v>-58</v>
      </c>
      <c r="F686" s="755">
        <v>0</v>
      </c>
      <c r="G686" s="755">
        <v>0</v>
      </c>
      <c r="H686" s="754" t="s">
        <v>1162</v>
      </c>
      <c r="I686" s="754" t="s">
        <v>1081</v>
      </c>
      <c r="J686" s="754" t="s">
        <v>3729</v>
      </c>
      <c r="K686" s="754" t="s">
        <v>1096</v>
      </c>
      <c r="L686" s="678" t="s">
        <v>1064</v>
      </c>
      <c r="M686" s="756">
        <v>43526</v>
      </c>
      <c r="N686" s="678"/>
      <c r="O686" s="755">
        <v>1</v>
      </c>
      <c r="P686" s="754" t="s">
        <v>1065</v>
      </c>
      <c r="Q686" s="754" t="s">
        <v>1066</v>
      </c>
      <c r="R686" s="754" t="s">
        <v>1067</v>
      </c>
      <c r="S686" s="678" t="s">
        <v>1068</v>
      </c>
      <c r="T686" s="678"/>
    </row>
    <row r="687" spans="1:20" s="383" customFormat="1" ht="15.95" customHeight="1">
      <c r="A687" s="383" t="str">
        <f t="shared" si="10"/>
        <v>METZLE HAVRE标准所有0~999</v>
      </c>
      <c r="B687" s="754" t="s">
        <v>1523</v>
      </c>
      <c r="C687" s="754" t="s">
        <v>1120</v>
      </c>
      <c r="D687" s="755">
        <v>-14</v>
      </c>
      <c r="E687" s="755">
        <v>-9</v>
      </c>
      <c r="F687" s="755">
        <v>0</v>
      </c>
      <c r="G687" s="755">
        <v>0</v>
      </c>
      <c r="H687" s="754" t="s">
        <v>1106</v>
      </c>
      <c r="I687" s="754" t="s">
        <v>1107</v>
      </c>
      <c r="J687" s="754" t="s">
        <v>2393</v>
      </c>
      <c r="K687" s="754" t="s">
        <v>1123</v>
      </c>
      <c r="L687" s="678" t="s">
        <v>1064</v>
      </c>
      <c r="M687" s="756">
        <v>43526</v>
      </c>
      <c r="N687" s="678"/>
      <c r="O687" s="755">
        <v>1</v>
      </c>
      <c r="P687" s="754" t="s">
        <v>1065</v>
      </c>
      <c r="Q687" s="754" t="s">
        <v>1066</v>
      </c>
      <c r="R687" s="754" t="s">
        <v>1067</v>
      </c>
      <c r="S687" s="678" t="s">
        <v>1068</v>
      </c>
      <c r="T687" s="678"/>
    </row>
    <row r="688" spans="1:20" s="383" customFormat="1" ht="15.95" customHeight="1">
      <c r="A688" s="383" t="str">
        <f t="shared" si="10"/>
        <v>MEXICO CITYMANZANILLO,MEXICO标准所有0~999</v>
      </c>
      <c r="B688" s="754" t="s">
        <v>1524</v>
      </c>
      <c r="C688" s="754" t="s">
        <v>1086</v>
      </c>
      <c r="D688" s="755">
        <v>65</v>
      </c>
      <c r="E688" s="755">
        <v>75</v>
      </c>
      <c r="F688" s="755">
        <v>20</v>
      </c>
      <c r="G688" s="755">
        <v>15</v>
      </c>
      <c r="H688" s="754" t="s">
        <v>1134</v>
      </c>
      <c r="I688" s="754" t="s">
        <v>1073</v>
      </c>
      <c r="J688" s="754" t="s">
        <v>3226</v>
      </c>
      <c r="K688" s="754" t="s">
        <v>1152</v>
      </c>
      <c r="L688" s="678" t="s">
        <v>1064</v>
      </c>
      <c r="M688" s="756">
        <v>43528</v>
      </c>
      <c r="N688" s="678"/>
      <c r="O688" s="755">
        <v>1</v>
      </c>
      <c r="P688" s="754" t="s">
        <v>1065</v>
      </c>
      <c r="Q688" s="754" t="s">
        <v>1066</v>
      </c>
      <c r="R688" s="754" t="s">
        <v>1083</v>
      </c>
      <c r="S688" s="678" t="s">
        <v>1068</v>
      </c>
      <c r="T688" s="754" t="s">
        <v>2453</v>
      </c>
    </row>
    <row r="689" spans="1:20" s="383" customFormat="1" ht="15.95" customHeight="1">
      <c r="A689" s="383" t="str">
        <f t="shared" si="10"/>
        <v>MIAMI,FLMIAMI,FL标准所有0~999</v>
      </c>
      <c r="B689" s="754" t="s">
        <v>386</v>
      </c>
      <c r="C689" s="754" t="s">
        <v>386</v>
      </c>
      <c r="D689" s="755">
        <v>70</v>
      </c>
      <c r="E689" s="755">
        <v>90</v>
      </c>
      <c r="F689" s="755">
        <v>0</v>
      </c>
      <c r="G689" s="755">
        <v>0</v>
      </c>
      <c r="H689" s="754" t="s">
        <v>1116</v>
      </c>
      <c r="I689" s="754" t="s">
        <v>1106</v>
      </c>
      <c r="J689" s="754" t="s">
        <v>2825</v>
      </c>
      <c r="K689" s="754" t="s">
        <v>1078</v>
      </c>
      <c r="L689" s="678" t="s">
        <v>1064</v>
      </c>
      <c r="M689" s="756">
        <v>43527</v>
      </c>
      <c r="N689" s="678"/>
      <c r="O689" s="755">
        <v>1</v>
      </c>
      <c r="P689" s="754" t="s">
        <v>1065</v>
      </c>
      <c r="Q689" s="754" t="s">
        <v>1066</v>
      </c>
      <c r="R689" s="754" t="s">
        <v>1067</v>
      </c>
      <c r="S689" s="678" t="s">
        <v>1068</v>
      </c>
      <c r="T689" s="754" t="s">
        <v>2466</v>
      </c>
    </row>
    <row r="690" spans="1:20" s="383" customFormat="1" ht="15.95" customHeight="1">
      <c r="A690" s="383" t="str">
        <f t="shared" si="10"/>
        <v>MILANOGENOVA标准所有0~1</v>
      </c>
      <c r="B690" s="754" t="s">
        <v>1525</v>
      </c>
      <c r="C690" s="754" t="s">
        <v>742</v>
      </c>
      <c r="D690" s="755">
        <v>-263</v>
      </c>
      <c r="E690" s="755">
        <v>-258</v>
      </c>
      <c r="F690" s="755">
        <v>0</v>
      </c>
      <c r="G690" s="755">
        <v>0</v>
      </c>
      <c r="H690" s="754" t="s">
        <v>1162</v>
      </c>
      <c r="I690" s="754" t="s">
        <v>1081</v>
      </c>
      <c r="J690" s="754" t="s">
        <v>3729</v>
      </c>
      <c r="K690" s="754" t="s">
        <v>1322</v>
      </c>
      <c r="L690" s="678" t="s">
        <v>1064</v>
      </c>
      <c r="M690" s="756">
        <v>43526</v>
      </c>
      <c r="N690" s="678"/>
      <c r="O690" s="755">
        <v>1</v>
      </c>
      <c r="P690" s="754" t="s">
        <v>1168</v>
      </c>
      <c r="Q690" s="754" t="s">
        <v>1066</v>
      </c>
      <c r="R690" s="754" t="s">
        <v>1067</v>
      </c>
      <c r="S690" s="678" t="s">
        <v>1068</v>
      </c>
      <c r="T690" s="754" t="s">
        <v>2475</v>
      </c>
    </row>
    <row r="691" spans="1:20" s="383" customFormat="1" ht="15.95" customHeight="1">
      <c r="A691" s="383" t="str">
        <f t="shared" si="10"/>
        <v>MILANOGENOVA标准所有3~999</v>
      </c>
      <c r="B691" s="754" t="s">
        <v>1525</v>
      </c>
      <c r="C691" s="754" t="s">
        <v>742</v>
      </c>
      <c r="D691" s="755">
        <v>-213</v>
      </c>
      <c r="E691" s="755">
        <v>-208</v>
      </c>
      <c r="F691" s="755">
        <v>0</v>
      </c>
      <c r="G691" s="755">
        <v>0</v>
      </c>
      <c r="H691" s="754" t="s">
        <v>1162</v>
      </c>
      <c r="I691" s="754" t="s">
        <v>1081</v>
      </c>
      <c r="J691" s="754" t="s">
        <v>3729</v>
      </c>
      <c r="K691" s="754" t="s">
        <v>1322</v>
      </c>
      <c r="L691" s="678" t="s">
        <v>1064</v>
      </c>
      <c r="M691" s="756">
        <v>43526</v>
      </c>
      <c r="N691" s="678"/>
      <c r="O691" s="755">
        <v>1</v>
      </c>
      <c r="P691" s="754" t="s">
        <v>1170</v>
      </c>
      <c r="Q691" s="754" t="s">
        <v>1066</v>
      </c>
      <c r="R691" s="754" t="s">
        <v>1067</v>
      </c>
      <c r="S691" s="678" t="s">
        <v>1068</v>
      </c>
      <c r="T691" s="754" t="s">
        <v>2470</v>
      </c>
    </row>
    <row r="692" spans="1:20" s="383" customFormat="1" ht="15.95" customHeight="1">
      <c r="A692" s="383" t="str">
        <f t="shared" si="10"/>
        <v>MILANOGENOVA标准所有1~3</v>
      </c>
      <c r="B692" s="754" t="s">
        <v>1525</v>
      </c>
      <c r="C692" s="754" t="s">
        <v>742</v>
      </c>
      <c r="D692" s="755">
        <v>-228</v>
      </c>
      <c r="E692" s="755">
        <v>-223</v>
      </c>
      <c r="F692" s="755">
        <v>0</v>
      </c>
      <c r="G692" s="755">
        <v>0</v>
      </c>
      <c r="H692" s="754" t="s">
        <v>1162</v>
      </c>
      <c r="I692" s="754" t="s">
        <v>1081</v>
      </c>
      <c r="J692" s="754" t="s">
        <v>3729</v>
      </c>
      <c r="K692" s="754" t="s">
        <v>1322</v>
      </c>
      <c r="L692" s="678" t="s">
        <v>1064</v>
      </c>
      <c r="M692" s="756">
        <v>43526</v>
      </c>
      <c r="N692" s="678"/>
      <c r="O692" s="755">
        <v>1</v>
      </c>
      <c r="P692" s="754" t="s">
        <v>1169</v>
      </c>
      <c r="Q692" s="754" t="s">
        <v>1066</v>
      </c>
      <c r="R692" s="754" t="s">
        <v>1067</v>
      </c>
      <c r="S692" s="678" t="s">
        <v>1068</v>
      </c>
      <c r="T692" s="754" t="s">
        <v>2473</v>
      </c>
    </row>
    <row r="693" spans="1:20" s="383" customFormat="1" ht="15.95" customHeight="1">
      <c r="A693" s="383" t="str">
        <f t="shared" si="10"/>
        <v>MINSKRIGA低所有0~999</v>
      </c>
      <c r="B693" s="754" t="s">
        <v>1526</v>
      </c>
      <c r="C693" s="754" t="s">
        <v>1658</v>
      </c>
      <c r="D693" s="755">
        <v>-55</v>
      </c>
      <c r="E693" s="755">
        <v>-50</v>
      </c>
      <c r="F693" s="755">
        <v>40</v>
      </c>
      <c r="G693" s="755">
        <v>0</v>
      </c>
      <c r="H693" s="754" t="s">
        <v>1106</v>
      </c>
      <c r="I693" s="754" t="s">
        <v>1107</v>
      </c>
      <c r="J693" s="754" t="s">
        <v>1264</v>
      </c>
      <c r="K693" s="754" t="s">
        <v>1096</v>
      </c>
      <c r="L693" s="678" t="s">
        <v>1064</v>
      </c>
      <c r="M693" s="756">
        <v>43526</v>
      </c>
      <c r="N693" s="678"/>
      <c r="O693" s="755">
        <v>1</v>
      </c>
      <c r="P693" s="754" t="s">
        <v>1065</v>
      </c>
      <c r="Q693" s="754" t="s">
        <v>1066</v>
      </c>
      <c r="R693" s="754" t="s">
        <v>1067</v>
      </c>
      <c r="S693" s="678" t="s">
        <v>1069</v>
      </c>
      <c r="T693" s="678"/>
    </row>
    <row r="694" spans="1:20" s="383" customFormat="1" ht="15.95" customHeight="1">
      <c r="A694" s="383" t="str">
        <f t="shared" si="10"/>
        <v>MINSKKLAIPEDA标准所有0~999</v>
      </c>
      <c r="B694" s="754" t="s">
        <v>1526</v>
      </c>
      <c r="C694" s="754" t="s">
        <v>754</v>
      </c>
      <c r="D694" s="755">
        <v>-15</v>
      </c>
      <c r="E694" s="755">
        <v>-10</v>
      </c>
      <c r="F694" s="755">
        <v>0</v>
      </c>
      <c r="G694" s="755">
        <v>0</v>
      </c>
      <c r="H694" s="754" t="s">
        <v>1106</v>
      </c>
      <c r="I694" s="754" t="s">
        <v>1107</v>
      </c>
      <c r="J694" s="754" t="s">
        <v>1264</v>
      </c>
      <c r="K694" s="754" t="s">
        <v>1096</v>
      </c>
      <c r="L694" s="678" t="s">
        <v>1064</v>
      </c>
      <c r="M694" s="756">
        <v>43526</v>
      </c>
      <c r="N694" s="678"/>
      <c r="O694" s="755">
        <v>1</v>
      </c>
      <c r="P694" s="754" t="s">
        <v>1065</v>
      </c>
      <c r="Q694" s="754" t="s">
        <v>1066</v>
      </c>
      <c r="R694" s="754" t="s">
        <v>1067</v>
      </c>
      <c r="S694" s="678" t="s">
        <v>1068</v>
      </c>
      <c r="T694" s="678"/>
    </row>
    <row r="695" spans="1:20" s="383" customFormat="1" ht="15.95" customHeight="1">
      <c r="A695" s="383" t="str">
        <f t="shared" si="10"/>
        <v>MINSKKLAIPEDA低所有0~999</v>
      </c>
      <c r="B695" s="754" t="s">
        <v>1526</v>
      </c>
      <c r="C695" s="754" t="s">
        <v>754</v>
      </c>
      <c r="D695" s="755">
        <v>-55</v>
      </c>
      <c r="E695" s="755">
        <v>-50</v>
      </c>
      <c r="F695" s="755">
        <v>40</v>
      </c>
      <c r="G695" s="755">
        <v>0</v>
      </c>
      <c r="H695" s="754" t="s">
        <v>1106</v>
      </c>
      <c r="I695" s="754" t="s">
        <v>1107</v>
      </c>
      <c r="J695" s="754" t="s">
        <v>1264</v>
      </c>
      <c r="K695" s="754" t="s">
        <v>1096</v>
      </c>
      <c r="L695" s="678" t="s">
        <v>1064</v>
      </c>
      <c r="M695" s="756">
        <v>43526</v>
      </c>
      <c r="N695" s="678"/>
      <c r="O695" s="755">
        <v>1</v>
      </c>
      <c r="P695" s="754" t="s">
        <v>1065</v>
      </c>
      <c r="Q695" s="754" t="s">
        <v>1066</v>
      </c>
      <c r="R695" s="754" t="s">
        <v>1067</v>
      </c>
      <c r="S695" s="678" t="s">
        <v>1069</v>
      </c>
      <c r="T695" s="678"/>
    </row>
    <row r="696" spans="1:20" s="383" customFormat="1" ht="15.95" customHeight="1">
      <c r="A696" s="383" t="str">
        <f t="shared" si="10"/>
        <v>MINSKRIGA标准所有0~999</v>
      </c>
      <c r="B696" s="754" t="s">
        <v>1526</v>
      </c>
      <c r="C696" s="754" t="s">
        <v>1658</v>
      </c>
      <c r="D696" s="755">
        <v>-15</v>
      </c>
      <c r="E696" s="755">
        <v>-10</v>
      </c>
      <c r="F696" s="755">
        <v>0</v>
      </c>
      <c r="G696" s="755">
        <v>0</v>
      </c>
      <c r="H696" s="754" t="s">
        <v>1106</v>
      </c>
      <c r="I696" s="754" t="s">
        <v>1107</v>
      </c>
      <c r="J696" s="754" t="s">
        <v>1264</v>
      </c>
      <c r="K696" s="754" t="s">
        <v>1096</v>
      </c>
      <c r="L696" s="678" t="s">
        <v>1064</v>
      </c>
      <c r="M696" s="756">
        <v>43526</v>
      </c>
      <c r="N696" s="678"/>
      <c r="O696" s="755">
        <v>1</v>
      </c>
      <c r="P696" s="754" t="s">
        <v>1065</v>
      </c>
      <c r="Q696" s="754" t="s">
        <v>1066</v>
      </c>
      <c r="R696" s="754" t="s">
        <v>1067</v>
      </c>
      <c r="S696" s="678" t="s">
        <v>1068</v>
      </c>
      <c r="T696" s="678"/>
    </row>
    <row r="697" spans="1:20" s="383" customFormat="1" ht="15.95" customHeight="1">
      <c r="A697" s="383" t="str">
        <f t="shared" si="10"/>
        <v>MIRISINGAPORE标准所有0~999</v>
      </c>
      <c r="B697" s="754" t="s">
        <v>1527</v>
      </c>
      <c r="C697" s="754" t="s">
        <v>671</v>
      </c>
      <c r="D697" s="755">
        <v>90</v>
      </c>
      <c r="E697" s="755">
        <v>95</v>
      </c>
      <c r="F697" s="755">
        <v>0</v>
      </c>
      <c r="G697" s="755">
        <v>0</v>
      </c>
      <c r="H697" s="754" t="s">
        <v>2840</v>
      </c>
      <c r="I697" s="754" t="s">
        <v>3692</v>
      </c>
      <c r="J697" s="754" t="s">
        <v>3066</v>
      </c>
      <c r="K697" s="754" t="s">
        <v>1163</v>
      </c>
      <c r="L697" s="678" t="s">
        <v>1064</v>
      </c>
      <c r="M697" s="756">
        <v>43394</v>
      </c>
      <c r="N697" s="678"/>
      <c r="O697" s="755">
        <v>2</v>
      </c>
      <c r="P697" s="754" t="s">
        <v>1065</v>
      </c>
      <c r="Q697" s="754" t="s">
        <v>1075</v>
      </c>
      <c r="R697" s="678"/>
      <c r="S697" s="678" t="s">
        <v>1068</v>
      </c>
      <c r="T697" s="754" t="s">
        <v>3074</v>
      </c>
    </row>
    <row r="698" spans="1:20" s="383" customFormat="1" ht="15.95" customHeight="1">
      <c r="A698" s="383" t="str">
        <f t="shared" si="10"/>
        <v>MIRISINGAPORE标准所有0~999</v>
      </c>
      <c r="B698" s="754" t="s">
        <v>1527</v>
      </c>
      <c r="C698" s="754" t="s">
        <v>671</v>
      </c>
      <c r="D698" s="755">
        <v>90</v>
      </c>
      <c r="E698" s="755">
        <v>95</v>
      </c>
      <c r="F698" s="755">
        <v>0</v>
      </c>
      <c r="G698" s="755">
        <v>0</v>
      </c>
      <c r="H698" s="754" t="s">
        <v>2840</v>
      </c>
      <c r="I698" s="754" t="s">
        <v>3787</v>
      </c>
      <c r="J698" s="754" t="s">
        <v>3066</v>
      </c>
      <c r="K698" s="754" t="s">
        <v>1163</v>
      </c>
      <c r="L698" s="678" t="s">
        <v>1064</v>
      </c>
      <c r="M698" s="756">
        <v>43435</v>
      </c>
      <c r="N698" s="678"/>
      <c r="O698" s="755">
        <v>2</v>
      </c>
      <c r="P698" s="754" t="s">
        <v>1065</v>
      </c>
      <c r="Q698" s="754" t="s">
        <v>1075</v>
      </c>
      <c r="R698" s="678"/>
      <c r="S698" s="678" t="s">
        <v>1068</v>
      </c>
      <c r="T698" s="754" t="s">
        <v>3074</v>
      </c>
    </row>
    <row r="699" spans="1:20" s="383" customFormat="1" ht="15.95" customHeight="1">
      <c r="A699" s="383" t="str">
        <f t="shared" si="10"/>
        <v>MIZUSHIMABUSAN标准所有0~999</v>
      </c>
      <c r="B699" s="754" t="s">
        <v>1528</v>
      </c>
      <c r="C699" s="754" t="s">
        <v>1102</v>
      </c>
      <c r="D699" s="755">
        <v>25</v>
      </c>
      <c r="E699" s="755">
        <v>30</v>
      </c>
      <c r="F699" s="755">
        <v>0</v>
      </c>
      <c r="G699" s="755">
        <v>0</v>
      </c>
      <c r="H699" s="754" t="s">
        <v>1103</v>
      </c>
      <c r="I699" s="754" t="s">
        <v>3691</v>
      </c>
      <c r="J699" s="754" t="s">
        <v>2815</v>
      </c>
      <c r="K699" s="754" t="s">
        <v>1104</v>
      </c>
      <c r="L699" s="678" t="s">
        <v>1064</v>
      </c>
      <c r="M699" s="756">
        <v>43435</v>
      </c>
      <c r="N699" s="678"/>
      <c r="O699" s="755">
        <v>1</v>
      </c>
      <c r="P699" s="754" t="s">
        <v>1065</v>
      </c>
      <c r="Q699" s="754" t="s">
        <v>1066</v>
      </c>
      <c r="R699" s="754" t="s">
        <v>1067</v>
      </c>
      <c r="S699" s="678" t="s">
        <v>1068</v>
      </c>
      <c r="T699" s="754" t="s">
        <v>2458</v>
      </c>
    </row>
    <row r="700" spans="1:20" s="383" customFormat="1" ht="15.95" customHeight="1">
      <c r="A700" s="383" t="str">
        <f t="shared" si="10"/>
        <v>MODENAGENOVA标准所有0~999</v>
      </c>
      <c r="B700" s="754" t="s">
        <v>1529</v>
      </c>
      <c r="C700" s="754" t="s">
        <v>742</v>
      </c>
      <c r="D700" s="755">
        <v>-163</v>
      </c>
      <c r="E700" s="755">
        <v>-158</v>
      </c>
      <c r="F700" s="755">
        <v>0</v>
      </c>
      <c r="G700" s="755">
        <v>0</v>
      </c>
      <c r="H700" s="754" t="s">
        <v>1162</v>
      </c>
      <c r="I700" s="754" t="s">
        <v>1081</v>
      </c>
      <c r="J700" s="754" t="s">
        <v>3729</v>
      </c>
      <c r="K700" s="754" t="s">
        <v>1096</v>
      </c>
      <c r="L700" s="678" t="s">
        <v>1064</v>
      </c>
      <c r="M700" s="756">
        <v>43526</v>
      </c>
      <c r="N700" s="678"/>
      <c r="O700" s="755">
        <v>1</v>
      </c>
      <c r="P700" s="754" t="s">
        <v>1065</v>
      </c>
      <c r="Q700" s="754" t="s">
        <v>1066</v>
      </c>
      <c r="R700" s="754" t="s">
        <v>1067</v>
      </c>
      <c r="S700" s="678" t="s">
        <v>1068</v>
      </c>
      <c r="T700" s="678"/>
    </row>
    <row r="701" spans="1:20" s="383" customFormat="1" ht="15.95" customHeight="1">
      <c r="A701" s="383" t="str">
        <f t="shared" si="10"/>
        <v>MOJIMOJI标准直客0~999</v>
      </c>
      <c r="B701" s="754" t="s">
        <v>1530</v>
      </c>
      <c r="C701" s="754" t="s">
        <v>1530</v>
      </c>
      <c r="D701" s="755">
        <v>-50</v>
      </c>
      <c r="E701" s="755">
        <v>-50</v>
      </c>
      <c r="F701" s="755">
        <v>0</v>
      </c>
      <c r="G701" s="755">
        <v>0</v>
      </c>
      <c r="H701" s="754" t="s">
        <v>1061</v>
      </c>
      <c r="I701" s="754" t="s">
        <v>1062</v>
      </c>
      <c r="J701" s="754" t="s">
        <v>2876</v>
      </c>
      <c r="K701" s="754" t="s">
        <v>1121</v>
      </c>
      <c r="L701" s="678" t="s">
        <v>1092</v>
      </c>
      <c r="M701" s="756">
        <v>43435</v>
      </c>
      <c r="N701" s="678"/>
      <c r="O701" s="755">
        <v>1</v>
      </c>
      <c r="P701" s="754" t="s">
        <v>1065</v>
      </c>
      <c r="Q701" s="754" t="s">
        <v>1066</v>
      </c>
      <c r="R701" s="754" t="s">
        <v>1067</v>
      </c>
      <c r="S701" s="678" t="s">
        <v>1068</v>
      </c>
      <c r="T701" s="754" t="s">
        <v>2847</v>
      </c>
    </row>
    <row r="702" spans="1:20" s="383" customFormat="1" ht="15.95" customHeight="1">
      <c r="A702" s="383" t="str">
        <f t="shared" si="10"/>
        <v>MOJIMOJI标准同行0~999</v>
      </c>
      <c r="B702" s="754" t="s">
        <v>1530</v>
      </c>
      <c r="C702" s="754" t="s">
        <v>1530</v>
      </c>
      <c r="D702" s="755">
        <v>-45</v>
      </c>
      <c r="E702" s="755">
        <v>-45</v>
      </c>
      <c r="F702" s="755">
        <v>0</v>
      </c>
      <c r="G702" s="755">
        <v>0</v>
      </c>
      <c r="H702" s="754" t="s">
        <v>1061</v>
      </c>
      <c r="I702" s="754" t="s">
        <v>1062</v>
      </c>
      <c r="J702" s="754" t="s">
        <v>2876</v>
      </c>
      <c r="K702" s="754" t="s">
        <v>1121</v>
      </c>
      <c r="L702" s="678" t="s">
        <v>1091</v>
      </c>
      <c r="M702" s="756">
        <v>43435</v>
      </c>
      <c r="N702" s="678"/>
      <c r="O702" s="755">
        <v>1</v>
      </c>
      <c r="P702" s="754" t="s">
        <v>1065</v>
      </c>
      <c r="Q702" s="754" t="s">
        <v>1066</v>
      </c>
      <c r="R702" s="754" t="s">
        <v>1067</v>
      </c>
      <c r="S702" s="678" t="s">
        <v>1068</v>
      </c>
      <c r="T702" s="754" t="s">
        <v>2846</v>
      </c>
    </row>
    <row r="703" spans="1:20" s="383" customFormat="1" ht="15.95" customHeight="1">
      <c r="A703" s="383" t="str">
        <f t="shared" si="10"/>
        <v>MOLDEOSLO标准所有0~999</v>
      </c>
      <c r="B703" s="754" t="s">
        <v>3402</v>
      </c>
      <c r="C703" s="754" t="s">
        <v>746</v>
      </c>
      <c r="D703" s="755">
        <v>51</v>
      </c>
      <c r="E703" s="755">
        <v>56</v>
      </c>
      <c r="F703" s="755">
        <v>0</v>
      </c>
      <c r="G703" s="755">
        <v>0</v>
      </c>
      <c r="H703" s="754" t="s">
        <v>1106</v>
      </c>
      <c r="I703" s="754" t="s">
        <v>1107</v>
      </c>
      <c r="J703" s="754" t="s">
        <v>1264</v>
      </c>
      <c r="K703" s="754" t="s">
        <v>1186</v>
      </c>
      <c r="L703" s="678" t="s">
        <v>1064</v>
      </c>
      <c r="M703" s="756">
        <v>43526</v>
      </c>
      <c r="N703" s="678"/>
      <c r="O703" s="755">
        <v>2</v>
      </c>
      <c r="P703" s="754" t="s">
        <v>1065</v>
      </c>
      <c r="Q703" s="754" t="s">
        <v>1066</v>
      </c>
      <c r="R703" s="754" t="s">
        <v>1067</v>
      </c>
      <c r="S703" s="678" t="s">
        <v>1068</v>
      </c>
      <c r="T703" s="754" t="s">
        <v>2450</v>
      </c>
    </row>
    <row r="704" spans="1:20" s="383" customFormat="1" ht="15.95" customHeight="1">
      <c r="A704" s="383" t="str">
        <f t="shared" si="10"/>
        <v>MOMBASAMOMBASA标准所有0~999</v>
      </c>
      <c r="B704" s="754" t="s">
        <v>1531</v>
      </c>
      <c r="C704" s="754" t="s">
        <v>1531</v>
      </c>
      <c r="D704" s="755">
        <v>10</v>
      </c>
      <c r="E704" s="755">
        <v>15</v>
      </c>
      <c r="F704" s="755">
        <v>0</v>
      </c>
      <c r="G704" s="755">
        <v>0</v>
      </c>
      <c r="H704" s="754" t="s">
        <v>1121</v>
      </c>
      <c r="I704" s="754" t="s">
        <v>1116</v>
      </c>
      <c r="J704" s="754" t="s">
        <v>1240</v>
      </c>
      <c r="K704" s="754" t="s">
        <v>1265</v>
      </c>
      <c r="L704" s="678" t="s">
        <v>1064</v>
      </c>
      <c r="M704" s="756">
        <v>43438</v>
      </c>
      <c r="N704" s="678"/>
      <c r="O704" s="755">
        <v>1</v>
      </c>
      <c r="P704" s="754" t="s">
        <v>1065</v>
      </c>
      <c r="Q704" s="754" t="s">
        <v>1075</v>
      </c>
      <c r="R704" s="678"/>
      <c r="S704" s="678" t="s">
        <v>1068</v>
      </c>
      <c r="T704" s="754" t="s">
        <v>3182</v>
      </c>
    </row>
    <row r="705" spans="1:20" s="383" customFormat="1" ht="15.95" customHeight="1">
      <c r="A705" s="383" t="str">
        <f t="shared" si="10"/>
        <v>MOMBASAJEBEL ALI标准所有0~999</v>
      </c>
      <c r="B705" s="754" t="s">
        <v>1531</v>
      </c>
      <c r="C705" s="754" t="s">
        <v>229</v>
      </c>
      <c r="D705" s="755">
        <v>37</v>
      </c>
      <c r="E705" s="755">
        <v>42</v>
      </c>
      <c r="F705" s="755">
        <v>0</v>
      </c>
      <c r="G705" s="755">
        <v>0</v>
      </c>
      <c r="H705" s="754" t="s">
        <v>1077</v>
      </c>
      <c r="I705" s="754" t="s">
        <v>1626</v>
      </c>
      <c r="J705" s="754" t="s">
        <v>3684</v>
      </c>
      <c r="K705" s="754" t="s">
        <v>1188</v>
      </c>
      <c r="L705" s="678" t="s">
        <v>1064</v>
      </c>
      <c r="M705" s="756">
        <v>43512</v>
      </c>
      <c r="N705" s="678"/>
      <c r="O705" s="755">
        <v>1</v>
      </c>
      <c r="P705" s="754" t="s">
        <v>1065</v>
      </c>
      <c r="Q705" s="754" t="s">
        <v>1066</v>
      </c>
      <c r="R705" s="754" t="s">
        <v>1532</v>
      </c>
      <c r="S705" s="678" t="s">
        <v>1068</v>
      </c>
      <c r="T705" s="754" t="s">
        <v>2557</v>
      </c>
    </row>
    <row r="706" spans="1:20" s="383" customFormat="1" ht="15.95" customHeight="1">
      <c r="A706" s="383" t="str">
        <f t="shared" si="10"/>
        <v>MONTERREYMANZANILLO,MEXICO标准所有0~999</v>
      </c>
      <c r="B706" s="754" t="s">
        <v>1533</v>
      </c>
      <c r="C706" s="754" t="s">
        <v>1086</v>
      </c>
      <c r="D706" s="755">
        <v>112</v>
      </c>
      <c r="E706" s="755">
        <v>122</v>
      </c>
      <c r="F706" s="755">
        <v>20</v>
      </c>
      <c r="G706" s="755">
        <v>15</v>
      </c>
      <c r="H706" s="754" t="s">
        <v>1134</v>
      </c>
      <c r="I706" s="754" t="s">
        <v>1073</v>
      </c>
      <c r="J706" s="754" t="s">
        <v>3226</v>
      </c>
      <c r="K706" s="754" t="s">
        <v>1188</v>
      </c>
      <c r="L706" s="678" t="s">
        <v>1064</v>
      </c>
      <c r="M706" s="756">
        <v>43528</v>
      </c>
      <c r="N706" s="678"/>
      <c r="O706" s="755">
        <v>2</v>
      </c>
      <c r="P706" s="754" t="s">
        <v>1065</v>
      </c>
      <c r="Q706" s="754" t="s">
        <v>1066</v>
      </c>
      <c r="R706" s="754" t="s">
        <v>1083</v>
      </c>
      <c r="S706" s="678" t="s">
        <v>1068</v>
      </c>
      <c r="T706" s="754" t="s">
        <v>2456</v>
      </c>
    </row>
    <row r="707" spans="1:20" s="383" customFormat="1" ht="15.95" customHeight="1">
      <c r="A707" s="383" t="str">
        <f t="shared" si="10"/>
        <v>MONTEVIDEOMONTEVIDEO标准所有0~999</v>
      </c>
      <c r="B707" s="754" t="s">
        <v>744</v>
      </c>
      <c r="C707" s="754" t="s">
        <v>744</v>
      </c>
      <c r="D707" s="755">
        <v>-13</v>
      </c>
      <c r="E707" s="755">
        <v>-3</v>
      </c>
      <c r="F707" s="755">
        <v>40</v>
      </c>
      <c r="G707" s="755">
        <v>20</v>
      </c>
      <c r="H707" s="754" t="s">
        <v>1608</v>
      </c>
      <c r="I707" s="754" t="s">
        <v>1128</v>
      </c>
      <c r="J707" s="754" t="s">
        <v>3814</v>
      </c>
      <c r="K707" s="754" t="s">
        <v>1534</v>
      </c>
      <c r="L707" s="678" t="s">
        <v>1064</v>
      </c>
      <c r="M707" s="756">
        <v>43525</v>
      </c>
      <c r="N707" s="678"/>
      <c r="O707" s="755">
        <v>1</v>
      </c>
      <c r="P707" s="754" t="s">
        <v>1065</v>
      </c>
      <c r="Q707" s="754" t="s">
        <v>1066</v>
      </c>
      <c r="R707" s="754" t="s">
        <v>1083</v>
      </c>
      <c r="S707" s="678" t="s">
        <v>1068</v>
      </c>
      <c r="T707" s="754" t="s">
        <v>2452</v>
      </c>
    </row>
    <row r="708" spans="1:20" s="383" customFormat="1" ht="15.95" customHeight="1">
      <c r="A708" s="383" t="str">
        <f t="shared" si="10"/>
        <v>MONTPELLIERLE HAVRE标准所有0~999</v>
      </c>
      <c r="B708" s="754" t="s">
        <v>1535</v>
      </c>
      <c r="C708" s="754" t="s">
        <v>1120</v>
      </c>
      <c r="D708" s="755">
        <v>-19</v>
      </c>
      <c r="E708" s="755">
        <v>-14</v>
      </c>
      <c r="F708" s="755">
        <v>0</v>
      </c>
      <c r="G708" s="755">
        <v>0</v>
      </c>
      <c r="H708" s="754" t="s">
        <v>1106</v>
      </c>
      <c r="I708" s="754" t="s">
        <v>1107</v>
      </c>
      <c r="J708" s="754" t="s">
        <v>2393</v>
      </c>
      <c r="K708" s="754" t="s">
        <v>1123</v>
      </c>
      <c r="L708" s="678" t="s">
        <v>1064</v>
      </c>
      <c r="M708" s="756">
        <v>43526</v>
      </c>
      <c r="N708" s="678"/>
      <c r="O708" s="755">
        <v>1</v>
      </c>
      <c r="P708" s="754" t="s">
        <v>1065</v>
      </c>
      <c r="Q708" s="754" t="s">
        <v>1066</v>
      </c>
      <c r="R708" s="754" t="s">
        <v>1067</v>
      </c>
      <c r="S708" s="678" t="s">
        <v>1068</v>
      </c>
      <c r="T708" s="678"/>
    </row>
    <row r="709" spans="1:20" s="383" customFormat="1" ht="15.95" customHeight="1">
      <c r="A709" s="383" t="str">
        <f t="shared" si="10"/>
        <v>MONTREALMONTREAL标准所有0~999</v>
      </c>
      <c r="B709" s="754" t="s">
        <v>756</v>
      </c>
      <c r="C709" s="754" t="s">
        <v>756</v>
      </c>
      <c r="D709" s="755">
        <v>99</v>
      </c>
      <c r="E709" s="755">
        <v>123</v>
      </c>
      <c r="F709" s="755">
        <v>0</v>
      </c>
      <c r="G709" s="755">
        <v>0</v>
      </c>
      <c r="H709" s="754" t="s">
        <v>1446</v>
      </c>
      <c r="I709" s="754" t="s">
        <v>1072</v>
      </c>
      <c r="J709" s="754" t="s">
        <v>3214</v>
      </c>
      <c r="K709" s="754" t="s">
        <v>1536</v>
      </c>
      <c r="L709" s="678" t="s">
        <v>1064</v>
      </c>
      <c r="M709" s="756">
        <v>43527</v>
      </c>
      <c r="N709" s="678"/>
      <c r="O709" s="755">
        <v>1</v>
      </c>
      <c r="P709" s="754" t="s">
        <v>1065</v>
      </c>
      <c r="Q709" s="754" t="s">
        <v>1066</v>
      </c>
      <c r="R709" s="754" t="s">
        <v>1067</v>
      </c>
      <c r="S709" s="678" t="s">
        <v>1068</v>
      </c>
      <c r="T709" s="754" t="s">
        <v>2558</v>
      </c>
    </row>
    <row r="710" spans="1:20" s="383" customFormat="1" ht="15.95" customHeight="1">
      <c r="A710" s="383" t="str">
        <f t="shared" si="10"/>
        <v>MOSCOWST PETERSBURG标准所有0~999</v>
      </c>
      <c r="B710" s="754" t="s">
        <v>1537</v>
      </c>
      <c r="C710" s="754" t="s">
        <v>575</v>
      </c>
      <c r="D710" s="755">
        <v>10</v>
      </c>
      <c r="E710" s="755">
        <v>15</v>
      </c>
      <c r="F710" s="755">
        <v>0</v>
      </c>
      <c r="G710" s="755">
        <v>0</v>
      </c>
      <c r="H710" s="754" t="s">
        <v>1121</v>
      </c>
      <c r="I710" s="754" t="s">
        <v>1116</v>
      </c>
      <c r="J710" s="754" t="s">
        <v>1291</v>
      </c>
      <c r="K710" s="754" t="s">
        <v>1303</v>
      </c>
      <c r="L710" s="678" t="s">
        <v>1064</v>
      </c>
      <c r="M710" s="756">
        <v>43526</v>
      </c>
      <c r="N710" s="678"/>
      <c r="O710" s="755">
        <v>1</v>
      </c>
      <c r="P710" s="754" t="s">
        <v>1065</v>
      </c>
      <c r="Q710" s="754" t="s">
        <v>1066</v>
      </c>
      <c r="R710" s="754" t="s">
        <v>1067</v>
      </c>
      <c r="S710" s="678" t="s">
        <v>1068</v>
      </c>
      <c r="T710" s="678"/>
    </row>
    <row r="711" spans="1:20" s="383" customFormat="1" ht="15.95" customHeight="1">
      <c r="A711" s="383" t="str">
        <f t="shared" si="10"/>
        <v>MOSSOSLO标准所有0~999</v>
      </c>
      <c r="B711" s="754" t="s">
        <v>1538</v>
      </c>
      <c r="C711" s="754" t="s">
        <v>746</v>
      </c>
      <c r="D711" s="755">
        <v>26</v>
      </c>
      <c r="E711" s="755">
        <v>31</v>
      </c>
      <c r="F711" s="755">
        <v>0</v>
      </c>
      <c r="G711" s="755">
        <v>0</v>
      </c>
      <c r="H711" s="754" t="s">
        <v>1106</v>
      </c>
      <c r="I711" s="754" t="s">
        <v>1107</v>
      </c>
      <c r="J711" s="754" t="s">
        <v>1264</v>
      </c>
      <c r="K711" s="754" t="s">
        <v>1186</v>
      </c>
      <c r="L711" s="678" t="s">
        <v>1064</v>
      </c>
      <c r="M711" s="756">
        <v>43526</v>
      </c>
      <c r="N711" s="678"/>
      <c r="O711" s="755">
        <v>2</v>
      </c>
      <c r="P711" s="754" t="s">
        <v>1065</v>
      </c>
      <c r="Q711" s="754" t="s">
        <v>1066</v>
      </c>
      <c r="R711" s="754" t="s">
        <v>1067</v>
      </c>
      <c r="S711" s="678" t="s">
        <v>1068</v>
      </c>
      <c r="T711" s="678"/>
    </row>
    <row r="712" spans="1:20" s="383" customFormat="1" ht="15.95" customHeight="1">
      <c r="A712" s="383" t="str">
        <f t="shared" ref="A712:A775" si="11">B712&amp;C712&amp;S712&amp;L712&amp;P712</f>
        <v>MOZIRHAMBURG标准所有0~999</v>
      </c>
      <c r="B712" s="754" t="s">
        <v>3458</v>
      </c>
      <c r="C712" s="754" t="s">
        <v>747</v>
      </c>
      <c r="D712" s="755">
        <v>174</v>
      </c>
      <c r="E712" s="755">
        <v>179</v>
      </c>
      <c r="F712" s="755">
        <v>0</v>
      </c>
      <c r="G712" s="755">
        <v>0</v>
      </c>
      <c r="H712" s="754" t="s">
        <v>1103</v>
      </c>
      <c r="I712" s="754" t="s">
        <v>3691</v>
      </c>
      <c r="J712" s="754" t="s">
        <v>3153</v>
      </c>
      <c r="K712" s="754" t="s">
        <v>1096</v>
      </c>
      <c r="L712" s="678" t="s">
        <v>1064</v>
      </c>
      <c r="M712" s="756">
        <v>43526</v>
      </c>
      <c r="N712" s="678"/>
      <c r="O712" s="755">
        <v>1</v>
      </c>
      <c r="P712" s="754" t="s">
        <v>1065</v>
      </c>
      <c r="Q712" s="754" t="s">
        <v>1075</v>
      </c>
      <c r="R712" s="678"/>
      <c r="S712" s="678" t="s">
        <v>1068</v>
      </c>
      <c r="T712" s="754" t="s">
        <v>3452</v>
      </c>
    </row>
    <row r="713" spans="1:20" s="383" customFormat="1" ht="15.95" customHeight="1">
      <c r="A713" s="383" t="str">
        <f t="shared" si="11"/>
        <v>MUARASINGAPORE标准所有0~999</v>
      </c>
      <c r="B713" s="754" t="s">
        <v>1539</v>
      </c>
      <c r="C713" s="754" t="s">
        <v>671</v>
      </c>
      <c r="D713" s="755">
        <v>55</v>
      </c>
      <c r="E713" s="755">
        <v>60</v>
      </c>
      <c r="F713" s="755">
        <v>0</v>
      </c>
      <c r="G713" s="755">
        <v>0</v>
      </c>
      <c r="H713" s="754" t="s">
        <v>2840</v>
      </c>
      <c r="I713" s="754" t="s">
        <v>3787</v>
      </c>
      <c r="J713" s="754" t="s">
        <v>3066</v>
      </c>
      <c r="K713" s="754" t="s">
        <v>1078</v>
      </c>
      <c r="L713" s="678" t="s">
        <v>1064</v>
      </c>
      <c r="M713" s="756">
        <v>43439</v>
      </c>
      <c r="N713" s="678"/>
      <c r="O713" s="755">
        <v>1</v>
      </c>
      <c r="P713" s="754" t="s">
        <v>1065</v>
      </c>
      <c r="Q713" s="754" t="s">
        <v>1075</v>
      </c>
      <c r="R713" s="678"/>
      <c r="S713" s="678" t="s">
        <v>1068</v>
      </c>
      <c r="T713" s="754" t="s">
        <v>2482</v>
      </c>
    </row>
    <row r="714" spans="1:20" s="383" customFormat="1" ht="15.95" customHeight="1">
      <c r="A714" s="383" t="str">
        <f t="shared" si="11"/>
        <v>MUARAMUARA标准所有0~999</v>
      </c>
      <c r="B714" s="754" t="s">
        <v>1539</v>
      </c>
      <c r="C714" s="754" t="s">
        <v>1539</v>
      </c>
      <c r="D714" s="755">
        <v>65</v>
      </c>
      <c r="E714" s="755">
        <v>70</v>
      </c>
      <c r="F714" s="755">
        <v>0</v>
      </c>
      <c r="G714" s="755">
        <v>0</v>
      </c>
      <c r="H714" s="754" t="s">
        <v>1121</v>
      </c>
      <c r="I714" s="754" t="s">
        <v>1106</v>
      </c>
      <c r="J714" s="754" t="s">
        <v>2588</v>
      </c>
      <c r="K714" s="754" t="s">
        <v>716</v>
      </c>
      <c r="L714" s="678" t="s">
        <v>1064</v>
      </c>
      <c r="M714" s="756">
        <v>43462</v>
      </c>
      <c r="N714" s="678"/>
      <c r="O714" s="755">
        <v>1</v>
      </c>
      <c r="P714" s="754" t="s">
        <v>1065</v>
      </c>
      <c r="Q714" s="754" t="s">
        <v>1075</v>
      </c>
      <c r="R714" s="678"/>
      <c r="S714" s="678" t="s">
        <v>1068</v>
      </c>
      <c r="T714" s="754" t="s">
        <v>2482</v>
      </c>
    </row>
    <row r="715" spans="1:20" s="383" customFormat="1" ht="15.95" customHeight="1">
      <c r="A715" s="383" t="str">
        <f t="shared" si="11"/>
        <v>MULHOUSELE HAVRE标准所有0~999</v>
      </c>
      <c r="B715" s="754" t="s">
        <v>1540</v>
      </c>
      <c r="C715" s="754" t="s">
        <v>1120</v>
      </c>
      <c r="D715" s="755">
        <v>-9</v>
      </c>
      <c r="E715" s="755">
        <v>-4</v>
      </c>
      <c r="F715" s="755">
        <v>0</v>
      </c>
      <c r="G715" s="755">
        <v>0</v>
      </c>
      <c r="H715" s="754" t="s">
        <v>1106</v>
      </c>
      <c r="I715" s="754" t="s">
        <v>1107</v>
      </c>
      <c r="J715" s="754" t="s">
        <v>2393</v>
      </c>
      <c r="K715" s="754" t="s">
        <v>1123</v>
      </c>
      <c r="L715" s="678" t="s">
        <v>1064</v>
      </c>
      <c r="M715" s="756">
        <v>43526</v>
      </c>
      <c r="N715" s="678"/>
      <c r="O715" s="755">
        <v>1</v>
      </c>
      <c r="P715" s="754" t="s">
        <v>1065</v>
      </c>
      <c r="Q715" s="754" t="s">
        <v>1066</v>
      </c>
      <c r="R715" s="754" t="s">
        <v>1067</v>
      </c>
      <c r="S715" s="678" t="s">
        <v>1068</v>
      </c>
      <c r="T715" s="678"/>
    </row>
    <row r="716" spans="1:20" s="383" customFormat="1" ht="15.95" customHeight="1">
      <c r="A716" s="383" t="str">
        <f t="shared" si="11"/>
        <v>MUMBAINHAVA SHEVA标准所有0~999</v>
      </c>
      <c r="B716" s="754" t="s">
        <v>1541</v>
      </c>
      <c r="C716" s="754" t="s">
        <v>1095</v>
      </c>
      <c r="D716" s="755">
        <v>-21</v>
      </c>
      <c r="E716" s="755">
        <v>-16</v>
      </c>
      <c r="F716" s="755">
        <v>0</v>
      </c>
      <c r="G716" s="755">
        <v>0</v>
      </c>
      <c r="H716" s="754" t="s">
        <v>3041</v>
      </c>
      <c r="I716" s="754" t="s">
        <v>3690</v>
      </c>
      <c r="J716" s="754" t="s">
        <v>3042</v>
      </c>
      <c r="K716" s="754" t="s">
        <v>1312</v>
      </c>
      <c r="L716" s="678" t="s">
        <v>1064</v>
      </c>
      <c r="M716" s="756">
        <v>43438</v>
      </c>
      <c r="N716" s="678"/>
      <c r="O716" s="755">
        <v>1</v>
      </c>
      <c r="P716" s="754" t="s">
        <v>1065</v>
      </c>
      <c r="Q716" s="754" t="s">
        <v>1066</v>
      </c>
      <c r="R716" s="754" t="s">
        <v>2971</v>
      </c>
      <c r="S716" s="678" t="s">
        <v>1068</v>
      </c>
      <c r="T716" s="754" t="s">
        <v>2457</v>
      </c>
    </row>
    <row r="717" spans="1:20" s="383" customFormat="1" ht="15.95" customHeight="1">
      <c r="A717" s="383" t="str">
        <f t="shared" si="11"/>
        <v>MUNICHHAMBURG标准所有0~999</v>
      </c>
      <c r="B717" s="754" t="s">
        <v>1542</v>
      </c>
      <c r="C717" s="754" t="s">
        <v>747</v>
      </c>
      <c r="D717" s="755">
        <v>-57</v>
      </c>
      <c r="E717" s="755">
        <v>-52</v>
      </c>
      <c r="F717" s="755">
        <v>90</v>
      </c>
      <c r="G717" s="755">
        <v>0</v>
      </c>
      <c r="H717" s="754" t="s">
        <v>1103</v>
      </c>
      <c r="I717" s="754" t="s">
        <v>3691</v>
      </c>
      <c r="J717" s="754" t="s">
        <v>3153</v>
      </c>
      <c r="K717" s="754" t="s">
        <v>1136</v>
      </c>
      <c r="L717" s="678" t="s">
        <v>1064</v>
      </c>
      <c r="M717" s="756">
        <v>43526</v>
      </c>
      <c r="N717" s="678"/>
      <c r="O717" s="755">
        <v>1</v>
      </c>
      <c r="P717" s="754" t="s">
        <v>1065</v>
      </c>
      <c r="Q717" s="754" t="s">
        <v>1066</v>
      </c>
      <c r="R717" s="754" t="s">
        <v>1067</v>
      </c>
      <c r="S717" s="678" t="s">
        <v>1068</v>
      </c>
      <c r="T717" s="754" t="s">
        <v>2481</v>
      </c>
    </row>
    <row r="718" spans="1:20" s="383" customFormat="1" ht="15.95" customHeight="1">
      <c r="A718" s="383" t="str">
        <f t="shared" si="11"/>
        <v>MURCIAVALENCIA标准所有0~999</v>
      </c>
      <c r="B718" s="754" t="s">
        <v>1543</v>
      </c>
      <c r="C718" s="754" t="s">
        <v>1105</v>
      </c>
      <c r="D718" s="755">
        <v>-72</v>
      </c>
      <c r="E718" s="755">
        <v>-67</v>
      </c>
      <c r="F718" s="755">
        <v>0</v>
      </c>
      <c r="G718" s="755">
        <v>0</v>
      </c>
      <c r="H718" s="754" t="s">
        <v>1106</v>
      </c>
      <c r="I718" s="754" t="s">
        <v>1107</v>
      </c>
      <c r="J718" s="754" t="s">
        <v>3964</v>
      </c>
      <c r="K718" s="754" t="s">
        <v>1174</v>
      </c>
      <c r="L718" s="678" t="s">
        <v>1064</v>
      </c>
      <c r="M718" s="756">
        <v>43526</v>
      </c>
      <c r="N718" s="678"/>
      <c r="O718" s="755">
        <v>1</v>
      </c>
      <c r="P718" s="754" t="s">
        <v>1065</v>
      </c>
      <c r="Q718" s="754" t="s">
        <v>1066</v>
      </c>
      <c r="R718" s="754" t="s">
        <v>1067</v>
      </c>
      <c r="S718" s="678" t="s">
        <v>1068</v>
      </c>
      <c r="T718" s="678"/>
    </row>
    <row r="719" spans="1:20" s="383" customFormat="1" ht="15.95" customHeight="1">
      <c r="A719" s="383" t="str">
        <f t="shared" si="11"/>
        <v>NAGASAKIBUSAN标准所有0~999</v>
      </c>
      <c r="B719" s="754" t="s">
        <v>1544</v>
      </c>
      <c r="C719" s="754" t="s">
        <v>1102</v>
      </c>
      <c r="D719" s="755">
        <v>30</v>
      </c>
      <c r="E719" s="755">
        <v>35</v>
      </c>
      <c r="F719" s="755">
        <v>0</v>
      </c>
      <c r="G719" s="755">
        <v>0</v>
      </c>
      <c r="H719" s="754" t="s">
        <v>1103</v>
      </c>
      <c r="I719" s="754" t="s">
        <v>3691</v>
      </c>
      <c r="J719" s="754" t="s">
        <v>2815</v>
      </c>
      <c r="K719" s="754" t="s">
        <v>1399</v>
      </c>
      <c r="L719" s="678" t="s">
        <v>1064</v>
      </c>
      <c r="M719" s="756">
        <v>43435</v>
      </c>
      <c r="N719" s="678"/>
      <c r="O719" s="755">
        <v>1</v>
      </c>
      <c r="P719" s="754" t="s">
        <v>1065</v>
      </c>
      <c r="Q719" s="754" t="s">
        <v>1066</v>
      </c>
      <c r="R719" s="754" t="s">
        <v>1067</v>
      </c>
      <c r="S719" s="678" t="s">
        <v>1068</v>
      </c>
      <c r="T719" s="754" t="s">
        <v>2458</v>
      </c>
    </row>
    <row r="720" spans="1:20" s="383" customFormat="1" ht="15.95" customHeight="1">
      <c r="A720" s="383" t="str">
        <f t="shared" si="11"/>
        <v>NAGOYANAGOYA标准同行0~999</v>
      </c>
      <c r="B720" s="754" t="s">
        <v>1545</v>
      </c>
      <c r="C720" s="754" t="s">
        <v>1545</v>
      </c>
      <c r="D720" s="755">
        <v>-40</v>
      </c>
      <c r="E720" s="755">
        <v>-40</v>
      </c>
      <c r="F720" s="755">
        <v>0</v>
      </c>
      <c r="G720" s="755">
        <v>0</v>
      </c>
      <c r="H720" s="754" t="s">
        <v>1274</v>
      </c>
      <c r="I720" s="754" t="s">
        <v>1626</v>
      </c>
      <c r="J720" s="754" t="s">
        <v>2877</v>
      </c>
      <c r="K720" s="754" t="s">
        <v>1424</v>
      </c>
      <c r="L720" s="678" t="s">
        <v>1091</v>
      </c>
      <c r="M720" s="756">
        <v>43435</v>
      </c>
      <c r="N720" s="678"/>
      <c r="O720" s="755">
        <v>1</v>
      </c>
      <c r="P720" s="754" t="s">
        <v>1065</v>
      </c>
      <c r="Q720" s="754" t="s">
        <v>1066</v>
      </c>
      <c r="R720" s="754" t="s">
        <v>1067</v>
      </c>
      <c r="S720" s="678" t="s">
        <v>1068</v>
      </c>
      <c r="T720" s="754" t="s">
        <v>2850</v>
      </c>
    </row>
    <row r="721" spans="1:20" s="383" customFormat="1" ht="15.95" customHeight="1">
      <c r="A721" s="383" t="str">
        <f t="shared" si="11"/>
        <v>NAGOYANAGOYA标准直客0~999</v>
      </c>
      <c r="B721" s="754" t="s">
        <v>1545</v>
      </c>
      <c r="C721" s="754" t="s">
        <v>1545</v>
      </c>
      <c r="D721" s="755">
        <v>-45</v>
      </c>
      <c r="E721" s="755">
        <v>-45</v>
      </c>
      <c r="F721" s="755">
        <v>0</v>
      </c>
      <c r="G721" s="755">
        <v>0</v>
      </c>
      <c r="H721" s="754" t="s">
        <v>1274</v>
      </c>
      <c r="I721" s="754" t="s">
        <v>1626</v>
      </c>
      <c r="J721" s="754" t="s">
        <v>2877</v>
      </c>
      <c r="K721" s="754" t="s">
        <v>1424</v>
      </c>
      <c r="L721" s="678" t="s">
        <v>1092</v>
      </c>
      <c r="M721" s="756">
        <v>43435</v>
      </c>
      <c r="N721" s="678"/>
      <c r="O721" s="755">
        <v>1</v>
      </c>
      <c r="P721" s="754" t="s">
        <v>1065</v>
      </c>
      <c r="Q721" s="754" t="s">
        <v>1066</v>
      </c>
      <c r="R721" s="754" t="s">
        <v>1067</v>
      </c>
      <c r="S721" s="678" t="s">
        <v>1068</v>
      </c>
      <c r="T721" s="754" t="s">
        <v>2847</v>
      </c>
    </row>
    <row r="722" spans="1:20" s="383" customFormat="1" ht="15.95" customHeight="1">
      <c r="A722" s="383" t="str">
        <f t="shared" si="11"/>
        <v>NAHABUSAN标准所有0~999</v>
      </c>
      <c r="B722" s="754" t="s">
        <v>1546</v>
      </c>
      <c r="C722" s="754" t="s">
        <v>1102</v>
      </c>
      <c r="D722" s="755">
        <v>165</v>
      </c>
      <c r="E722" s="755">
        <v>170</v>
      </c>
      <c r="F722" s="755">
        <v>0</v>
      </c>
      <c r="G722" s="755">
        <v>0</v>
      </c>
      <c r="H722" s="754" t="s">
        <v>1103</v>
      </c>
      <c r="I722" s="754" t="s">
        <v>3691</v>
      </c>
      <c r="J722" s="754" t="s">
        <v>2815</v>
      </c>
      <c r="K722" s="754" t="s">
        <v>1165</v>
      </c>
      <c r="L722" s="678" t="s">
        <v>1064</v>
      </c>
      <c r="M722" s="756">
        <v>43435</v>
      </c>
      <c r="N722" s="678"/>
      <c r="O722" s="755">
        <v>2</v>
      </c>
      <c r="P722" s="754" t="s">
        <v>1065</v>
      </c>
      <c r="Q722" s="754" t="s">
        <v>1066</v>
      </c>
      <c r="R722" s="754" t="s">
        <v>1067</v>
      </c>
      <c r="S722" s="678" t="s">
        <v>1068</v>
      </c>
      <c r="T722" s="754" t="s">
        <v>2531</v>
      </c>
    </row>
    <row r="723" spans="1:20" s="383" customFormat="1" ht="15.95" customHeight="1">
      <c r="A723" s="383" t="str">
        <f t="shared" si="11"/>
        <v>NAIROBIJEBEL ALI标准所有0~999</v>
      </c>
      <c r="B723" s="754" t="s">
        <v>1547</v>
      </c>
      <c r="C723" s="754" t="s">
        <v>229</v>
      </c>
      <c r="D723" s="755">
        <v>120</v>
      </c>
      <c r="E723" s="755">
        <v>125</v>
      </c>
      <c r="F723" s="755">
        <v>0</v>
      </c>
      <c r="G723" s="755">
        <v>0</v>
      </c>
      <c r="H723" s="754" t="s">
        <v>1077</v>
      </c>
      <c r="I723" s="754" t="s">
        <v>1626</v>
      </c>
      <c r="J723" s="754" t="s">
        <v>3684</v>
      </c>
      <c r="K723" s="754" t="s">
        <v>1548</v>
      </c>
      <c r="L723" s="678" t="s">
        <v>1064</v>
      </c>
      <c r="M723" s="756">
        <v>43512</v>
      </c>
      <c r="N723" s="678"/>
      <c r="O723" s="755">
        <v>2</v>
      </c>
      <c r="P723" s="754" t="s">
        <v>1065</v>
      </c>
      <c r="Q723" s="754" t="s">
        <v>1066</v>
      </c>
      <c r="R723" s="754" t="s">
        <v>1532</v>
      </c>
      <c r="S723" s="678" t="s">
        <v>1068</v>
      </c>
      <c r="T723" s="754" t="s">
        <v>2556</v>
      </c>
    </row>
    <row r="724" spans="1:20" s="383" customFormat="1" ht="15.95" customHeight="1">
      <c r="A724" s="383" t="str">
        <f t="shared" si="11"/>
        <v>NANCYLE HAVRE标准所有0~999</v>
      </c>
      <c r="B724" s="754" t="s">
        <v>1549</v>
      </c>
      <c r="C724" s="754" t="s">
        <v>1120</v>
      </c>
      <c r="D724" s="755">
        <v>-3</v>
      </c>
      <c r="E724" s="755">
        <v>2</v>
      </c>
      <c r="F724" s="755">
        <v>0</v>
      </c>
      <c r="G724" s="755">
        <v>0</v>
      </c>
      <c r="H724" s="754" t="s">
        <v>1106</v>
      </c>
      <c r="I724" s="754" t="s">
        <v>1107</v>
      </c>
      <c r="J724" s="754" t="s">
        <v>2393</v>
      </c>
      <c r="K724" s="754" t="s">
        <v>1123</v>
      </c>
      <c r="L724" s="678" t="s">
        <v>1064</v>
      </c>
      <c r="M724" s="756">
        <v>43526</v>
      </c>
      <c r="N724" s="678"/>
      <c r="O724" s="755">
        <v>1</v>
      </c>
      <c r="P724" s="754" t="s">
        <v>1065</v>
      </c>
      <c r="Q724" s="754" t="s">
        <v>1066</v>
      </c>
      <c r="R724" s="754" t="s">
        <v>1067</v>
      </c>
      <c r="S724" s="678" t="s">
        <v>1068</v>
      </c>
      <c r="T724" s="678"/>
    </row>
    <row r="725" spans="1:20" s="383" customFormat="1" ht="15.95" customHeight="1">
      <c r="A725" s="383" t="str">
        <f t="shared" si="11"/>
        <v>NANTESLE HAVRE标准所有0~999</v>
      </c>
      <c r="B725" s="754" t="s">
        <v>1550</v>
      </c>
      <c r="C725" s="754" t="s">
        <v>1120</v>
      </c>
      <c r="D725" s="755">
        <v>-8</v>
      </c>
      <c r="E725" s="755">
        <v>-3</v>
      </c>
      <c r="F725" s="755">
        <v>0</v>
      </c>
      <c r="G725" s="755">
        <v>0</v>
      </c>
      <c r="H725" s="754" t="s">
        <v>1106</v>
      </c>
      <c r="I725" s="754" t="s">
        <v>1107</v>
      </c>
      <c r="J725" s="754" t="s">
        <v>2393</v>
      </c>
      <c r="K725" s="754" t="s">
        <v>1123</v>
      </c>
      <c r="L725" s="678" t="s">
        <v>1064</v>
      </c>
      <c r="M725" s="756">
        <v>43526</v>
      </c>
      <c r="N725" s="678"/>
      <c r="O725" s="755">
        <v>1</v>
      </c>
      <c r="P725" s="754" t="s">
        <v>1065</v>
      </c>
      <c r="Q725" s="754" t="s">
        <v>1066</v>
      </c>
      <c r="R725" s="754" t="s">
        <v>1067</v>
      </c>
      <c r="S725" s="678" t="s">
        <v>1068</v>
      </c>
      <c r="T725" s="678"/>
    </row>
    <row r="726" spans="1:20" s="383" customFormat="1" ht="15.95" customHeight="1">
      <c r="A726" s="383" t="str">
        <f t="shared" si="11"/>
        <v>NAOETSUBUSAN标准所有0~999</v>
      </c>
      <c r="B726" s="754" t="s">
        <v>1551</v>
      </c>
      <c r="C726" s="754" t="s">
        <v>1102</v>
      </c>
      <c r="D726" s="755">
        <v>25</v>
      </c>
      <c r="E726" s="755">
        <v>30</v>
      </c>
      <c r="F726" s="755">
        <v>0</v>
      </c>
      <c r="G726" s="755">
        <v>0</v>
      </c>
      <c r="H726" s="754" t="s">
        <v>1103</v>
      </c>
      <c r="I726" s="754" t="s">
        <v>3691</v>
      </c>
      <c r="J726" s="754" t="s">
        <v>2815</v>
      </c>
      <c r="K726" s="754" t="s">
        <v>1399</v>
      </c>
      <c r="L726" s="678" t="s">
        <v>1064</v>
      </c>
      <c r="M726" s="756">
        <v>43435</v>
      </c>
      <c r="N726" s="678"/>
      <c r="O726" s="755">
        <v>1</v>
      </c>
      <c r="P726" s="754" t="s">
        <v>1065</v>
      </c>
      <c r="Q726" s="754" t="s">
        <v>1066</v>
      </c>
      <c r="R726" s="754" t="s">
        <v>1067</v>
      </c>
      <c r="S726" s="678" t="s">
        <v>1068</v>
      </c>
      <c r="T726" s="754" t="s">
        <v>2458</v>
      </c>
    </row>
    <row r="727" spans="1:20" s="383" customFormat="1" ht="15.95" customHeight="1">
      <c r="A727" s="383" t="str">
        <f t="shared" si="11"/>
        <v>NAPIERAUCKLAND标准所有0~999</v>
      </c>
      <c r="B727" s="754" t="s">
        <v>1552</v>
      </c>
      <c r="C727" s="754" t="s">
        <v>1098</v>
      </c>
      <c r="D727" s="755">
        <v>65</v>
      </c>
      <c r="E727" s="755">
        <v>70</v>
      </c>
      <c r="F727" s="755">
        <v>0</v>
      </c>
      <c r="G727" s="755">
        <v>0</v>
      </c>
      <c r="H727" s="754" t="s">
        <v>1099</v>
      </c>
      <c r="I727" s="754" t="s">
        <v>1502</v>
      </c>
      <c r="J727" s="754" t="s">
        <v>2828</v>
      </c>
      <c r="K727" s="754" t="s">
        <v>1087</v>
      </c>
      <c r="L727" s="678" t="s">
        <v>1064</v>
      </c>
      <c r="M727" s="756">
        <v>43438</v>
      </c>
      <c r="N727" s="678"/>
      <c r="O727" s="755">
        <v>1</v>
      </c>
      <c r="P727" s="754" t="s">
        <v>1065</v>
      </c>
      <c r="Q727" s="754" t="s">
        <v>1075</v>
      </c>
      <c r="R727" s="678"/>
      <c r="S727" s="678" t="s">
        <v>1068</v>
      </c>
      <c r="T727" s="678"/>
    </row>
    <row r="728" spans="1:20" s="383" customFormat="1" ht="15.95" customHeight="1">
      <c r="A728" s="383" t="str">
        <f t="shared" si="11"/>
        <v>NAPLESGENOVA标准所有0~1</v>
      </c>
      <c r="B728" s="754" t="s">
        <v>1553</v>
      </c>
      <c r="C728" s="754" t="s">
        <v>742</v>
      </c>
      <c r="D728" s="755">
        <v>-223</v>
      </c>
      <c r="E728" s="755">
        <v>-218</v>
      </c>
      <c r="F728" s="755">
        <v>0</v>
      </c>
      <c r="G728" s="755">
        <v>0</v>
      </c>
      <c r="H728" s="754" t="s">
        <v>1162</v>
      </c>
      <c r="I728" s="754" t="s">
        <v>1081</v>
      </c>
      <c r="J728" s="754" t="s">
        <v>3729</v>
      </c>
      <c r="K728" s="678"/>
      <c r="L728" s="678" t="s">
        <v>1064</v>
      </c>
      <c r="M728" s="756">
        <v>43526</v>
      </c>
      <c r="N728" s="678"/>
      <c r="O728" s="755">
        <v>1</v>
      </c>
      <c r="P728" s="754" t="s">
        <v>1168</v>
      </c>
      <c r="Q728" s="754" t="s">
        <v>1066</v>
      </c>
      <c r="R728" s="754" t="s">
        <v>1067</v>
      </c>
      <c r="S728" s="678" t="s">
        <v>1068</v>
      </c>
      <c r="T728" s="754" t="s">
        <v>2475</v>
      </c>
    </row>
    <row r="729" spans="1:20" s="383" customFormat="1" ht="15.95" customHeight="1">
      <c r="A729" s="383" t="str">
        <f t="shared" si="11"/>
        <v>NAPLESGENOVA标准所有1~3</v>
      </c>
      <c r="B729" s="754" t="s">
        <v>1553</v>
      </c>
      <c r="C729" s="754" t="s">
        <v>742</v>
      </c>
      <c r="D729" s="755">
        <v>-203</v>
      </c>
      <c r="E729" s="755">
        <v>-198</v>
      </c>
      <c r="F729" s="755">
        <v>0</v>
      </c>
      <c r="G729" s="755">
        <v>0</v>
      </c>
      <c r="H729" s="754" t="s">
        <v>1162</v>
      </c>
      <c r="I729" s="754" t="s">
        <v>1081</v>
      </c>
      <c r="J729" s="754" t="s">
        <v>3729</v>
      </c>
      <c r="K729" s="678"/>
      <c r="L729" s="678" t="s">
        <v>1064</v>
      </c>
      <c r="M729" s="756">
        <v>43526</v>
      </c>
      <c r="N729" s="678"/>
      <c r="O729" s="755">
        <v>1</v>
      </c>
      <c r="P729" s="754" t="s">
        <v>1169</v>
      </c>
      <c r="Q729" s="754" t="s">
        <v>1066</v>
      </c>
      <c r="R729" s="754" t="s">
        <v>1067</v>
      </c>
      <c r="S729" s="678" t="s">
        <v>1068</v>
      </c>
      <c r="T729" s="754" t="s">
        <v>2473</v>
      </c>
    </row>
    <row r="730" spans="1:20" s="383" customFormat="1" ht="15.95" customHeight="1">
      <c r="A730" s="383" t="str">
        <f t="shared" si="11"/>
        <v>NAPLESGENOVA低所有1~3</v>
      </c>
      <c r="B730" s="754" t="s">
        <v>1553</v>
      </c>
      <c r="C730" s="754" t="s">
        <v>742</v>
      </c>
      <c r="D730" s="755">
        <v>-273</v>
      </c>
      <c r="E730" s="755">
        <v>-268</v>
      </c>
      <c r="F730" s="755">
        <v>70</v>
      </c>
      <c r="G730" s="755">
        <v>0</v>
      </c>
      <c r="H730" s="754" t="s">
        <v>1162</v>
      </c>
      <c r="I730" s="754" t="s">
        <v>1081</v>
      </c>
      <c r="J730" s="754" t="s">
        <v>3729</v>
      </c>
      <c r="K730" s="754" t="s">
        <v>1129</v>
      </c>
      <c r="L730" s="678" t="s">
        <v>1064</v>
      </c>
      <c r="M730" s="756">
        <v>43526</v>
      </c>
      <c r="N730" s="678"/>
      <c r="O730" s="755">
        <v>1</v>
      </c>
      <c r="P730" s="754" t="s">
        <v>1169</v>
      </c>
      <c r="Q730" s="754" t="s">
        <v>1066</v>
      </c>
      <c r="R730" s="754" t="s">
        <v>1067</v>
      </c>
      <c r="S730" s="678" t="s">
        <v>1069</v>
      </c>
      <c r="T730" s="754" t="s">
        <v>2474</v>
      </c>
    </row>
    <row r="731" spans="1:20" s="383" customFormat="1" ht="15.95" customHeight="1">
      <c r="A731" s="383" t="str">
        <f t="shared" si="11"/>
        <v>NAPLESGENOVA标准所有3~999</v>
      </c>
      <c r="B731" s="754" t="s">
        <v>1553</v>
      </c>
      <c r="C731" s="754" t="s">
        <v>742</v>
      </c>
      <c r="D731" s="755">
        <v>-198</v>
      </c>
      <c r="E731" s="755">
        <v>-193</v>
      </c>
      <c r="F731" s="755">
        <v>0</v>
      </c>
      <c r="G731" s="755">
        <v>0</v>
      </c>
      <c r="H731" s="754" t="s">
        <v>1162</v>
      </c>
      <c r="I731" s="754" t="s">
        <v>1081</v>
      </c>
      <c r="J731" s="754" t="s">
        <v>3729</v>
      </c>
      <c r="K731" s="678"/>
      <c r="L731" s="678" t="s">
        <v>1064</v>
      </c>
      <c r="M731" s="756">
        <v>43526</v>
      </c>
      <c r="N731" s="678"/>
      <c r="O731" s="755">
        <v>1</v>
      </c>
      <c r="P731" s="754" t="s">
        <v>1170</v>
      </c>
      <c r="Q731" s="754" t="s">
        <v>1066</v>
      </c>
      <c r="R731" s="754" t="s">
        <v>1067</v>
      </c>
      <c r="S731" s="678" t="s">
        <v>1068</v>
      </c>
      <c r="T731" s="754" t="s">
        <v>2470</v>
      </c>
    </row>
    <row r="732" spans="1:20" s="383" customFormat="1" ht="15.95" customHeight="1">
      <c r="A732" s="383" t="str">
        <f t="shared" si="11"/>
        <v>NAPLESGENOVA低所有0~1</v>
      </c>
      <c r="B732" s="754" t="s">
        <v>1553</v>
      </c>
      <c r="C732" s="754" t="s">
        <v>742</v>
      </c>
      <c r="D732" s="755">
        <v>-293</v>
      </c>
      <c r="E732" s="755">
        <v>-288</v>
      </c>
      <c r="F732" s="755">
        <v>70</v>
      </c>
      <c r="G732" s="755">
        <v>0</v>
      </c>
      <c r="H732" s="754" t="s">
        <v>1162</v>
      </c>
      <c r="I732" s="754" t="s">
        <v>1081</v>
      </c>
      <c r="J732" s="754" t="s">
        <v>3729</v>
      </c>
      <c r="K732" s="678"/>
      <c r="L732" s="678" t="s">
        <v>1064</v>
      </c>
      <c r="M732" s="756">
        <v>43526</v>
      </c>
      <c r="N732" s="678"/>
      <c r="O732" s="755">
        <v>1</v>
      </c>
      <c r="P732" s="754" t="s">
        <v>1168</v>
      </c>
      <c r="Q732" s="754" t="s">
        <v>1066</v>
      </c>
      <c r="R732" s="754" t="s">
        <v>1067</v>
      </c>
      <c r="S732" s="678" t="s">
        <v>1069</v>
      </c>
      <c r="T732" s="754" t="s">
        <v>2471</v>
      </c>
    </row>
    <row r="733" spans="1:20" s="383" customFormat="1" ht="15.95" customHeight="1">
      <c r="A733" s="383" t="str">
        <f t="shared" si="11"/>
        <v>NAPLESGENOVA低所有3~999</v>
      </c>
      <c r="B733" s="754" t="s">
        <v>1553</v>
      </c>
      <c r="C733" s="754" t="s">
        <v>742</v>
      </c>
      <c r="D733" s="755">
        <v>-268</v>
      </c>
      <c r="E733" s="755">
        <v>-263</v>
      </c>
      <c r="F733" s="755">
        <v>70</v>
      </c>
      <c r="G733" s="755">
        <v>0</v>
      </c>
      <c r="H733" s="754" t="s">
        <v>1162</v>
      </c>
      <c r="I733" s="754" t="s">
        <v>1081</v>
      </c>
      <c r="J733" s="754" t="s">
        <v>3729</v>
      </c>
      <c r="K733" s="678"/>
      <c r="L733" s="678" t="s">
        <v>1064</v>
      </c>
      <c r="M733" s="756">
        <v>43526</v>
      </c>
      <c r="N733" s="678"/>
      <c r="O733" s="755">
        <v>1</v>
      </c>
      <c r="P733" s="754" t="s">
        <v>1170</v>
      </c>
      <c r="Q733" s="754" t="s">
        <v>1066</v>
      </c>
      <c r="R733" s="754" t="s">
        <v>1067</v>
      </c>
      <c r="S733" s="678" t="s">
        <v>1069</v>
      </c>
      <c r="T733" s="754" t="s">
        <v>2472</v>
      </c>
    </row>
    <row r="734" spans="1:20" s="383" customFormat="1" ht="15.95" customHeight="1">
      <c r="A734" s="383" t="str">
        <f t="shared" si="11"/>
        <v>NAPOLIGENOVA标准所有3~999</v>
      </c>
      <c r="B734" s="754" t="s">
        <v>1554</v>
      </c>
      <c r="C734" s="754" t="s">
        <v>742</v>
      </c>
      <c r="D734" s="755">
        <v>-198</v>
      </c>
      <c r="E734" s="755">
        <v>-193</v>
      </c>
      <c r="F734" s="755">
        <v>0</v>
      </c>
      <c r="G734" s="755">
        <v>0</v>
      </c>
      <c r="H734" s="754" t="s">
        <v>1162</v>
      </c>
      <c r="I734" s="754" t="s">
        <v>1081</v>
      </c>
      <c r="J734" s="754" t="s">
        <v>3729</v>
      </c>
      <c r="K734" s="678"/>
      <c r="L734" s="678" t="s">
        <v>1064</v>
      </c>
      <c r="M734" s="756">
        <v>43526</v>
      </c>
      <c r="N734" s="678"/>
      <c r="O734" s="755">
        <v>1</v>
      </c>
      <c r="P734" s="754" t="s">
        <v>1170</v>
      </c>
      <c r="Q734" s="754" t="s">
        <v>1066</v>
      </c>
      <c r="R734" s="754" t="s">
        <v>1067</v>
      </c>
      <c r="S734" s="678" t="s">
        <v>1068</v>
      </c>
      <c r="T734" s="754" t="s">
        <v>2470</v>
      </c>
    </row>
    <row r="735" spans="1:20" s="383" customFormat="1" ht="15.95" customHeight="1">
      <c r="A735" s="383" t="str">
        <f t="shared" si="11"/>
        <v>NAPOLIGENOVA低所有3~999</v>
      </c>
      <c r="B735" s="754" t="s">
        <v>1554</v>
      </c>
      <c r="C735" s="754" t="s">
        <v>742</v>
      </c>
      <c r="D735" s="755">
        <v>-268</v>
      </c>
      <c r="E735" s="755">
        <v>-263</v>
      </c>
      <c r="F735" s="755">
        <v>70</v>
      </c>
      <c r="G735" s="755">
        <v>0</v>
      </c>
      <c r="H735" s="754" t="s">
        <v>1162</v>
      </c>
      <c r="I735" s="754" t="s">
        <v>1081</v>
      </c>
      <c r="J735" s="754" t="s">
        <v>3729</v>
      </c>
      <c r="K735" s="678"/>
      <c r="L735" s="678" t="s">
        <v>1064</v>
      </c>
      <c r="M735" s="756">
        <v>43526</v>
      </c>
      <c r="N735" s="678"/>
      <c r="O735" s="755">
        <v>1</v>
      </c>
      <c r="P735" s="754" t="s">
        <v>1170</v>
      </c>
      <c r="Q735" s="754" t="s">
        <v>1066</v>
      </c>
      <c r="R735" s="754" t="s">
        <v>1067</v>
      </c>
      <c r="S735" s="678" t="s">
        <v>1069</v>
      </c>
      <c r="T735" s="754" t="s">
        <v>2472</v>
      </c>
    </row>
    <row r="736" spans="1:20" s="383" customFormat="1" ht="15.95" customHeight="1">
      <c r="A736" s="383" t="str">
        <f t="shared" si="11"/>
        <v>NAPOLIGENOVA标准所有0~1</v>
      </c>
      <c r="B736" s="754" t="s">
        <v>1554</v>
      </c>
      <c r="C736" s="754" t="s">
        <v>742</v>
      </c>
      <c r="D736" s="755">
        <v>-223</v>
      </c>
      <c r="E736" s="755">
        <v>-218</v>
      </c>
      <c r="F736" s="755">
        <v>0</v>
      </c>
      <c r="G736" s="755">
        <v>0</v>
      </c>
      <c r="H736" s="754" t="s">
        <v>1162</v>
      </c>
      <c r="I736" s="754" t="s">
        <v>1081</v>
      </c>
      <c r="J736" s="754" t="s">
        <v>3729</v>
      </c>
      <c r="K736" s="678"/>
      <c r="L736" s="678" t="s">
        <v>1064</v>
      </c>
      <c r="M736" s="756">
        <v>43526</v>
      </c>
      <c r="N736" s="678"/>
      <c r="O736" s="755">
        <v>1</v>
      </c>
      <c r="P736" s="754" t="s">
        <v>1168</v>
      </c>
      <c r="Q736" s="754" t="s">
        <v>1066</v>
      </c>
      <c r="R736" s="754" t="s">
        <v>1067</v>
      </c>
      <c r="S736" s="678" t="s">
        <v>1068</v>
      </c>
      <c r="T736" s="754" t="s">
        <v>2475</v>
      </c>
    </row>
    <row r="737" spans="1:20" s="383" customFormat="1" ht="15.95" customHeight="1">
      <c r="A737" s="383" t="str">
        <f t="shared" si="11"/>
        <v>NAPOLIGENOVA低所有1~3</v>
      </c>
      <c r="B737" s="754" t="s">
        <v>1554</v>
      </c>
      <c r="C737" s="754" t="s">
        <v>742</v>
      </c>
      <c r="D737" s="755">
        <v>-273</v>
      </c>
      <c r="E737" s="755">
        <v>-268</v>
      </c>
      <c r="F737" s="755">
        <v>70</v>
      </c>
      <c r="G737" s="755">
        <v>0</v>
      </c>
      <c r="H737" s="754" t="s">
        <v>1162</v>
      </c>
      <c r="I737" s="754" t="s">
        <v>1081</v>
      </c>
      <c r="J737" s="754" t="s">
        <v>3729</v>
      </c>
      <c r="K737" s="754" t="s">
        <v>1129</v>
      </c>
      <c r="L737" s="678" t="s">
        <v>1064</v>
      </c>
      <c r="M737" s="756">
        <v>43526</v>
      </c>
      <c r="N737" s="678"/>
      <c r="O737" s="755">
        <v>1</v>
      </c>
      <c r="P737" s="754" t="s">
        <v>1169</v>
      </c>
      <c r="Q737" s="754" t="s">
        <v>1066</v>
      </c>
      <c r="R737" s="754" t="s">
        <v>1067</v>
      </c>
      <c r="S737" s="678" t="s">
        <v>1069</v>
      </c>
      <c r="T737" s="754" t="s">
        <v>2474</v>
      </c>
    </row>
    <row r="738" spans="1:20" s="383" customFormat="1" ht="15.95" customHeight="1">
      <c r="A738" s="383" t="str">
        <f t="shared" si="11"/>
        <v>NAPOLIGENOVA标准所有1~3</v>
      </c>
      <c r="B738" s="754" t="s">
        <v>1554</v>
      </c>
      <c r="C738" s="754" t="s">
        <v>742</v>
      </c>
      <c r="D738" s="755">
        <v>-203</v>
      </c>
      <c r="E738" s="755">
        <v>-198</v>
      </c>
      <c r="F738" s="755">
        <v>0</v>
      </c>
      <c r="G738" s="755">
        <v>0</v>
      </c>
      <c r="H738" s="754" t="s">
        <v>1162</v>
      </c>
      <c r="I738" s="754" t="s">
        <v>1081</v>
      </c>
      <c r="J738" s="754" t="s">
        <v>3729</v>
      </c>
      <c r="K738" s="678"/>
      <c r="L738" s="678" t="s">
        <v>1064</v>
      </c>
      <c r="M738" s="756">
        <v>43526</v>
      </c>
      <c r="N738" s="678"/>
      <c r="O738" s="755">
        <v>1</v>
      </c>
      <c r="P738" s="754" t="s">
        <v>1169</v>
      </c>
      <c r="Q738" s="754" t="s">
        <v>1066</v>
      </c>
      <c r="R738" s="754" t="s">
        <v>1067</v>
      </c>
      <c r="S738" s="678" t="s">
        <v>1068</v>
      </c>
      <c r="T738" s="754" t="s">
        <v>2473</v>
      </c>
    </row>
    <row r="739" spans="1:20" s="383" customFormat="1" ht="15.95" customHeight="1">
      <c r="A739" s="383" t="str">
        <f t="shared" si="11"/>
        <v>NAPOLIGENOVA低所有0~1</v>
      </c>
      <c r="B739" s="754" t="s">
        <v>1554</v>
      </c>
      <c r="C739" s="754" t="s">
        <v>742</v>
      </c>
      <c r="D739" s="755">
        <v>-293</v>
      </c>
      <c r="E739" s="755">
        <v>-288</v>
      </c>
      <c r="F739" s="755">
        <v>70</v>
      </c>
      <c r="G739" s="755">
        <v>0</v>
      </c>
      <c r="H739" s="754" t="s">
        <v>1162</v>
      </c>
      <c r="I739" s="754" t="s">
        <v>1081</v>
      </c>
      <c r="J739" s="754" t="s">
        <v>3729</v>
      </c>
      <c r="K739" s="678"/>
      <c r="L739" s="678" t="s">
        <v>1064</v>
      </c>
      <c r="M739" s="756">
        <v>43526</v>
      </c>
      <c r="N739" s="678"/>
      <c r="O739" s="755">
        <v>1</v>
      </c>
      <c r="P739" s="754" t="s">
        <v>1168</v>
      </c>
      <c r="Q739" s="754" t="s">
        <v>1066</v>
      </c>
      <c r="R739" s="754" t="s">
        <v>1067</v>
      </c>
      <c r="S739" s="678" t="s">
        <v>1069</v>
      </c>
      <c r="T739" s="754" t="s">
        <v>2471</v>
      </c>
    </row>
    <row r="740" spans="1:20" s="383" customFormat="1" ht="15.95" customHeight="1">
      <c r="A740" s="383" t="str">
        <f t="shared" si="11"/>
        <v>NASSAUMIAMI,FL标准所有0~999</v>
      </c>
      <c r="B740" s="754" t="s">
        <v>1555</v>
      </c>
      <c r="C740" s="754" t="s">
        <v>386</v>
      </c>
      <c r="D740" s="755">
        <v>205</v>
      </c>
      <c r="E740" s="755">
        <v>205</v>
      </c>
      <c r="F740" s="755">
        <v>0</v>
      </c>
      <c r="G740" s="755">
        <v>0</v>
      </c>
      <c r="H740" s="754" t="s">
        <v>1116</v>
      </c>
      <c r="I740" s="754" t="s">
        <v>1106</v>
      </c>
      <c r="J740" s="754" t="s">
        <v>2825</v>
      </c>
      <c r="K740" s="754" t="s">
        <v>1087</v>
      </c>
      <c r="L740" s="678" t="s">
        <v>1064</v>
      </c>
      <c r="M740" s="756">
        <v>43527</v>
      </c>
      <c r="N740" s="678"/>
      <c r="O740" s="755">
        <v>1</v>
      </c>
      <c r="P740" s="754" t="s">
        <v>1065</v>
      </c>
      <c r="Q740" s="754" t="s">
        <v>1075</v>
      </c>
      <c r="R740" s="678"/>
      <c r="S740" s="678" t="s">
        <v>1068</v>
      </c>
      <c r="T740" s="754" t="s">
        <v>2466</v>
      </c>
    </row>
    <row r="741" spans="1:20" s="383" customFormat="1" ht="15.95" customHeight="1">
      <c r="A741" s="383" t="str">
        <f t="shared" si="11"/>
        <v>NAVEGANTESNAVEGANTES标准所有0~999</v>
      </c>
      <c r="B741" s="754" t="s">
        <v>1556</v>
      </c>
      <c r="C741" s="754" t="s">
        <v>1556</v>
      </c>
      <c r="D741" s="755">
        <v>125</v>
      </c>
      <c r="E741" s="755">
        <v>135</v>
      </c>
      <c r="F741" s="755">
        <v>0</v>
      </c>
      <c r="G741" s="755">
        <v>0</v>
      </c>
      <c r="H741" s="754" t="s">
        <v>1062</v>
      </c>
      <c r="I741" s="754" t="s">
        <v>1106</v>
      </c>
      <c r="J741" s="754" t="s">
        <v>1402</v>
      </c>
      <c r="K741" s="754" t="s">
        <v>1188</v>
      </c>
      <c r="L741" s="678" t="s">
        <v>1064</v>
      </c>
      <c r="M741" s="756">
        <v>43525</v>
      </c>
      <c r="N741" s="678"/>
      <c r="O741" s="755">
        <v>1</v>
      </c>
      <c r="P741" s="754" t="s">
        <v>1065</v>
      </c>
      <c r="Q741" s="754" t="s">
        <v>1066</v>
      </c>
      <c r="R741" s="754" t="s">
        <v>1083</v>
      </c>
      <c r="S741" s="678" t="s">
        <v>1068</v>
      </c>
      <c r="T741" s="754" t="s">
        <v>2559</v>
      </c>
    </row>
    <row r="742" spans="1:20" s="383" customFormat="1" ht="15.95" customHeight="1">
      <c r="A742" s="383" t="str">
        <f t="shared" si="11"/>
        <v>NDOLADURBAN标准所有0~999</v>
      </c>
      <c r="B742" s="754" t="s">
        <v>1771</v>
      </c>
      <c r="C742" s="754" t="s">
        <v>1071</v>
      </c>
      <c r="D742" s="755">
        <v>265</v>
      </c>
      <c r="E742" s="755">
        <v>270</v>
      </c>
      <c r="F742" s="755">
        <v>0</v>
      </c>
      <c r="G742" s="755">
        <v>0</v>
      </c>
      <c r="H742" s="754" t="s">
        <v>1608</v>
      </c>
      <c r="I742" s="754" t="s">
        <v>1128</v>
      </c>
      <c r="J742" s="754" t="s">
        <v>3310</v>
      </c>
      <c r="K742" s="754" t="s">
        <v>1082</v>
      </c>
      <c r="L742" s="678" t="s">
        <v>1064</v>
      </c>
      <c r="M742" s="756">
        <v>43438</v>
      </c>
      <c r="N742" s="678"/>
      <c r="O742" s="755">
        <v>2</v>
      </c>
      <c r="P742" s="754" t="s">
        <v>1065</v>
      </c>
      <c r="Q742" s="754" t="s">
        <v>1075</v>
      </c>
      <c r="R742" s="678"/>
      <c r="S742" s="678" t="s">
        <v>1068</v>
      </c>
      <c r="T742" s="754" t="s">
        <v>3824</v>
      </c>
    </row>
    <row r="743" spans="1:20" s="383" customFormat="1" ht="15.95" customHeight="1">
      <c r="A743" s="383" t="str">
        <f t="shared" si="11"/>
        <v>NELSONAUCKLAND标准所有0~999</v>
      </c>
      <c r="B743" s="754" t="s">
        <v>1557</v>
      </c>
      <c r="C743" s="754" t="s">
        <v>1098</v>
      </c>
      <c r="D743" s="755">
        <v>140</v>
      </c>
      <c r="E743" s="755">
        <v>145</v>
      </c>
      <c r="F743" s="755">
        <v>0</v>
      </c>
      <c r="G743" s="755">
        <v>0</v>
      </c>
      <c r="H743" s="754" t="s">
        <v>1099</v>
      </c>
      <c r="I743" s="754" t="s">
        <v>1502</v>
      </c>
      <c r="J743" s="754" t="s">
        <v>2828</v>
      </c>
      <c r="K743" s="754" t="s">
        <v>1087</v>
      </c>
      <c r="L743" s="678" t="s">
        <v>1064</v>
      </c>
      <c r="M743" s="756">
        <v>43438</v>
      </c>
      <c r="N743" s="678"/>
      <c r="O743" s="755">
        <v>1</v>
      </c>
      <c r="P743" s="754" t="s">
        <v>1065</v>
      </c>
      <c r="Q743" s="754" t="s">
        <v>1075</v>
      </c>
      <c r="R743" s="678"/>
      <c r="S743" s="678" t="s">
        <v>1068</v>
      </c>
      <c r="T743" s="678"/>
    </row>
    <row r="744" spans="1:20" s="383" customFormat="1" ht="15.95" customHeight="1">
      <c r="A744" s="383" t="str">
        <f t="shared" si="11"/>
        <v>NEW DELHINHAVA SHEVA标准所有0~999</v>
      </c>
      <c r="B744" s="754" t="s">
        <v>1558</v>
      </c>
      <c r="C744" s="754" t="s">
        <v>1095</v>
      </c>
      <c r="D744" s="755">
        <v>-5</v>
      </c>
      <c r="E744" s="755">
        <v>0</v>
      </c>
      <c r="F744" s="755">
        <v>0</v>
      </c>
      <c r="G744" s="755">
        <v>0</v>
      </c>
      <c r="H744" s="754" t="s">
        <v>3041</v>
      </c>
      <c r="I744" s="754" t="s">
        <v>3690</v>
      </c>
      <c r="J744" s="754" t="s">
        <v>3042</v>
      </c>
      <c r="K744" s="754" t="s">
        <v>1559</v>
      </c>
      <c r="L744" s="678" t="s">
        <v>1064</v>
      </c>
      <c r="M744" s="756">
        <v>43438</v>
      </c>
      <c r="N744" s="678"/>
      <c r="O744" s="755">
        <v>1</v>
      </c>
      <c r="P744" s="754" t="s">
        <v>1065</v>
      </c>
      <c r="Q744" s="754" t="s">
        <v>1066</v>
      </c>
      <c r="R744" s="754" t="s">
        <v>1532</v>
      </c>
      <c r="S744" s="678" t="s">
        <v>1068</v>
      </c>
      <c r="T744" s="754" t="s">
        <v>2560</v>
      </c>
    </row>
    <row r="745" spans="1:20" s="383" customFormat="1" ht="15.95" customHeight="1">
      <c r="A745" s="383" t="str">
        <f t="shared" si="11"/>
        <v>NEW DELHINEW DELHI标准所有0~999</v>
      </c>
      <c r="B745" s="754" t="s">
        <v>1558</v>
      </c>
      <c r="C745" s="754" t="s">
        <v>1558</v>
      </c>
      <c r="D745" s="755">
        <v>-5</v>
      </c>
      <c r="E745" s="755">
        <v>0</v>
      </c>
      <c r="F745" s="755">
        <v>0</v>
      </c>
      <c r="G745" s="755">
        <v>0</v>
      </c>
      <c r="H745" s="754" t="s">
        <v>1061</v>
      </c>
      <c r="I745" s="754" t="s">
        <v>1062</v>
      </c>
      <c r="J745" s="754" t="s">
        <v>2833</v>
      </c>
      <c r="K745" s="754" t="s">
        <v>1152</v>
      </c>
      <c r="L745" s="678" t="s">
        <v>1064</v>
      </c>
      <c r="M745" s="756">
        <v>43394</v>
      </c>
      <c r="N745" s="678"/>
      <c r="O745" s="755">
        <v>1</v>
      </c>
      <c r="P745" s="754" t="s">
        <v>1065</v>
      </c>
      <c r="Q745" s="754" t="s">
        <v>1066</v>
      </c>
      <c r="R745" s="754" t="s">
        <v>1532</v>
      </c>
      <c r="S745" s="678" t="s">
        <v>1068</v>
      </c>
      <c r="T745" s="754" t="s">
        <v>3371</v>
      </c>
    </row>
    <row r="746" spans="1:20" s="383" customFormat="1" ht="15.95" customHeight="1">
      <c r="A746" s="383" t="str">
        <f t="shared" si="11"/>
        <v>NEW JERSEY,NJNEW YORK,NY标准所有0~999</v>
      </c>
      <c r="B746" s="754" t="s">
        <v>1560</v>
      </c>
      <c r="C746" s="754" t="s">
        <v>1158</v>
      </c>
      <c r="D746" s="755">
        <v>54</v>
      </c>
      <c r="E746" s="755">
        <v>59</v>
      </c>
      <c r="F746" s="755">
        <v>0</v>
      </c>
      <c r="G746" s="755">
        <v>0</v>
      </c>
      <c r="H746" s="754" t="s">
        <v>1099</v>
      </c>
      <c r="I746" s="754" t="s">
        <v>1502</v>
      </c>
      <c r="J746" s="754" t="s">
        <v>2447</v>
      </c>
      <c r="K746" s="754" t="s">
        <v>1078</v>
      </c>
      <c r="L746" s="678" t="s">
        <v>1064</v>
      </c>
      <c r="M746" s="756">
        <v>43527</v>
      </c>
      <c r="N746" s="678"/>
      <c r="O746" s="755">
        <v>1</v>
      </c>
      <c r="P746" s="754" t="s">
        <v>1065</v>
      </c>
      <c r="Q746" s="754" t="s">
        <v>1066</v>
      </c>
      <c r="R746" s="754" t="s">
        <v>1067</v>
      </c>
      <c r="S746" s="678" t="s">
        <v>1068</v>
      </c>
      <c r="T746" s="754" t="s">
        <v>2466</v>
      </c>
    </row>
    <row r="747" spans="1:20" s="383" customFormat="1" ht="15.95" customHeight="1">
      <c r="A747" s="383" t="str">
        <f t="shared" si="11"/>
        <v>NEW PLYMOUTHAUCKLAND标准所有0~999</v>
      </c>
      <c r="B747" s="754" t="s">
        <v>1561</v>
      </c>
      <c r="C747" s="754" t="s">
        <v>1098</v>
      </c>
      <c r="D747" s="755">
        <v>110</v>
      </c>
      <c r="E747" s="755">
        <v>115</v>
      </c>
      <c r="F747" s="755">
        <v>0</v>
      </c>
      <c r="G747" s="755">
        <v>0</v>
      </c>
      <c r="H747" s="754" t="s">
        <v>1099</v>
      </c>
      <c r="I747" s="754" t="s">
        <v>1502</v>
      </c>
      <c r="J747" s="754" t="s">
        <v>2828</v>
      </c>
      <c r="K747" s="754" t="s">
        <v>1087</v>
      </c>
      <c r="L747" s="678" t="s">
        <v>1064</v>
      </c>
      <c r="M747" s="756">
        <v>43438</v>
      </c>
      <c r="N747" s="678"/>
      <c r="O747" s="755">
        <v>1</v>
      </c>
      <c r="P747" s="754" t="s">
        <v>1065</v>
      </c>
      <c r="Q747" s="754" t="s">
        <v>1075</v>
      </c>
      <c r="R747" s="678"/>
      <c r="S747" s="678" t="s">
        <v>1068</v>
      </c>
      <c r="T747" s="678"/>
    </row>
    <row r="748" spans="1:20" s="383" customFormat="1" ht="15.95" customHeight="1">
      <c r="A748" s="383" t="str">
        <f t="shared" si="11"/>
        <v>NEW YORK,NYNEW YORK,NY标准同行0~999</v>
      </c>
      <c r="B748" s="754" t="s">
        <v>1158</v>
      </c>
      <c r="C748" s="754" t="s">
        <v>1158</v>
      </c>
      <c r="D748" s="755">
        <v>54</v>
      </c>
      <c r="E748" s="755">
        <v>59</v>
      </c>
      <c r="F748" s="755">
        <v>0</v>
      </c>
      <c r="G748" s="755">
        <v>0</v>
      </c>
      <c r="H748" s="754" t="s">
        <v>1099</v>
      </c>
      <c r="I748" s="754" t="s">
        <v>1502</v>
      </c>
      <c r="J748" s="754" t="s">
        <v>2447</v>
      </c>
      <c r="K748" s="754" t="s">
        <v>1562</v>
      </c>
      <c r="L748" s="678" t="s">
        <v>1091</v>
      </c>
      <c r="M748" s="756">
        <v>43527</v>
      </c>
      <c r="N748" s="678"/>
      <c r="O748" s="755">
        <v>1</v>
      </c>
      <c r="P748" s="754" t="s">
        <v>1065</v>
      </c>
      <c r="Q748" s="754" t="s">
        <v>1066</v>
      </c>
      <c r="R748" s="754" t="s">
        <v>1067</v>
      </c>
      <c r="S748" s="678" t="s">
        <v>1068</v>
      </c>
      <c r="T748" s="754" t="s">
        <v>2466</v>
      </c>
    </row>
    <row r="749" spans="1:20" s="383" customFormat="1" ht="15.95" customHeight="1">
      <c r="A749" s="383" t="str">
        <f t="shared" si="11"/>
        <v>NEW YORK,NYNEW YORK,NY标准直客3~999</v>
      </c>
      <c r="B749" s="754" t="s">
        <v>1158</v>
      </c>
      <c r="C749" s="754" t="s">
        <v>1158</v>
      </c>
      <c r="D749" s="755">
        <v>49</v>
      </c>
      <c r="E749" s="755">
        <v>54</v>
      </c>
      <c r="F749" s="755">
        <v>0</v>
      </c>
      <c r="G749" s="755">
        <v>0</v>
      </c>
      <c r="H749" s="754" t="s">
        <v>1099</v>
      </c>
      <c r="I749" s="754" t="s">
        <v>1502</v>
      </c>
      <c r="J749" s="754" t="s">
        <v>2447</v>
      </c>
      <c r="K749" s="754" t="s">
        <v>1562</v>
      </c>
      <c r="L749" s="678" t="s">
        <v>1092</v>
      </c>
      <c r="M749" s="756">
        <v>43527</v>
      </c>
      <c r="N749" s="678"/>
      <c r="O749" s="755">
        <v>1</v>
      </c>
      <c r="P749" s="754" t="s">
        <v>1170</v>
      </c>
      <c r="Q749" s="754" t="s">
        <v>1066</v>
      </c>
      <c r="R749" s="754" t="s">
        <v>1067</v>
      </c>
      <c r="S749" s="678" t="s">
        <v>1068</v>
      </c>
      <c r="T749" s="754" t="s">
        <v>2466</v>
      </c>
    </row>
    <row r="750" spans="1:20" s="383" customFormat="1" ht="15.95" customHeight="1">
      <c r="A750" s="383" t="str">
        <f t="shared" si="11"/>
        <v>NEW YORK,NYNEW YORK,NY标准直客1~2</v>
      </c>
      <c r="B750" s="754" t="s">
        <v>1158</v>
      </c>
      <c r="C750" s="754" t="s">
        <v>1158</v>
      </c>
      <c r="D750" s="755">
        <v>34</v>
      </c>
      <c r="E750" s="755">
        <v>39</v>
      </c>
      <c r="F750" s="755">
        <v>0</v>
      </c>
      <c r="G750" s="755">
        <v>0</v>
      </c>
      <c r="H750" s="754" t="s">
        <v>1099</v>
      </c>
      <c r="I750" s="754" t="s">
        <v>1502</v>
      </c>
      <c r="J750" s="754" t="s">
        <v>2447</v>
      </c>
      <c r="K750" s="754" t="s">
        <v>1562</v>
      </c>
      <c r="L750" s="678" t="s">
        <v>1092</v>
      </c>
      <c r="M750" s="756">
        <v>43527</v>
      </c>
      <c r="N750" s="678"/>
      <c r="O750" s="755">
        <v>1</v>
      </c>
      <c r="P750" s="754" t="s">
        <v>1378</v>
      </c>
      <c r="Q750" s="754" t="s">
        <v>1066</v>
      </c>
      <c r="R750" s="754" t="s">
        <v>1067</v>
      </c>
      <c r="S750" s="678" t="s">
        <v>1068</v>
      </c>
      <c r="T750" s="754" t="s">
        <v>2466</v>
      </c>
    </row>
    <row r="751" spans="1:20" s="383" customFormat="1" ht="15.95" customHeight="1">
      <c r="A751" s="383" t="str">
        <f t="shared" si="11"/>
        <v>NEW YORK,NYNEW YORK,NY标准直客0~1</v>
      </c>
      <c r="B751" s="754" t="s">
        <v>1158</v>
      </c>
      <c r="C751" s="754" t="s">
        <v>1158</v>
      </c>
      <c r="D751" s="755">
        <v>29</v>
      </c>
      <c r="E751" s="755">
        <v>34</v>
      </c>
      <c r="F751" s="755">
        <v>0</v>
      </c>
      <c r="G751" s="755">
        <v>0</v>
      </c>
      <c r="H751" s="754" t="s">
        <v>1099</v>
      </c>
      <c r="I751" s="754" t="s">
        <v>1502</v>
      </c>
      <c r="J751" s="754" t="s">
        <v>2447</v>
      </c>
      <c r="K751" s="754" t="s">
        <v>1562</v>
      </c>
      <c r="L751" s="678" t="s">
        <v>1092</v>
      </c>
      <c r="M751" s="756">
        <v>43527</v>
      </c>
      <c r="N751" s="678"/>
      <c r="O751" s="755">
        <v>1</v>
      </c>
      <c r="P751" s="754" t="s">
        <v>1168</v>
      </c>
      <c r="Q751" s="754" t="s">
        <v>1066</v>
      </c>
      <c r="R751" s="754" t="s">
        <v>1067</v>
      </c>
      <c r="S751" s="678" t="s">
        <v>1068</v>
      </c>
      <c r="T751" s="754" t="s">
        <v>2562</v>
      </c>
    </row>
    <row r="752" spans="1:20" s="383" customFormat="1" ht="15.95" customHeight="1">
      <c r="A752" s="383" t="str">
        <f t="shared" si="11"/>
        <v>NEW YORK,NYNEW YORK,NY标准直客2~3</v>
      </c>
      <c r="B752" s="754" t="s">
        <v>1158</v>
      </c>
      <c r="C752" s="754" t="s">
        <v>1158</v>
      </c>
      <c r="D752" s="755">
        <v>39</v>
      </c>
      <c r="E752" s="755">
        <v>44</v>
      </c>
      <c r="F752" s="755">
        <v>0</v>
      </c>
      <c r="G752" s="755">
        <v>0</v>
      </c>
      <c r="H752" s="754" t="s">
        <v>1099</v>
      </c>
      <c r="I752" s="754" t="s">
        <v>1502</v>
      </c>
      <c r="J752" s="754" t="s">
        <v>2447</v>
      </c>
      <c r="K752" s="754" t="s">
        <v>1562</v>
      </c>
      <c r="L752" s="678" t="s">
        <v>1092</v>
      </c>
      <c r="M752" s="756">
        <v>43527</v>
      </c>
      <c r="N752" s="678"/>
      <c r="O752" s="755">
        <v>1</v>
      </c>
      <c r="P752" s="754" t="s">
        <v>1480</v>
      </c>
      <c r="Q752" s="754" t="s">
        <v>1066</v>
      </c>
      <c r="R752" s="754" t="s">
        <v>1067</v>
      </c>
      <c r="S752" s="678" t="s">
        <v>1068</v>
      </c>
      <c r="T752" s="754" t="s">
        <v>2561</v>
      </c>
    </row>
    <row r="753" spans="1:20" s="383" customFormat="1" ht="15.95" customHeight="1">
      <c r="A753" s="383" t="str">
        <f t="shared" si="11"/>
        <v>NEWARK, NJNEW YORK,NY标准所有0~999</v>
      </c>
      <c r="B753" s="754" t="s">
        <v>1563</v>
      </c>
      <c r="C753" s="754" t="s">
        <v>1158</v>
      </c>
      <c r="D753" s="755">
        <v>54</v>
      </c>
      <c r="E753" s="755">
        <v>59</v>
      </c>
      <c r="F753" s="755">
        <v>0</v>
      </c>
      <c r="G753" s="755">
        <v>0</v>
      </c>
      <c r="H753" s="754" t="s">
        <v>1099</v>
      </c>
      <c r="I753" s="754" t="s">
        <v>1502</v>
      </c>
      <c r="J753" s="754" t="s">
        <v>2447</v>
      </c>
      <c r="K753" s="754" t="s">
        <v>1317</v>
      </c>
      <c r="L753" s="678" t="s">
        <v>1064</v>
      </c>
      <c r="M753" s="756">
        <v>43527</v>
      </c>
      <c r="N753" s="678"/>
      <c r="O753" s="755">
        <v>1</v>
      </c>
      <c r="P753" s="754" t="s">
        <v>1065</v>
      </c>
      <c r="Q753" s="754" t="s">
        <v>1066</v>
      </c>
      <c r="R753" s="754" t="s">
        <v>1067</v>
      </c>
      <c r="S753" s="678" t="s">
        <v>1068</v>
      </c>
      <c r="T753" s="754" t="s">
        <v>2466</v>
      </c>
    </row>
    <row r="754" spans="1:20" s="383" customFormat="1" ht="15.95" customHeight="1">
      <c r="A754" s="383" t="str">
        <f t="shared" si="11"/>
        <v>NHAVA SHEVANHAVA SHEVA标准所有0~2</v>
      </c>
      <c r="B754" s="754" t="s">
        <v>1095</v>
      </c>
      <c r="C754" s="754" t="s">
        <v>1095</v>
      </c>
      <c r="D754" s="755">
        <v>-75</v>
      </c>
      <c r="E754" s="755">
        <v>-65</v>
      </c>
      <c r="F754" s="755">
        <v>0</v>
      </c>
      <c r="G754" s="755">
        <v>0</v>
      </c>
      <c r="H754" s="754" t="s">
        <v>3041</v>
      </c>
      <c r="I754" s="754" t="s">
        <v>3690</v>
      </c>
      <c r="J754" s="754" t="s">
        <v>3042</v>
      </c>
      <c r="K754" s="754" t="s">
        <v>3043</v>
      </c>
      <c r="L754" s="678" t="s">
        <v>1064</v>
      </c>
      <c r="M754" s="756">
        <v>43442</v>
      </c>
      <c r="N754" s="678"/>
      <c r="O754" s="755">
        <v>1</v>
      </c>
      <c r="P754" s="754" t="s">
        <v>1256</v>
      </c>
      <c r="Q754" s="754" t="s">
        <v>1066</v>
      </c>
      <c r="R754" s="754" t="s">
        <v>1067</v>
      </c>
      <c r="S754" s="678" t="s">
        <v>1068</v>
      </c>
      <c r="T754" s="754" t="s">
        <v>3246</v>
      </c>
    </row>
    <row r="755" spans="1:20" s="383" customFormat="1" ht="15.95" customHeight="1">
      <c r="A755" s="383" t="str">
        <f t="shared" si="11"/>
        <v>NHAVA SHEVANHAVA SHEVA标准所有2~999</v>
      </c>
      <c r="B755" s="754" t="s">
        <v>1095</v>
      </c>
      <c r="C755" s="754" t="s">
        <v>1095</v>
      </c>
      <c r="D755" s="755">
        <v>-70</v>
      </c>
      <c r="E755" s="755">
        <v>-60</v>
      </c>
      <c r="F755" s="755">
        <v>0</v>
      </c>
      <c r="G755" s="755">
        <v>0</v>
      </c>
      <c r="H755" s="754" t="s">
        <v>3041</v>
      </c>
      <c r="I755" s="754" t="s">
        <v>3690</v>
      </c>
      <c r="J755" s="754" t="s">
        <v>3042</v>
      </c>
      <c r="K755" s="754" t="s">
        <v>3043</v>
      </c>
      <c r="L755" s="678" t="s">
        <v>1064</v>
      </c>
      <c r="M755" s="756">
        <v>43442</v>
      </c>
      <c r="N755" s="678"/>
      <c r="O755" s="755">
        <v>1</v>
      </c>
      <c r="P755" s="754" t="s">
        <v>1257</v>
      </c>
      <c r="Q755" s="754" t="s">
        <v>1066</v>
      </c>
      <c r="R755" s="754" t="s">
        <v>1067</v>
      </c>
      <c r="S755" s="678" t="s">
        <v>1068</v>
      </c>
      <c r="T755" s="754" t="s">
        <v>3247</v>
      </c>
    </row>
    <row r="756" spans="1:20" s="383" customFormat="1" ht="15.95" customHeight="1">
      <c r="A756" s="383" t="str">
        <f t="shared" si="11"/>
        <v>NICELE HAVRE标准所有0~999</v>
      </c>
      <c r="B756" s="754" t="s">
        <v>1564</v>
      </c>
      <c r="C756" s="754" t="s">
        <v>1120</v>
      </c>
      <c r="D756" s="755">
        <v>-22</v>
      </c>
      <c r="E756" s="755">
        <v>-17</v>
      </c>
      <c r="F756" s="755">
        <v>0</v>
      </c>
      <c r="G756" s="755">
        <v>0</v>
      </c>
      <c r="H756" s="754" t="s">
        <v>1106</v>
      </c>
      <c r="I756" s="754" t="s">
        <v>1107</v>
      </c>
      <c r="J756" s="754" t="s">
        <v>2393</v>
      </c>
      <c r="K756" s="754" t="s">
        <v>1123</v>
      </c>
      <c r="L756" s="678" t="s">
        <v>1064</v>
      </c>
      <c r="M756" s="756">
        <v>43526</v>
      </c>
      <c r="N756" s="678"/>
      <c r="O756" s="755">
        <v>1</v>
      </c>
      <c r="P756" s="754" t="s">
        <v>1065</v>
      </c>
      <c r="Q756" s="754" t="s">
        <v>1066</v>
      </c>
      <c r="R756" s="754" t="s">
        <v>1067</v>
      </c>
      <c r="S756" s="678" t="s">
        <v>1068</v>
      </c>
      <c r="T756" s="678"/>
    </row>
    <row r="757" spans="1:20" s="383" customFormat="1" ht="15.95" customHeight="1">
      <c r="A757" s="383" t="str">
        <f t="shared" si="11"/>
        <v>NICOSIALIMASSOL标准所有0~999</v>
      </c>
      <c r="B757" s="754" t="s">
        <v>1565</v>
      </c>
      <c r="C757" s="754" t="s">
        <v>1454</v>
      </c>
      <c r="D757" s="755">
        <v>200</v>
      </c>
      <c r="E757" s="755">
        <v>195</v>
      </c>
      <c r="F757" s="755">
        <v>0</v>
      </c>
      <c r="G757" s="755">
        <v>0</v>
      </c>
      <c r="H757" s="754" t="s">
        <v>1061</v>
      </c>
      <c r="I757" s="754" t="s">
        <v>1062</v>
      </c>
      <c r="J757" s="754" t="s">
        <v>1264</v>
      </c>
      <c r="K757" s="754" t="s">
        <v>1096</v>
      </c>
      <c r="L757" s="678" t="s">
        <v>1064</v>
      </c>
      <c r="M757" s="756">
        <v>43526</v>
      </c>
      <c r="N757" s="678"/>
      <c r="O757" s="755">
        <v>2</v>
      </c>
      <c r="P757" s="754" t="s">
        <v>1065</v>
      </c>
      <c r="Q757" s="754" t="s">
        <v>1075</v>
      </c>
      <c r="R757" s="678"/>
      <c r="S757" s="678" t="s">
        <v>1068</v>
      </c>
      <c r="T757" s="754" t="s">
        <v>2546</v>
      </c>
    </row>
    <row r="758" spans="1:20" s="383" customFormat="1" ht="15.95" customHeight="1">
      <c r="A758" s="383" t="str">
        <f t="shared" si="11"/>
        <v>NIIGATABUSAN标准所有0~999</v>
      </c>
      <c r="B758" s="754" t="s">
        <v>1566</v>
      </c>
      <c r="C758" s="754" t="s">
        <v>1102</v>
      </c>
      <c r="D758" s="755">
        <v>25</v>
      </c>
      <c r="E758" s="755">
        <v>30</v>
      </c>
      <c r="F758" s="755">
        <v>0</v>
      </c>
      <c r="G758" s="755">
        <v>0</v>
      </c>
      <c r="H758" s="754" t="s">
        <v>1103</v>
      </c>
      <c r="I758" s="754" t="s">
        <v>3691</v>
      </c>
      <c r="J758" s="754" t="s">
        <v>2815</v>
      </c>
      <c r="K758" s="754" t="s">
        <v>1567</v>
      </c>
      <c r="L758" s="678" t="s">
        <v>1064</v>
      </c>
      <c r="M758" s="756">
        <v>43435</v>
      </c>
      <c r="N758" s="678"/>
      <c r="O758" s="755">
        <v>1</v>
      </c>
      <c r="P758" s="754" t="s">
        <v>1065</v>
      </c>
      <c r="Q758" s="754" t="s">
        <v>1066</v>
      </c>
      <c r="R758" s="754" t="s">
        <v>1067</v>
      </c>
      <c r="S758" s="678" t="s">
        <v>1068</v>
      </c>
      <c r="T758" s="754" t="s">
        <v>2458</v>
      </c>
    </row>
    <row r="759" spans="1:20" s="383" customFormat="1" ht="15.95" customHeight="1">
      <c r="A759" s="383" t="str">
        <f t="shared" si="11"/>
        <v>NORTHAMPTONFELIXSTOWE低所有0~999</v>
      </c>
      <c r="B759" s="754" t="s">
        <v>2357</v>
      </c>
      <c r="C759" s="754" t="s">
        <v>1196</v>
      </c>
      <c r="D759" s="755">
        <v>-138</v>
      </c>
      <c r="E759" s="755">
        <v>-133</v>
      </c>
      <c r="F759" s="755">
        <v>70</v>
      </c>
      <c r="G759" s="755">
        <v>0</v>
      </c>
      <c r="H759" s="754" t="s">
        <v>1142</v>
      </c>
      <c r="I759" s="754" t="s">
        <v>3719</v>
      </c>
      <c r="J759" s="754" t="s">
        <v>3463</v>
      </c>
      <c r="K759" s="754" t="s">
        <v>1345</v>
      </c>
      <c r="L759" s="678" t="s">
        <v>1064</v>
      </c>
      <c r="M759" s="756">
        <v>43526</v>
      </c>
      <c r="N759" s="678"/>
      <c r="O759" s="755">
        <v>1</v>
      </c>
      <c r="P759" s="754" t="s">
        <v>1065</v>
      </c>
      <c r="Q759" s="754" t="s">
        <v>1066</v>
      </c>
      <c r="R759" s="754" t="s">
        <v>1067</v>
      </c>
      <c r="S759" s="678" t="s">
        <v>1069</v>
      </c>
      <c r="T759" s="754" t="s">
        <v>2449</v>
      </c>
    </row>
    <row r="760" spans="1:20" s="383" customFormat="1" ht="15.95" customHeight="1">
      <c r="A760" s="383" t="str">
        <f t="shared" si="11"/>
        <v>NORTHAMPTONSOUTHAMPTON低所有0~999</v>
      </c>
      <c r="B760" s="754" t="s">
        <v>2357</v>
      </c>
      <c r="C760" s="754" t="s">
        <v>1199</v>
      </c>
      <c r="D760" s="755">
        <v>-138</v>
      </c>
      <c r="E760" s="755">
        <v>-133</v>
      </c>
      <c r="F760" s="755">
        <v>70</v>
      </c>
      <c r="G760" s="755">
        <v>0</v>
      </c>
      <c r="H760" s="754" t="s">
        <v>1106</v>
      </c>
      <c r="I760" s="754" t="s">
        <v>1107</v>
      </c>
      <c r="J760" s="754" t="s">
        <v>3815</v>
      </c>
      <c r="K760" s="754" t="s">
        <v>1345</v>
      </c>
      <c r="L760" s="678" t="s">
        <v>1064</v>
      </c>
      <c r="M760" s="756">
        <v>43526</v>
      </c>
      <c r="N760" s="678"/>
      <c r="O760" s="755">
        <v>1</v>
      </c>
      <c r="P760" s="754" t="s">
        <v>1065</v>
      </c>
      <c r="Q760" s="754" t="s">
        <v>1066</v>
      </c>
      <c r="R760" s="754" t="s">
        <v>1067</v>
      </c>
      <c r="S760" s="678" t="s">
        <v>1069</v>
      </c>
      <c r="T760" s="754" t="s">
        <v>2449</v>
      </c>
    </row>
    <row r="761" spans="1:20" s="383" customFormat="1" ht="15.95" customHeight="1">
      <c r="A761" s="383" t="str">
        <f t="shared" si="11"/>
        <v>NOTTINGHAMFELIXSTOWE低所有0~999</v>
      </c>
      <c r="B761" s="754" t="s">
        <v>2364</v>
      </c>
      <c r="C761" s="754" t="s">
        <v>1196</v>
      </c>
      <c r="D761" s="755">
        <v>-138</v>
      </c>
      <c r="E761" s="755">
        <v>-133</v>
      </c>
      <c r="F761" s="755">
        <v>70</v>
      </c>
      <c r="G761" s="755">
        <v>0</v>
      </c>
      <c r="H761" s="754" t="s">
        <v>1142</v>
      </c>
      <c r="I761" s="754" t="s">
        <v>3719</v>
      </c>
      <c r="J761" s="754" t="s">
        <v>3463</v>
      </c>
      <c r="K761" s="754" t="s">
        <v>1345</v>
      </c>
      <c r="L761" s="678" t="s">
        <v>1064</v>
      </c>
      <c r="M761" s="756">
        <v>43526</v>
      </c>
      <c r="N761" s="678"/>
      <c r="O761" s="755">
        <v>1</v>
      </c>
      <c r="P761" s="754" t="s">
        <v>1065</v>
      </c>
      <c r="Q761" s="754" t="s">
        <v>1066</v>
      </c>
      <c r="R761" s="754" t="s">
        <v>1067</v>
      </c>
      <c r="S761" s="678" t="s">
        <v>1069</v>
      </c>
      <c r="T761" s="754" t="s">
        <v>2449</v>
      </c>
    </row>
    <row r="762" spans="1:20" s="383" customFormat="1" ht="15.95" customHeight="1">
      <c r="A762" s="383" t="str">
        <f t="shared" si="11"/>
        <v>NOTTINGHAMSOUTHAMPTON低所有0~999</v>
      </c>
      <c r="B762" s="754" t="s">
        <v>2364</v>
      </c>
      <c r="C762" s="754" t="s">
        <v>1199</v>
      </c>
      <c r="D762" s="755">
        <v>-138</v>
      </c>
      <c r="E762" s="755">
        <v>-133</v>
      </c>
      <c r="F762" s="755">
        <v>70</v>
      </c>
      <c r="G762" s="755">
        <v>0</v>
      </c>
      <c r="H762" s="754" t="s">
        <v>1106</v>
      </c>
      <c r="I762" s="754" t="s">
        <v>1107</v>
      </c>
      <c r="J762" s="754" t="s">
        <v>3815</v>
      </c>
      <c r="K762" s="754" t="s">
        <v>1345</v>
      </c>
      <c r="L762" s="678" t="s">
        <v>1064</v>
      </c>
      <c r="M762" s="756">
        <v>43526</v>
      </c>
      <c r="N762" s="678"/>
      <c r="O762" s="755">
        <v>1</v>
      </c>
      <c r="P762" s="754" t="s">
        <v>1065</v>
      </c>
      <c r="Q762" s="754" t="s">
        <v>1066</v>
      </c>
      <c r="R762" s="754" t="s">
        <v>1067</v>
      </c>
      <c r="S762" s="678" t="s">
        <v>1069</v>
      </c>
      <c r="T762" s="754" t="s">
        <v>2449</v>
      </c>
    </row>
    <row r="763" spans="1:20" s="383" customFormat="1" ht="15.95" customHeight="1">
      <c r="A763" s="383" t="str">
        <f t="shared" si="11"/>
        <v>NOUAKCHOTTHAMBURG标准所有0~999</v>
      </c>
      <c r="B763" s="754" t="s">
        <v>1568</v>
      </c>
      <c r="C763" s="754" t="s">
        <v>747</v>
      </c>
      <c r="D763" s="755">
        <v>255</v>
      </c>
      <c r="E763" s="755">
        <v>260</v>
      </c>
      <c r="F763" s="755">
        <v>0</v>
      </c>
      <c r="G763" s="755">
        <v>0</v>
      </c>
      <c r="H763" s="754" t="s">
        <v>1103</v>
      </c>
      <c r="I763" s="754" t="s">
        <v>3691</v>
      </c>
      <c r="J763" s="754" t="s">
        <v>3153</v>
      </c>
      <c r="K763" s="754" t="s">
        <v>1084</v>
      </c>
      <c r="L763" s="678" t="s">
        <v>1064</v>
      </c>
      <c r="M763" s="756">
        <v>43526</v>
      </c>
      <c r="N763" s="678"/>
      <c r="O763" s="755">
        <v>1</v>
      </c>
      <c r="P763" s="754" t="s">
        <v>1065</v>
      </c>
      <c r="Q763" s="754" t="s">
        <v>1075</v>
      </c>
      <c r="R763" s="678"/>
      <c r="S763" s="678" t="s">
        <v>1068</v>
      </c>
      <c r="T763" s="754" t="s">
        <v>3372</v>
      </c>
    </row>
    <row r="764" spans="1:20" s="383" customFormat="1" ht="15.95" customHeight="1">
      <c r="A764" s="383" t="str">
        <f t="shared" si="11"/>
        <v>NOUMEAAUCKLAND标准所有0~999</v>
      </c>
      <c r="B764" s="754" t="s">
        <v>1569</v>
      </c>
      <c r="C764" s="754" t="s">
        <v>1098</v>
      </c>
      <c r="D764" s="755">
        <v>161</v>
      </c>
      <c r="E764" s="755">
        <v>166</v>
      </c>
      <c r="F764" s="755">
        <v>0</v>
      </c>
      <c r="G764" s="755">
        <v>0</v>
      </c>
      <c r="H764" s="754" t="s">
        <v>1099</v>
      </c>
      <c r="I764" s="754" t="s">
        <v>1502</v>
      </c>
      <c r="J764" s="754" t="s">
        <v>2828</v>
      </c>
      <c r="K764" s="754" t="s">
        <v>1087</v>
      </c>
      <c r="L764" s="678" t="s">
        <v>1064</v>
      </c>
      <c r="M764" s="756">
        <v>43438</v>
      </c>
      <c r="N764" s="678"/>
      <c r="O764" s="755">
        <v>1</v>
      </c>
      <c r="P764" s="754" t="s">
        <v>1065</v>
      </c>
      <c r="Q764" s="754" t="s">
        <v>1075</v>
      </c>
      <c r="R764" s="678"/>
      <c r="S764" s="678" t="s">
        <v>1068</v>
      </c>
      <c r="T764" s="678"/>
    </row>
    <row r="765" spans="1:20" s="383" customFormat="1" ht="15.95" customHeight="1">
      <c r="A765" s="383" t="str">
        <f t="shared" si="11"/>
        <v>NOVARAGENOVA标准所有0~999</v>
      </c>
      <c r="B765" s="754" t="s">
        <v>1570</v>
      </c>
      <c r="C765" s="754" t="s">
        <v>742</v>
      </c>
      <c r="D765" s="755">
        <v>-164</v>
      </c>
      <c r="E765" s="755">
        <v>-159</v>
      </c>
      <c r="F765" s="755">
        <v>0</v>
      </c>
      <c r="G765" s="755">
        <v>0</v>
      </c>
      <c r="H765" s="754" t="s">
        <v>1162</v>
      </c>
      <c r="I765" s="754" t="s">
        <v>1081</v>
      </c>
      <c r="J765" s="754" t="s">
        <v>3729</v>
      </c>
      <c r="K765" s="754" t="s">
        <v>1129</v>
      </c>
      <c r="L765" s="678" t="s">
        <v>1064</v>
      </c>
      <c r="M765" s="756">
        <v>43526</v>
      </c>
      <c r="N765" s="678"/>
      <c r="O765" s="755">
        <v>1</v>
      </c>
      <c r="P765" s="754" t="s">
        <v>1065</v>
      </c>
      <c r="Q765" s="754" t="s">
        <v>1066</v>
      </c>
      <c r="R765" s="754" t="s">
        <v>1067</v>
      </c>
      <c r="S765" s="678" t="s">
        <v>1068</v>
      </c>
      <c r="T765" s="678"/>
    </row>
    <row r="766" spans="1:20" s="383" customFormat="1" ht="15.95" customHeight="1">
      <c r="A766" s="383" t="str">
        <f t="shared" si="11"/>
        <v>NUKUALOFAAUCKLAND标准所有0~999</v>
      </c>
      <c r="B766" s="754" t="s">
        <v>1571</v>
      </c>
      <c r="C766" s="754" t="s">
        <v>1098</v>
      </c>
      <c r="D766" s="755">
        <v>245</v>
      </c>
      <c r="E766" s="755">
        <v>250</v>
      </c>
      <c r="F766" s="755">
        <v>0</v>
      </c>
      <c r="G766" s="755">
        <v>0</v>
      </c>
      <c r="H766" s="754" t="s">
        <v>1099</v>
      </c>
      <c r="I766" s="754" t="s">
        <v>1502</v>
      </c>
      <c r="J766" s="754" t="s">
        <v>2828</v>
      </c>
      <c r="K766" s="754" t="s">
        <v>1087</v>
      </c>
      <c r="L766" s="678" t="s">
        <v>1064</v>
      </c>
      <c r="M766" s="756">
        <v>43438</v>
      </c>
      <c r="N766" s="678"/>
      <c r="O766" s="755">
        <v>1</v>
      </c>
      <c r="P766" s="754" t="s">
        <v>1065</v>
      </c>
      <c r="Q766" s="754" t="s">
        <v>1075</v>
      </c>
      <c r="R766" s="678"/>
      <c r="S766" s="678" t="s">
        <v>1068</v>
      </c>
      <c r="T766" s="678"/>
    </row>
    <row r="767" spans="1:20" s="383" customFormat="1" ht="15.95" customHeight="1">
      <c r="A767" s="383" t="str">
        <f t="shared" si="11"/>
        <v>NURNBERGHAMBURG标准所有0~999</v>
      </c>
      <c r="B767" s="754" t="s">
        <v>1572</v>
      </c>
      <c r="C767" s="754" t="s">
        <v>747</v>
      </c>
      <c r="D767" s="755">
        <v>-57</v>
      </c>
      <c r="E767" s="755">
        <v>-52</v>
      </c>
      <c r="F767" s="755">
        <v>90</v>
      </c>
      <c r="G767" s="755">
        <v>0</v>
      </c>
      <c r="H767" s="754" t="s">
        <v>1103</v>
      </c>
      <c r="I767" s="754" t="s">
        <v>3691</v>
      </c>
      <c r="J767" s="754" t="s">
        <v>3153</v>
      </c>
      <c r="K767" s="754" t="s">
        <v>1188</v>
      </c>
      <c r="L767" s="678" t="s">
        <v>1064</v>
      </c>
      <c r="M767" s="756">
        <v>43526</v>
      </c>
      <c r="N767" s="678"/>
      <c r="O767" s="755">
        <v>1</v>
      </c>
      <c r="P767" s="754" t="s">
        <v>1065</v>
      </c>
      <c r="Q767" s="754" t="s">
        <v>1066</v>
      </c>
      <c r="R767" s="754" t="s">
        <v>1067</v>
      </c>
      <c r="S767" s="678" t="s">
        <v>1068</v>
      </c>
      <c r="T767" s="754" t="s">
        <v>2484</v>
      </c>
    </row>
    <row r="768" spans="1:20" s="383" customFormat="1" ht="15.95" customHeight="1">
      <c r="A768" s="383" t="str">
        <f t="shared" si="11"/>
        <v>OAKLAND,CAOAKLAND,CA标准直客0~999</v>
      </c>
      <c r="B768" s="754" t="s">
        <v>392</v>
      </c>
      <c r="C768" s="754" t="s">
        <v>392</v>
      </c>
      <c r="D768" s="755">
        <v>48</v>
      </c>
      <c r="E768" s="755">
        <v>53</v>
      </c>
      <c r="F768" s="755">
        <v>0</v>
      </c>
      <c r="G768" s="755">
        <v>0</v>
      </c>
      <c r="H768" s="754" t="s">
        <v>1116</v>
      </c>
      <c r="I768" s="754" t="s">
        <v>1106</v>
      </c>
      <c r="J768" s="754" t="s">
        <v>1466</v>
      </c>
      <c r="K768" s="754" t="s">
        <v>1383</v>
      </c>
      <c r="L768" s="678" t="s">
        <v>1092</v>
      </c>
      <c r="M768" s="756">
        <v>43527</v>
      </c>
      <c r="N768" s="678"/>
      <c r="O768" s="755">
        <v>1</v>
      </c>
      <c r="P768" s="754" t="s">
        <v>1065</v>
      </c>
      <c r="Q768" s="754" t="s">
        <v>1066</v>
      </c>
      <c r="R768" s="754" t="s">
        <v>1067</v>
      </c>
      <c r="S768" s="678" t="s">
        <v>1068</v>
      </c>
      <c r="T768" s="754" t="s">
        <v>2466</v>
      </c>
    </row>
    <row r="769" spans="1:20" s="383" customFormat="1" ht="15.95" customHeight="1">
      <c r="A769" s="383" t="str">
        <f t="shared" si="11"/>
        <v>OAKLAND,CAOAKLAND,CA标准同行0~999</v>
      </c>
      <c r="B769" s="754" t="s">
        <v>392</v>
      </c>
      <c r="C769" s="754" t="s">
        <v>392</v>
      </c>
      <c r="D769" s="755">
        <v>53</v>
      </c>
      <c r="E769" s="755">
        <v>58</v>
      </c>
      <c r="F769" s="755">
        <v>0</v>
      </c>
      <c r="G769" s="755">
        <v>0</v>
      </c>
      <c r="H769" s="754" t="s">
        <v>1116</v>
      </c>
      <c r="I769" s="754" t="s">
        <v>1106</v>
      </c>
      <c r="J769" s="754" t="s">
        <v>1466</v>
      </c>
      <c r="K769" s="754" t="s">
        <v>1383</v>
      </c>
      <c r="L769" s="678" t="s">
        <v>1091</v>
      </c>
      <c r="M769" s="756">
        <v>43527</v>
      </c>
      <c r="N769" s="678"/>
      <c r="O769" s="755">
        <v>1</v>
      </c>
      <c r="P769" s="754" t="s">
        <v>1065</v>
      </c>
      <c r="Q769" s="754" t="s">
        <v>1066</v>
      </c>
      <c r="R769" s="754" t="s">
        <v>1067</v>
      </c>
      <c r="S769" s="678" t="s">
        <v>1068</v>
      </c>
      <c r="T769" s="754" t="s">
        <v>2466</v>
      </c>
    </row>
    <row r="770" spans="1:20" s="383" customFormat="1" ht="15.95" customHeight="1">
      <c r="A770" s="383" t="str">
        <f t="shared" si="11"/>
        <v>ODESSAODESSA标准所有0~999</v>
      </c>
      <c r="B770" s="754" t="s">
        <v>1262</v>
      </c>
      <c r="C770" s="754" t="s">
        <v>1262</v>
      </c>
      <c r="D770" s="755">
        <v>-6</v>
      </c>
      <c r="E770" s="755">
        <v>-1</v>
      </c>
      <c r="F770" s="755">
        <v>0</v>
      </c>
      <c r="G770" s="755">
        <v>0</v>
      </c>
      <c r="H770" s="754" t="s">
        <v>1062</v>
      </c>
      <c r="I770" s="754" t="s">
        <v>1116</v>
      </c>
      <c r="J770" s="754" t="s">
        <v>2832</v>
      </c>
      <c r="K770" s="754" t="s">
        <v>1188</v>
      </c>
      <c r="L770" s="678" t="s">
        <v>1064</v>
      </c>
      <c r="M770" s="756">
        <v>43526</v>
      </c>
      <c r="N770" s="678"/>
      <c r="O770" s="755">
        <v>1</v>
      </c>
      <c r="P770" s="754" t="s">
        <v>1065</v>
      </c>
      <c r="Q770" s="754" t="s">
        <v>1066</v>
      </c>
      <c r="R770" s="754" t="s">
        <v>1067</v>
      </c>
      <c r="S770" s="678" t="s">
        <v>1068</v>
      </c>
      <c r="T770" s="754" t="s">
        <v>2497</v>
      </c>
    </row>
    <row r="771" spans="1:20" s="383" customFormat="1" ht="15.95" customHeight="1">
      <c r="A771" s="383" t="str">
        <f t="shared" si="11"/>
        <v>OLDHAMFELIXSTOWE低所有0~999</v>
      </c>
      <c r="B771" s="754" t="s">
        <v>2359</v>
      </c>
      <c r="C771" s="754" t="s">
        <v>1196</v>
      </c>
      <c r="D771" s="755">
        <v>-138</v>
      </c>
      <c r="E771" s="755">
        <v>-133</v>
      </c>
      <c r="F771" s="755">
        <v>70</v>
      </c>
      <c r="G771" s="755">
        <v>0</v>
      </c>
      <c r="H771" s="754" t="s">
        <v>1142</v>
      </c>
      <c r="I771" s="754" t="s">
        <v>3719</v>
      </c>
      <c r="J771" s="754" t="s">
        <v>3463</v>
      </c>
      <c r="K771" s="754" t="s">
        <v>1345</v>
      </c>
      <c r="L771" s="678" t="s">
        <v>1064</v>
      </c>
      <c r="M771" s="756">
        <v>43526</v>
      </c>
      <c r="N771" s="678"/>
      <c r="O771" s="755">
        <v>1</v>
      </c>
      <c r="P771" s="754" t="s">
        <v>1065</v>
      </c>
      <c r="Q771" s="754" t="s">
        <v>1066</v>
      </c>
      <c r="R771" s="754" t="s">
        <v>1067</v>
      </c>
      <c r="S771" s="678" t="s">
        <v>1069</v>
      </c>
      <c r="T771" s="754" t="s">
        <v>2449</v>
      </c>
    </row>
    <row r="772" spans="1:20" s="383" customFormat="1" ht="15.95" customHeight="1">
      <c r="A772" s="383" t="str">
        <f t="shared" si="11"/>
        <v>OLDHAMSOUTHAMPTON低所有0~999</v>
      </c>
      <c r="B772" s="754" t="s">
        <v>2359</v>
      </c>
      <c r="C772" s="754" t="s">
        <v>1199</v>
      </c>
      <c r="D772" s="755">
        <v>-138</v>
      </c>
      <c r="E772" s="755">
        <v>-133</v>
      </c>
      <c r="F772" s="755">
        <v>70</v>
      </c>
      <c r="G772" s="755">
        <v>0</v>
      </c>
      <c r="H772" s="754" t="s">
        <v>1106</v>
      </c>
      <c r="I772" s="754" t="s">
        <v>1107</v>
      </c>
      <c r="J772" s="754" t="s">
        <v>3815</v>
      </c>
      <c r="K772" s="754" t="s">
        <v>1345</v>
      </c>
      <c r="L772" s="678" t="s">
        <v>1064</v>
      </c>
      <c r="M772" s="756">
        <v>43526</v>
      </c>
      <c r="N772" s="678"/>
      <c r="O772" s="755">
        <v>1</v>
      </c>
      <c r="P772" s="754" t="s">
        <v>1065</v>
      </c>
      <c r="Q772" s="754" t="s">
        <v>1066</v>
      </c>
      <c r="R772" s="754" t="s">
        <v>1067</v>
      </c>
      <c r="S772" s="678" t="s">
        <v>1069</v>
      </c>
      <c r="T772" s="754" t="s">
        <v>2449</v>
      </c>
    </row>
    <row r="773" spans="1:20" s="383" customFormat="1" ht="15.95" customHeight="1">
      <c r="A773" s="383" t="str">
        <f t="shared" si="11"/>
        <v>OPORTOLEIXOES标准所有0~999</v>
      </c>
      <c r="B773" s="754" t="s">
        <v>1574</v>
      </c>
      <c r="C773" s="754" t="s">
        <v>755</v>
      </c>
      <c r="D773" s="755">
        <v>-86</v>
      </c>
      <c r="E773" s="755">
        <v>-81</v>
      </c>
      <c r="F773" s="755">
        <v>0</v>
      </c>
      <c r="G773" s="755">
        <v>0</v>
      </c>
      <c r="H773" s="754" t="s">
        <v>1106</v>
      </c>
      <c r="I773" s="754" t="s">
        <v>1107</v>
      </c>
      <c r="J773" s="754" t="s">
        <v>1466</v>
      </c>
      <c r="K773" s="754" t="s">
        <v>1129</v>
      </c>
      <c r="L773" s="678" t="s">
        <v>1064</v>
      </c>
      <c r="M773" s="756">
        <v>43526</v>
      </c>
      <c r="N773" s="678"/>
      <c r="O773" s="755">
        <v>1</v>
      </c>
      <c r="P773" s="754" t="s">
        <v>1065</v>
      </c>
      <c r="Q773" s="754" t="s">
        <v>1066</v>
      </c>
      <c r="R773" s="754" t="s">
        <v>1067</v>
      </c>
      <c r="S773" s="678" t="s">
        <v>1068</v>
      </c>
      <c r="T773" s="754" t="s">
        <v>2450</v>
      </c>
    </row>
    <row r="774" spans="1:20" s="383" customFormat="1" ht="15.95" customHeight="1">
      <c r="A774" s="383" t="str">
        <f t="shared" si="11"/>
        <v>OPORTOLISBON标准所有0~999</v>
      </c>
      <c r="B774" s="754" t="s">
        <v>1574</v>
      </c>
      <c r="C774" s="754" t="s">
        <v>1465</v>
      </c>
      <c r="D774" s="755">
        <v>-86</v>
      </c>
      <c r="E774" s="755">
        <v>-81</v>
      </c>
      <c r="F774" s="755">
        <v>0</v>
      </c>
      <c r="G774" s="755">
        <v>0</v>
      </c>
      <c r="H774" s="754" t="s">
        <v>1106</v>
      </c>
      <c r="I774" s="754" t="s">
        <v>1107</v>
      </c>
      <c r="J774" s="754" t="s">
        <v>1466</v>
      </c>
      <c r="K774" s="754" t="s">
        <v>1129</v>
      </c>
      <c r="L774" s="678" t="s">
        <v>1064</v>
      </c>
      <c r="M774" s="756">
        <v>43526</v>
      </c>
      <c r="N774" s="678"/>
      <c r="O774" s="755">
        <v>1</v>
      </c>
      <c r="P774" s="754" t="s">
        <v>1065</v>
      </c>
      <c r="Q774" s="754" t="s">
        <v>1066</v>
      </c>
      <c r="R774" s="754" t="s">
        <v>1067</v>
      </c>
      <c r="S774" s="678" t="s">
        <v>1068</v>
      </c>
      <c r="T774" s="754" t="s">
        <v>2450</v>
      </c>
    </row>
    <row r="775" spans="1:20" s="383" customFormat="1" ht="15.95" customHeight="1">
      <c r="A775" s="383" t="str">
        <f t="shared" si="11"/>
        <v>OPORTOLISBON低所有0~999</v>
      </c>
      <c r="B775" s="754" t="s">
        <v>1574</v>
      </c>
      <c r="C775" s="754" t="s">
        <v>1465</v>
      </c>
      <c r="D775" s="755">
        <v>-141</v>
      </c>
      <c r="E775" s="755">
        <v>-136</v>
      </c>
      <c r="F775" s="755">
        <v>55</v>
      </c>
      <c r="G775" s="755">
        <v>0</v>
      </c>
      <c r="H775" s="754" t="s">
        <v>1106</v>
      </c>
      <c r="I775" s="754" t="s">
        <v>1107</v>
      </c>
      <c r="J775" s="754" t="s">
        <v>1466</v>
      </c>
      <c r="K775" s="754" t="s">
        <v>1129</v>
      </c>
      <c r="L775" s="678" t="s">
        <v>1064</v>
      </c>
      <c r="M775" s="756">
        <v>43526</v>
      </c>
      <c r="N775" s="678"/>
      <c r="O775" s="755">
        <v>1</v>
      </c>
      <c r="P775" s="754" t="s">
        <v>1065</v>
      </c>
      <c r="Q775" s="754" t="s">
        <v>1066</v>
      </c>
      <c r="R775" s="754" t="s">
        <v>1067</v>
      </c>
      <c r="S775" s="678" t="s">
        <v>1069</v>
      </c>
      <c r="T775" s="754" t="s">
        <v>2449</v>
      </c>
    </row>
    <row r="776" spans="1:20" s="383" customFormat="1" ht="15.95" customHeight="1">
      <c r="A776" s="383" t="str">
        <f t="shared" ref="A776:A839" si="12">B776&amp;C776&amp;S776&amp;L776&amp;P776</f>
        <v>OPORTOLEIXOES低所有0~999</v>
      </c>
      <c r="B776" s="754" t="s">
        <v>1574</v>
      </c>
      <c r="C776" s="754" t="s">
        <v>755</v>
      </c>
      <c r="D776" s="755">
        <v>-141</v>
      </c>
      <c r="E776" s="755">
        <v>-136</v>
      </c>
      <c r="F776" s="755">
        <v>55</v>
      </c>
      <c r="G776" s="755">
        <v>0</v>
      </c>
      <c r="H776" s="754" t="s">
        <v>1106</v>
      </c>
      <c r="I776" s="754" t="s">
        <v>1107</v>
      </c>
      <c r="J776" s="754" t="s">
        <v>1466</v>
      </c>
      <c r="K776" s="754" t="s">
        <v>1129</v>
      </c>
      <c r="L776" s="678" t="s">
        <v>1064</v>
      </c>
      <c r="M776" s="756">
        <v>43526</v>
      </c>
      <c r="N776" s="678"/>
      <c r="O776" s="755">
        <v>1</v>
      </c>
      <c r="P776" s="754" t="s">
        <v>1065</v>
      </c>
      <c r="Q776" s="754" t="s">
        <v>1066</v>
      </c>
      <c r="R776" s="754" t="s">
        <v>1067</v>
      </c>
      <c r="S776" s="678" t="s">
        <v>1069</v>
      </c>
      <c r="T776" s="754" t="s">
        <v>2449</v>
      </c>
    </row>
    <row r="777" spans="1:20" s="383" customFormat="1" ht="15.95" customHeight="1">
      <c r="A777" s="383" t="str">
        <f t="shared" si="12"/>
        <v>ORANALGIERS标准所有0~999</v>
      </c>
      <c r="B777" s="754" t="s">
        <v>2404</v>
      </c>
      <c r="C777" s="754" t="s">
        <v>1111</v>
      </c>
      <c r="D777" s="755">
        <v>206</v>
      </c>
      <c r="E777" s="755">
        <v>211</v>
      </c>
      <c r="F777" s="755">
        <v>0</v>
      </c>
      <c r="G777" s="755">
        <v>0</v>
      </c>
      <c r="H777" s="754" t="s">
        <v>1106</v>
      </c>
      <c r="I777" s="754" t="s">
        <v>1107</v>
      </c>
      <c r="J777" s="754" t="s">
        <v>1241</v>
      </c>
      <c r="K777" s="754" t="s">
        <v>1096</v>
      </c>
      <c r="L777" s="678" t="s">
        <v>1064</v>
      </c>
      <c r="M777" s="756">
        <v>43526</v>
      </c>
      <c r="N777" s="678"/>
      <c r="O777" s="755">
        <v>2</v>
      </c>
      <c r="P777" s="754" t="s">
        <v>1065</v>
      </c>
      <c r="Q777" s="754" t="s">
        <v>1075</v>
      </c>
      <c r="R777" s="678"/>
      <c r="S777" s="678" t="s">
        <v>1068</v>
      </c>
      <c r="T777" s="754" t="s">
        <v>3389</v>
      </c>
    </row>
    <row r="778" spans="1:20" s="383" customFormat="1" ht="15.95" customHeight="1">
      <c r="A778" s="383" t="str">
        <f t="shared" si="12"/>
        <v>ORANJESTADCOLON FREE ZONE标准所有0~999</v>
      </c>
      <c r="B778" s="754" t="s">
        <v>1575</v>
      </c>
      <c r="C778" s="754" t="s">
        <v>741</v>
      </c>
      <c r="D778" s="755">
        <v>145</v>
      </c>
      <c r="E778" s="755">
        <v>155</v>
      </c>
      <c r="F778" s="755">
        <v>40</v>
      </c>
      <c r="G778" s="755">
        <v>0</v>
      </c>
      <c r="H778" s="754" t="s">
        <v>1159</v>
      </c>
      <c r="I778" s="754" t="s">
        <v>1121</v>
      </c>
      <c r="J778" s="754" t="s">
        <v>3143</v>
      </c>
      <c r="K778" s="754" t="s">
        <v>1303</v>
      </c>
      <c r="L778" s="678" t="s">
        <v>1064</v>
      </c>
      <c r="M778" s="756">
        <v>43528</v>
      </c>
      <c r="N778" s="678"/>
      <c r="O778" s="755">
        <v>0</v>
      </c>
      <c r="P778" s="754" t="s">
        <v>1065</v>
      </c>
      <c r="Q778" s="754" t="s">
        <v>1066</v>
      </c>
      <c r="R778" s="754" t="s">
        <v>1083</v>
      </c>
      <c r="S778" s="678" t="s">
        <v>1068</v>
      </c>
      <c r="T778" s="678"/>
    </row>
    <row r="779" spans="1:20" s="383" customFormat="1" ht="15.95" customHeight="1">
      <c r="A779" s="383" t="str">
        <f t="shared" si="12"/>
        <v>ORLEANSLE HAVRE标准所有0~999</v>
      </c>
      <c r="B779" s="754" t="s">
        <v>1576</v>
      </c>
      <c r="C779" s="754" t="s">
        <v>1120</v>
      </c>
      <c r="D779" s="755">
        <v>-14</v>
      </c>
      <c r="E779" s="755">
        <v>-9</v>
      </c>
      <c r="F779" s="755">
        <v>0</v>
      </c>
      <c r="G779" s="755">
        <v>0</v>
      </c>
      <c r="H779" s="754" t="s">
        <v>1106</v>
      </c>
      <c r="I779" s="754" t="s">
        <v>1107</v>
      </c>
      <c r="J779" s="754" t="s">
        <v>2393</v>
      </c>
      <c r="K779" s="754" t="s">
        <v>1123</v>
      </c>
      <c r="L779" s="678" t="s">
        <v>1064</v>
      </c>
      <c r="M779" s="756">
        <v>43526</v>
      </c>
      <c r="N779" s="678"/>
      <c r="O779" s="755">
        <v>1</v>
      </c>
      <c r="P779" s="754" t="s">
        <v>1065</v>
      </c>
      <c r="Q779" s="754" t="s">
        <v>1066</v>
      </c>
      <c r="R779" s="754" t="s">
        <v>1067</v>
      </c>
      <c r="S779" s="678" t="s">
        <v>1068</v>
      </c>
      <c r="T779" s="678"/>
    </row>
    <row r="780" spans="1:20" s="383" customFormat="1" ht="15.95" customHeight="1">
      <c r="A780" s="383" t="str">
        <f t="shared" si="12"/>
        <v>ORSHAHAMBURG标准所有0~999</v>
      </c>
      <c r="B780" s="754" t="s">
        <v>3459</v>
      </c>
      <c r="C780" s="754" t="s">
        <v>747</v>
      </c>
      <c r="D780" s="755">
        <v>174</v>
      </c>
      <c r="E780" s="755">
        <v>179</v>
      </c>
      <c r="F780" s="755">
        <v>0</v>
      </c>
      <c r="G780" s="755">
        <v>0</v>
      </c>
      <c r="H780" s="754" t="s">
        <v>1103</v>
      </c>
      <c r="I780" s="754" t="s">
        <v>3691</v>
      </c>
      <c r="J780" s="754" t="s">
        <v>3153</v>
      </c>
      <c r="K780" s="754" t="s">
        <v>1096</v>
      </c>
      <c r="L780" s="678" t="s">
        <v>1064</v>
      </c>
      <c r="M780" s="756">
        <v>43526</v>
      </c>
      <c r="N780" s="678"/>
      <c r="O780" s="755">
        <v>1</v>
      </c>
      <c r="P780" s="754" t="s">
        <v>1065</v>
      </c>
      <c r="Q780" s="754" t="s">
        <v>1075</v>
      </c>
      <c r="R780" s="678"/>
      <c r="S780" s="678" t="s">
        <v>1068</v>
      </c>
      <c r="T780" s="754" t="s">
        <v>3732</v>
      </c>
    </row>
    <row r="781" spans="1:20" s="383" customFormat="1" ht="15.95" customHeight="1">
      <c r="A781" s="383" t="str">
        <f t="shared" si="12"/>
        <v>OSAKAOSAKA标准同行0~999</v>
      </c>
      <c r="B781" s="754" t="s">
        <v>1577</v>
      </c>
      <c r="C781" s="754" t="s">
        <v>1577</v>
      </c>
      <c r="D781" s="755">
        <v>-40</v>
      </c>
      <c r="E781" s="755">
        <v>-40</v>
      </c>
      <c r="F781" s="755">
        <v>0</v>
      </c>
      <c r="G781" s="755">
        <v>0</v>
      </c>
      <c r="H781" s="754" t="s">
        <v>1274</v>
      </c>
      <c r="I781" s="754" t="s">
        <v>1626</v>
      </c>
      <c r="J781" s="754" t="s">
        <v>3720</v>
      </c>
      <c r="K781" s="754" t="s">
        <v>3721</v>
      </c>
      <c r="L781" s="678" t="s">
        <v>1091</v>
      </c>
      <c r="M781" s="756">
        <v>43435</v>
      </c>
      <c r="N781" s="678"/>
      <c r="O781" s="755">
        <v>1</v>
      </c>
      <c r="P781" s="754" t="s">
        <v>1065</v>
      </c>
      <c r="Q781" s="754" t="s">
        <v>1066</v>
      </c>
      <c r="R781" s="754" t="s">
        <v>1067</v>
      </c>
      <c r="S781" s="678" t="s">
        <v>1068</v>
      </c>
      <c r="T781" s="754" t="s">
        <v>2851</v>
      </c>
    </row>
    <row r="782" spans="1:20" s="383" customFormat="1" ht="15.95" customHeight="1">
      <c r="A782" s="383" t="str">
        <f t="shared" si="12"/>
        <v>OSAKAOSAKA标准直客0~999</v>
      </c>
      <c r="B782" s="754" t="s">
        <v>1577</v>
      </c>
      <c r="C782" s="754" t="s">
        <v>1577</v>
      </c>
      <c r="D782" s="755">
        <v>-45</v>
      </c>
      <c r="E782" s="755">
        <v>-45</v>
      </c>
      <c r="F782" s="755">
        <v>0</v>
      </c>
      <c r="G782" s="755">
        <v>0</v>
      </c>
      <c r="H782" s="754" t="s">
        <v>1274</v>
      </c>
      <c r="I782" s="754" t="s">
        <v>1626</v>
      </c>
      <c r="J782" s="754" t="s">
        <v>3720</v>
      </c>
      <c r="K782" s="754" t="s">
        <v>3721</v>
      </c>
      <c r="L782" s="678" t="s">
        <v>1092</v>
      </c>
      <c r="M782" s="756">
        <v>43435</v>
      </c>
      <c r="N782" s="678"/>
      <c r="O782" s="755">
        <v>1</v>
      </c>
      <c r="P782" s="754" t="s">
        <v>1065</v>
      </c>
      <c r="Q782" s="754" t="s">
        <v>1066</v>
      </c>
      <c r="R782" s="754" t="s">
        <v>1067</v>
      </c>
      <c r="S782" s="678" t="s">
        <v>1068</v>
      </c>
      <c r="T782" s="754" t="s">
        <v>2851</v>
      </c>
    </row>
    <row r="783" spans="1:20" s="383" customFormat="1" ht="15.95" customHeight="1">
      <c r="A783" s="383" t="str">
        <f t="shared" si="12"/>
        <v>OSAKAOSAKA标准所有0~999</v>
      </c>
      <c r="B783" s="754" t="s">
        <v>1577</v>
      </c>
      <c r="C783" s="754" t="s">
        <v>1577</v>
      </c>
      <c r="D783" s="755">
        <v>0</v>
      </c>
      <c r="E783" s="755">
        <v>0</v>
      </c>
      <c r="F783" s="755">
        <v>0</v>
      </c>
      <c r="G783" s="755">
        <v>0</v>
      </c>
      <c r="H783" s="754" t="s">
        <v>1162</v>
      </c>
      <c r="I783" s="754" t="s">
        <v>1502</v>
      </c>
      <c r="J783" s="754" t="s">
        <v>3879</v>
      </c>
      <c r="K783" s="754" t="s">
        <v>1062</v>
      </c>
      <c r="L783" s="678" t="s">
        <v>1064</v>
      </c>
      <c r="M783" s="756">
        <v>43090</v>
      </c>
      <c r="N783" s="756">
        <v>72975</v>
      </c>
      <c r="O783" s="755">
        <v>1</v>
      </c>
      <c r="P783" s="754" t="s">
        <v>1065</v>
      </c>
      <c r="Q783" s="754" t="s">
        <v>1066</v>
      </c>
      <c r="R783" s="754" t="s">
        <v>1067</v>
      </c>
      <c r="S783" s="678" t="s">
        <v>1068</v>
      </c>
      <c r="T783" s="754" t="s">
        <v>3880</v>
      </c>
    </row>
    <row r="784" spans="1:20" s="383" customFormat="1" ht="15.95" customHeight="1">
      <c r="A784" s="383" t="str">
        <f t="shared" si="12"/>
        <v>OSLOOSLO低所有0~999</v>
      </c>
      <c r="B784" s="754" t="s">
        <v>746</v>
      </c>
      <c r="C784" s="754" t="s">
        <v>746</v>
      </c>
      <c r="D784" s="755">
        <v>-141</v>
      </c>
      <c r="E784" s="755">
        <v>-136</v>
      </c>
      <c r="F784" s="755">
        <v>100</v>
      </c>
      <c r="G784" s="755">
        <v>0</v>
      </c>
      <c r="H784" s="754" t="s">
        <v>1106</v>
      </c>
      <c r="I784" s="754" t="s">
        <v>1107</v>
      </c>
      <c r="J784" s="754" t="s">
        <v>1264</v>
      </c>
      <c r="K784" s="754" t="s">
        <v>1348</v>
      </c>
      <c r="L784" s="678" t="s">
        <v>1064</v>
      </c>
      <c r="M784" s="756">
        <v>43526</v>
      </c>
      <c r="N784" s="678"/>
      <c r="O784" s="755">
        <v>1</v>
      </c>
      <c r="P784" s="754" t="s">
        <v>1065</v>
      </c>
      <c r="Q784" s="754" t="s">
        <v>1066</v>
      </c>
      <c r="R784" s="754" t="s">
        <v>1067</v>
      </c>
      <c r="S784" s="678" t="s">
        <v>1069</v>
      </c>
      <c r="T784" s="754" t="s">
        <v>2449</v>
      </c>
    </row>
    <row r="785" spans="1:20" s="383" customFormat="1" ht="15.95" customHeight="1">
      <c r="A785" s="383" t="str">
        <f t="shared" si="12"/>
        <v>OSLOOSLO标准所有0~999</v>
      </c>
      <c r="B785" s="754" t="s">
        <v>746</v>
      </c>
      <c r="C785" s="754" t="s">
        <v>746</v>
      </c>
      <c r="D785" s="755">
        <v>-41</v>
      </c>
      <c r="E785" s="755">
        <v>-36</v>
      </c>
      <c r="F785" s="755">
        <v>0</v>
      </c>
      <c r="G785" s="755">
        <v>0</v>
      </c>
      <c r="H785" s="754" t="s">
        <v>1106</v>
      </c>
      <c r="I785" s="754" t="s">
        <v>1107</v>
      </c>
      <c r="J785" s="754" t="s">
        <v>1264</v>
      </c>
      <c r="K785" s="754" t="s">
        <v>1348</v>
      </c>
      <c r="L785" s="678" t="s">
        <v>1064</v>
      </c>
      <c r="M785" s="756">
        <v>43526</v>
      </c>
      <c r="N785" s="678"/>
      <c r="O785" s="755">
        <v>1</v>
      </c>
      <c r="P785" s="754" t="s">
        <v>1065</v>
      </c>
      <c r="Q785" s="754" t="s">
        <v>1066</v>
      </c>
      <c r="R785" s="754" t="s">
        <v>1067</v>
      </c>
      <c r="S785" s="678" t="s">
        <v>1068</v>
      </c>
      <c r="T785" s="754" t="s">
        <v>2450</v>
      </c>
    </row>
    <row r="786" spans="1:20" s="383" customFormat="1" ht="15.95" customHeight="1">
      <c r="A786" s="383" t="str">
        <f t="shared" si="12"/>
        <v>OSNABRUCKHAMBURG标准所有0~999</v>
      </c>
      <c r="B786" s="754" t="s">
        <v>1578</v>
      </c>
      <c r="C786" s="754" t="s">
        <v>747</v>
      </c>
      <c r="D786" s="755">
        <v>-57</v>
      </c>
      <c r="E786" s="755">
        <v>-52</v>
      </c>
      <c r="F786" s="755">
        <v>90</v>
      </c>
      <c r="G786" s="755">
        <v>0</v>
      </c>
      <c r="H786" s="754" t="s">
        <v>1103</v>
      </c>
      <c r="I786" s="754" t="s">
        <v>3691</v>
      </c>
      <c r="J786" s="754" t="s">
        <v>3153</v>
      </c>
      <c r="K786" s="754" t="s">
        <v>1188</v>
      </c>
      <c r="L786" s="678" t="s">
        <v>1064</v>
      </c>
      <c r="M786" s="756">
        <v>43526</v>
      </c>
      <c r="N786" s="678"/>
      <c r="O786" s="755">
        <v>1</v>
      </c>
      <c r="P786" s="754" t="s">
        <v>1065</v>
      </c>
      <c r="Q786" s="754" t="s">
        <v>1066</v>
      </c>
      <c r="R786" s="754" t="s">
        <v>1067</v>
      </c>
      <c r="S786" s="678" t="s">
        <v>1068</v>
      </c>
      <c r="T786" s="754" t="s">
        <v>2481</v>
      </c>
    </row>
    <row r="787" spans="1:20" s="383" customFormat="1" ht="15.95" customHeight="1">
      <c r="A787" s="383" t="str">
        <f t="shared" si="12"/>
        <v>OSTRAVAKOPER低所有0~999</v>
      </c>
      <c r="B787" s="754" t="s">
        <v>1579</v>
      </c>
      <c r="C787" s="754" t="s">
        <v>1115</v>
      </c>
      <c r="D787" s="755">
        <v>-127</v>
      </c>
      <c r="E787" s="755">
        <v>-122</v>
      </c>
      <c r="F787" s="755">
        <v>45</v>
      </c>
      <c r="G787" s="755">
        <v>0</v>
      </c>
      <c r="H787" s="754" t="s">
        <v>1121</v>
      </c>
      <c r="I787" s="754" t="s">
        <v>1116</v>
      </c>
      <c r="J787" s="754" t="s">
        <v>2824</v>
      </c>
      <c r="K787" s="754" t="s">
        <v>1228</v>
      </c>
      <c r="L787" s="678" t="s">
        <v>1064</v>
      </c>
      <c r="M787" s="756">
        <v>43526</v>
      </c>
      <c r="N787" s="678"/>
      <c r="O787" s="755">
        <v>1</v>
      </c>
      <c r="P787" s="754" t="s">
        <v>1065</v>
      </c>
      <c r="Q787" s="754" t="s">
        <v>1066</v>
      </c>
      <c r="R787" s="754" t="s">
        <v>1067</v>
      </c>
      <c r="S787" s="678" t="s">
        <v>1069</v>
      </c>
      <c r="T787" s="754" t="s">
        <v>3439</v>
      </c>
    </row>
    <row r="788" spans="1:20" s="383" customFormat="1" ht="15.95" customHeight="1">
      <c r="A788" s="383" t="str">
        <f t="shared" si="12"/>
        <v>OUAGADOUGOULE HAVRE标准所有0~999</v>
      </c>
      <c r="B788" s="754" t="s">
        <v>1580</v>
      </c>
      <c r="C788" s="754" t="s">
        <v>1120</v>
      </c>
      <c r="D788" s="755">
        <v>422</v>
      </c>
      <c r="E788" s="755">
        <v>427</v>
      </c>
      <c r="F788" s="755">
        <v>0</v>
      </c>
      <c r="G788" s="755">
        <v>0</v>
      </c>
      <c r="H788" s="754" t="s">
        <v>1106</v>
      </c>
      <c r="I788" s="754" t="s">
        <v>1107</v>
      </c>
      <c r="J788" s="754" t="s">
        <v>2393</v>
      </c>
      <c r="K788" s="754" t="s">
        <v>1548</v>
      </c>
      <c r="L788" s="678" t="s">
        <v>1064</v>
      </c>
      <c r="M788" s="756">
        <v>43526</v>
      </c>
      <c r="N788" s="678"/>
      <c r="O788" s="755">
        <v>1</v>
      </c>
      <c r="P788" s="754" t="s">
        <v>1065</v>
      </c>
      <c r="Q788" s="754" t="s">
        <v>1075</v>
      </c>
      <c r="R788" s="678"/>
      <c r="S788" s="678" t="s">
        <v>1068</v>
      </c>
      <c r="T788" s="754" t="s">
        <v>3373</v>
      </c>
    </row>
    <row r="789" spans="1:20" s="383" customFormat="1" ht="15.95" customHeight="1">
      <c r="A789" s="383" t="str">
        <f t="shared" si="12"/>
        <v>OULUHELSINKI标准所有0~999</v>
      </c>
      <c r="B789" s="754" t="s">
        <v>1581</v>
      </c>
      <c r="C789" s="754" t="s">
        <v>753</v>
      </c>
      <c r="D789" s="755">
        <v>-12</v>
      </c>
      <c r="E789" s="755">
        <v>-7</v>
      </c>
      <c r="F789" s="755">
        <v>0</v>
      </c>
      <c r="G789" s="755">
        <v>0</v>
      </c>
      <c r="H789" s="754" t="s">
        <v>1106</v>
      </c>
      <c r="I789" s="754" t="s">
        <v>1107</v>
      </c>
      <c r="J789" s="754" t="s">
        <v>1264</v>
      </c>
      <c r="K789" s="754" t="s">
        <v>3685</v>
      </c>
      <c r="L789" s="678" t="s">
        <v>1064</v>
      </c>
      <c r="M789" s="756">
        <v>43526</v>
      </c>
      <c r="N789" s="678"/>
      <c r="O789" s="755">
        <v>1</v>
      </c>
      <c r="P789" s="754" t="s">
        <v>1065</v>
      </c>
      <c r="Q789" s="754" t="s">
        <v>1066</v>
      </c>
      <c r="R789" s="754" t="s">
        <v>1067</v>
      </c>
      <c r="S789" s="678" t="s">
        <v>1068</v>
      </c>
      <c r="T789" s="678"/>
    </row>
    <row r="790" spans="1:20" s="383" customFormat="1" ht="15.95" customHeight="1">
      <c r="A790" s="383" t="str">
        <f t="shared" si="12"/>
        <v>OVIEDOBARCELONA标准所有0~999</v>
      </c>
      <c r="B790" s="754" t="s">
        <v>1582</v>
      </c>
      <c r="C790" s="754" t="s">
        <v>1112</v>
      </c>
      <c r="D790" s="755">
        <v>-35</v>
      </c>
      <c r="E790" s="755">
        <v>-30</v>
      </c>
      <c r="F790" s="755">
        <v>0</v>
      </c>
      <c r="G790" s="755">
        <v>0</v>
      </c>
      <c r="H790" s="754" t="s">
        <v>1608</v>
      </c>
      <c r="I790" s="754" t="s">
        <v>1128</v>
      </c>
      <c r="J790" s="754" t="s">
        <v>3963</v>
      </c>
      <c r="K790" s="754" t="s">
        <v>1139</v>
      </c>
      <c r="L790" s="678" t="s">
        <v>1064</v>
      </c>
      <c r="M790" s="756">
        <v>43526</v>
      </c>
      <c r="N790" s="678"/>
      <c r="O790" s="755">
        <v>1</v>
      </c>
      <c r="P790" s="754" t="s">
        <v>1065</v>
      </c>
      <c r="Q790" s="754" t="s">
        <v>1066</v>
      </c>
      <c r="R790" s="754" t="s">
        <v>1067</v>
      </c>
      <c r="S790" s="678" t="s">
        <v>1068</v>
      </c>
      <c r="T790" s="678"/>
    </row>
    <row r="791" spans="1:20" s="383" customFormat="1" ht="15.95" customHeight="1">
      <c r="A791" s="383" t="str">
        <f t="shared" si="12"/>
        <v>PADOVAGENOVA标准所有0~999</v>
      </c>
      <c r="B791" s="754" t="s">
        <v>1583</v>
      </c>
      <c r="C791" s="754" t="s">
        <v>742</v>
      </c>
      <c r="D791" s="755">
        <v>-143</v>
      </c>
      <c r="E791" s="755">
        <v>-138</v>
      </c>
      <c r="F791" s="755">
        <v>0</v>
      </c>
      <c r="G791" s="755">
        <v>0</v>
      </c>
      <c r="H791" s="754" t="s">
        <v>1162</v>
      </c>
      <c r="I791" s="754" t="s">
        <v>1081</v>
      </c>
      <c r="J791" s="754" t="s">
        <v>3729</v>
      </c>
      <c r="K791" s="754" t="s">
        <v>1096</v>
      </c>
      <c r="L791" s="678" t="s">
        <v>1064</v>
      </c>
      <c r="M791" s="756">
        <v>43526</v>
      </c>
      <c r="N791" s="678"/>
      <c r="O791" s="755">
        <v>1</v>
      </c>
      <c r="P791" s="754" t="s">
        <v>1065</v>
      </c>
      <c r="Q791" s="754" t="s">
        <v>1066</v>
      </c>
      <c r="R791" s="754" t="s">
        <v>1067</v>
      </c>
      <c r="S791" s="678" t="s">
        <v>1068</v>
      </c>
      <c r="T791" s="678"/>
    </row>
    <row r="792" spans="1:20" s="383" customFormat="1" ht="15.95" customHeight="1">
      <c r="A792" s="383" t="str">
        <f t="shared" si="12"/>
        <v>PAGO PAGOAUCKLAND标准所有0~999</v>
      </c>
      <c r="B792" s="754" t="s">
        <v>1584</v>
      </c>
      <c r="C792" s="754" t="s">
        <v>1098</v>
      </c>
      <c r="D792" s="755">
        <v>265</v>
      </c>
      <c r="E792" s="755">
        <v>270</v>
      </c>
      <c r="F792" s="755">
        <v>0</v>
      </c>
      <c r="G792" s="755">
        <v>0</v>
      </c>
      <c r="H792" s="754" t="s">
        <v>1099</v>
      </c>
      <c r="I792" s="754" t="s">
        <v>1502</v>
      </c>
      <c r="J792" s="754" t="s">
        <v>2828</v>
      </c>
      <c r="K792" s="754" t="s">
        <v>1087</v>
      </c>
      <c r="L792" s="678" t="s">
        <v>1064</v>
      </c>
      <c r="M792" s="756">
        <v>43438</v>
      </c>
      <c r="N792" s="678"/>
      <c r="O792" s="755">
        <v>1</v>
      </c>
      <c r="P792" s="754" t="s">
        <v>1065</v>
      </c>
      <c r="Q792" s="754" t="s">
        <v>1075</v>
      </c>
      <c r="R792" s="678"/>
      <c r="S792" s="678" t="s">
        <v>1068</v>
      </c>
      <c r="T792" s="678"/>
    </row>
    <row r="793" spans="1:20" s="383" customFormat="1" ht="15.95" customHeight="1">
      <c r="A793" s="383" t="str">
        <f t="shared" si="12"/>
        <v>PALERMOGENOVA标准所有0~999</v>
      </c>
      <c r="B793" s="754" t="s">
        <v>1585</v>
      </c>
      <c r="C793" s="754" t="s">
        <v>742</v>
      </c>
      <c r="D793" s="755">
        <v>-113</v>
      </c>
      <c r="E793" s="755">
        <v>-108</v>
      </c>
      <c r="F793" s="755">
        <v>0</v>
      </c>
      <c r="G793" s="755">
        <v>0</v>
      </c>
      <c r="H793" s="754" t="s">
        <v>1162</v>
      </c>
      <c r="I793" s="754" t="s">
        <v>1081</v>
      </c>
      <c r="J793" s="754" t="s">
        <v>3729</v>
      </c>
      <c r="K793" s="754" t="s">
        <v>1096</v>
      </c>
      <c r="L793" s="678" t="s">
        <v>1064</v>
      </c>
      <c r="M793" s="756">
        <v>43526</v>
      </c>
      <c r="N793" s="678"/>
      <c r="O793" s="755">
        <v>1</v>
      </c>
      <c r="P793" s="754" t="s">
        <v>1065</v>
      </c>
      <c r="Q793" s="754" t="s">
        <v>1066</v>
      </c>
      <c r="R793" s="754" t="s">
        <v>1067</v>
      </c>
      <c r="S793" s="678" t="s">
        <v>1068</v>
      </c>
      <c r="T793" s="678"/>
    </row>
    <row r="794" spans="1:20" s="383" customFormat="1" ht="15.95" customHeight="1">
      <c r="A794" s="383" t="str">
        <f t="shared" si="12"/>
        <v>PALMA DE MALLORCABARCELONA标准所有0~999</v>
      </c>
      <c r="B794" s="754" t="s">
        <v>1586</v>
      </c>
      <c r="C794" s="754" t="s">
        <v>1112</v>
      </c>
      <c r="D794" s="755">
        <v>-47</v>
      </c>
      <c r="E794" s="755">
        <v>-42</v>
      </c>
      <c r="F794" s="755">
        <v>0</v>
      </c>
      <c r="G794" s="755">
        <v>0</v>
      </c>
      <c r="H794" s="754" t="s">
        <v>1608</v>
      </c>
      <c r="I794" s="754" t="s">
        <v>1128</v>
      </c>
      <c r="J794" s="754" t="s">
        <v>3963</v>
      </c>
      <c r="K794" s="754" t="s">
        <v>1129</v>
      </c>
      <c r="L794" s="678" t="s">
        <v>1064</v>
      </c>
      <c r="M794" s="756">
        <v>43526</v>
      </c>
      <c r="N794" s="678"/>
      <c r="O794" s="755">
        <v>1</v>
      </c>
      <c r="P794" s="754" t="s">
        <v>1065</v>
      </c>
      <c r="Q794" s="754" t="s">
        <v>1066</v>
      </c>
      <c r="R794" s="754" t="s">
        <v>1067</v>
      </c>
      <c r="S794" s="678" t="s">
        <v>1068</v>
      </c>
      <c r="T794" s="678"/>
    </row>
    <row r="795" spans="1:20" s="383" customFormat="1" ht="15.95" customHeight="1">
      <c r="A795" s="383" t="str">
        <f t="shared" si="12"/>
        <v>PALMERSTON NORTHAUCKLAND标准所有0~999</v>
      </c>
      <c r="B795" s="754" t="s">
        <v>1587</v>
      </c>
      <c r="C795" s="754" t="s">
        <v>1098</v>
      </c>
      <c r="D795" s="755">
        <v>96</v>
      </c>
      <c r="E795" s="755">
        <v>101</v>
      </c>
      <c r="F795" s="755">
        <v>0</v>
      </c>
      <c r="G795" s="755">
        <v>0</v>
      </c>
      <c r="H795" s="754" t="s">
        <v>1099</v>
      </c>
      <c r="I795" s="754" t="s">
        <v>1502</v>
      </c>
      <c r="J795" s="754" t="s">
        <v>2828</v>
      </c>
      <c r="K795" s="754" t="s">
        <v>1087</v>
      </c>
      <c r="L795" s="678" t="s">
        <v>1064</v>
      </c>
      <c r="M795" s="756">
        <v>43438</v>
      </c>
      <c r="N795" s="678"/>
      <c r="O795" s="755">
        <v>1</v>
      </c>
      <c r="P795" s="754" t="s">
        <v>1065</v>
      </c>
      <c r="Q795" s="754" t="s">
        <v>1075</v>
      </c>
      <c r="R795" s="678"/>
      <c r="S795" s="678" t="s">
        <v>1068</v>
      </c>
      <c r="T795" s="678"/>
    </row>
    <row r="796" spans="1:20" s="383" customFormat="1" ht="15.95" customHeight="1">
      <c r="A796" s="383" t="str">
        <f t="shared" si="12"/>
        <v>PAMPLONABARCELONA标准所有0~999</v>
      </c>
      <c r="B796" s="754" t="s">
        <v>1588</v>
      </c>
      <c r="C796" s="754" t="s">
        <v>1112</v>
      </c>
      <c r="D796" s="755">
        <v>-51</v>
      </c>
      <c r="E796" s="755">
        <v>-46</v>
      </c>
      <c r="F796" s="755">
        <v>0</v>
      </c>
      <c r="G796" s="755">
        <v>0</v>
      </c>
      <c r="H796" s="754" t="s">
        <v>1608</v>
      </c>
      <c r="I796" s="754" t="s">
        <v>1128</v>
      </c>
      <c r="J796" s="754" t="s">
        <v>3963</v>
      </c>
      <c r="K796" s="754" t="s">
        <v>1139</v>
      </c>
      <c r="L796" s="678" t="s">
        <v>1064</v>
      </c>
      <c r="M796" s="756">
        <v>43526</v>
      </c>
      <c r="N796" s="678"/>
      <c r="O796" s="755">
        <v>1</v>
      </c>
      <c r="P796" s="754" t="s">
        <v>1065</v>
      </c>
      <c r="Q796" s="754" t="s">
        <v>1066</v>
      </c>
      <c r="R796" s="754" t="s">
        <v>1067</v>
      </c>
      <c r="S796" s="678" t="s">
        <v>1068</v>
      </c>
      <c r="T796" s="678"/>
    </row>
    <row r="797" spans="1:20" s="383" customFormat="1" ht="15.95" customHeight="1">
      <c r="A797" s="383" t="str">
        <f t="shared" si="12"/>
        <v>PANAMA CITYCOLON FREE ZONE标准所有0~999</v>
      </c>
      <c r="B797" s="754" t="s">
        <v>1589</v>
      </c>
      <c r="C797" s="754" t="s">
        <v>741</v>
      </c>
      <c r="D797" s="755">
        <v>75</v>
      </c>
      <c r="E797" s="755">
        <v>85</v>
      </c>
      <c r="F797" s="755">
        <v>40</v>
      </c>
      <c r="G797" s="755">
        <v>0</v>
      </c>
      <c r="H797" s="754" t="s">
        <v>1159</v>
      </c>
      <c r="I797" s="754" t="s">
        <v>1121</v>
      </c>
      <c r="J797" s="754" t="s">
        <v>3143</v>
      </c>
      <c r="K797" s="754" t="s">
        <v>1096</v>
      </c>
      <c r="L797" s="678" t="s">
        <v>1064</v>
      </c>
      <c r="M797" s="756">
        <v>43528</v>
      </c>
      <c r="N797" s="678"/>
      <c r="O797" s="755">
        <v>1</v>
      </c>
      <c r="P797" s="754" t="s">
        <v>1065</v>
      </c>
      <c r="Q797" s="754" t="s">
        <v>1066</v>
      </c>
      <c r="R797" s="754" t="s">
        <v>1083</v>
      </c>
      <c r="S797" s="678" t="s">
        <v>1068</v>
      </c>
      <c r="T797" s="754" t="s">
        <v>2452</v>
      </c>
    </row>
    <row r="798" spans="1:20" s="383" customFormat="1" ht="15.95" customHeight="1">
      <c r="A798" s="383" t="str">
        <f t="shared" si="12"/>
        <v>PAPEETEAUCKLAND标准所有0~999</v>
      </c>
      <c r="B798" s="754" t="s">
        <v>1590</v>
      </c>
      <c r="C798" s="754" t="s">
        <v>1098</v>
      </c>
      <c r="D798" s="755">
        <v>155</v>
      </c>
      <c r="E798" s="755">
        <v>160</v>
      </c>
      <c r="F798" s="755">
        <v>0</v>
      </c>
      <c r="G798" s="755">
        <v>0</v>
      </c>
      <c r="H798" s="754" t="s">
        <v>1099</v>
      </c>
      <c r="I798" s="754" t="s">
        <v>1502</v>
      </c>
      <c r="J798" s="754" t="s">
        <v>2828</v>
      </c>
      <c r="K798" s="754" t="s">
        <v>1087</v>
      </c>
      <c r="L798" s="678" t="s">
        <v>1064</v>
      </c>
      <c r="M798" s="756">
        <v>43438</v>
      </c>
      <c r="N798" s="678"/>
      <c r="O798" s="755">
        <v>1</v>
      </c>
      <c r="P798" s="754" t="s">
        <v>1065</v>
      </c>
      <c r="Q798" s="754" t="s">
        <v>1075</v>
      </c>
      <c r="R798" s="678"/>
      <c r="S798" s="678" t="s">
        <v>1068</v>
      </c>
      <c r="T798" s="678"/>
    </row>
    <row r="799" spans="1:20" s="383" customFormat="1" ht="15.95" customHeight="1">
      <c r="A799" s="383" t="str">
        <f t="shared" si="12"/>
        <v>PARAMARIBOCOLON FREE ZONE标准所有0~999</v>
      </c>
      <c r="B799" s="754" t="s">
        <v>1591</v>
      </c>
      <c r="C799" s="754" t="s">
        <v>741</v>
      </c>
      <c r="D799" s="755">
        <v>151</v>
      </c>
      <c r="E799" s="755">
        <v>161</v>
      </c>
      <c r="F799" s="755">
        <v>40</v>
      </c>
      <c r="G799" s="755">
        <v>0</v>
      </c>
      <c r="H799" s="754" t="s">
        <v>1159</v>
      </c>
      <c r="I799" s="754" t="s">
        <v>1121</v>
      </c>
      <c r="J799" s="754" t="s">
        <v>3143</v>
      </c>
      <c r="K799" s="754" t="s">
        <v>1082</v>
      </c>
      <c r="L799" s="678" t="s">
        <v>1064</v>
      </c>
      <c r="M799" s="756">
        <v>43528</v>
      </c>
      <c r="N799" s="678"/>
      <c r="O799" s="755">
        <v>1</v>
      </c>
      <c r="P799" s="754" t="s">
        <v>1065</v>
      </c>
      <c r="Q799" s="754" t="s">
        <v>1066</v>
      </c>
      <c r="R799" s="754" t="s">
        <v>1083</v>
      </c>
      <c r="S799" s="678" t="s">
        <v>1068</v>
      </c>
      <c r="T799" s="754" t="s">
        <v>2452</v>
      </c>
    </row>
    <row r="800" spans="1:20" s="383" customFormat="1" ht="15.95" customHeight="1">
      <c r="A800" s="383" t="str">
        <f t="shared" si="12"/>
        <v>PARANAGUASANTOS标准所有0~999</v>
      </c>
      <c r="B800" s="754" t="s">
        <v>1592</v>
      </c>
      <c r="C800" s="754" t="s">
        <v>752</v>
      </c>
      <c r="D800" s="755">
        <v>44</v>
      </c>
      <c r="E800" s="755">
        <v>54</v>
      </c>
      <c r="F800" s="755">
        <v>20</v>
      </c>
      <c r="G800" s="755">
        <v>45</v>
      </c>
      <c r="H800" s="754" t="s">
        <v>1608</v>
      </c>
      <c r="I800" s="754" t="s">
        <v>1128</v>
      </c>
      <c r="J800" s="754" t="s">
        <v>3814</v>
      </c>
      <c r="K800" s="754" t="s">
        <v>1087</v>
      </c>
      <c r="L800" s="678" t="s">
        <v>1064</v>
      </c>
      <c r="M800" s="756">
        <v>43525</v>
      </c>
      <c r="N800" s="678"/>
      <c r="O800" s="755">
        <v>1</v>
      </c>
      <c r="P800" s="754" t="s">
        <v>1065</v>
      </c>
      <c r="Q800" s="754" t="s">
        <v>1066</v>
      </c>
      <c r="R800" s="754" t="s">
        <v>1083</v>
      </c>
      <c r="S800" s="678" t="s">
        <v>1068</v>
      </c>
      <c r="T800" s="754" t="s">
        <v>2452</v>
      </c>
    </row>
    <row r="801" spans="1:20" s="383" customFormat="1" ht="15.95" customHeight="1">
      <c r="A801" s="383" t="str">
        <f t="shared" si="12"/>
        <v>PARISLE HAVRE低所有0~999</v>
      </c>
      <c r="B801" s="754" t="s">
        <v>1593</v>
      </c>
      <c r="C801" s="754" t="s">
        <v>1120</v>
      </c>
      <c r="D801" s="755">
        <v>-187</v>
      </c>
      <c r="E801" s="755">
        <v>-182</v>
      </c>
      <c r="F801" s="755">
        <v>95</v>
      </c>
      <c r="G801" s="755">
        <v>0</v>
      </c>
      <c r="H801" s="754" t="s">
        <v>1106</v>
      </c>
      <c r="I801" s="754" t="s">
        <v>1107</v>
      </c>
      <c r="J801" s="754" t="s">
        <v>2393</v>
      </c>
      <c r="K801" s="754" t="s">
        <v>1123</v>
      </c>
      <c r="L801" s="678" t="s">
        <v>1064</v>
      </c>
      <c r="M801" s="756">
        <v>43526</v>
      </c>
      <c r="N801" s="678"/>
      <c r="O801" s="755">
        <v>1</v>
      </c>
      <c r="P801" s="754" t="s">
        <v>1065</v>
      </c>
      <c r="Q801" s="754" t="s">
        <v>1066</v>
      </c>
      <c r="R801" s="754" t="s">
        <v>1067</v>
      </c>
      <c r="S801" s="678" t="s">
        <v>1069</v>
      </c>
      <c r="T801" s="754" t="s">
        <v>2449</v>
      </c>
    </row>
    <row r="802" spans="1:20" s="383" customFormat="1" ht="15.95" customHeight="1">
      <c r="A802" s="383" t="str">
        <f t="shared" si="12"/>
        <v>PARISLE HAVRE标准所有0~999</v>
      </c>
      <c r="B802" s="754" t="s">
        <v>1593</v>
      </c>
      <c r="C802" s="754" t="s">
        <v>1120</v>
      </c>
      <c r="D802" s="755">
        <v>-92</v>
      </c>
      <c r="E802" s="755">
        <v>-87</v>
      </c>
      <c r="F802" s="755">
        <v>0</v>
      </c>
      <c r="G802" s="755">
        <v>0</v>
      </c>
      <c r="H802" s="754" t="s">
        <v>1106</v>
      </c>
      <c r="I802" s="754" t="s">
        <v>1107</v>
      </c>
      <c r="J802" s="754" t="s">
        <v>2393</v>
      </c>
      <c r="K802" s="754" t="s">
        <v>1123</v>
      </c>
      <c r="L802" s="678" t="s">
        <v>1064</v>
      </c>
      <c r="M802" s="756">
        <v>43526</v>
      </c>
      <c r="N802" s="678"/>
      <c r="O802" s="755">
        <v>1</v>
      </c>
      <c r="P802" s="754" t="s">
        <v>1065</v>
      </c>
      <c r="Q802" s="754" t="s">
        <v>1066</v>
      </c>
      <c r="R802" s="754" t="s">
        <v>1067</v>
      </c>
      <c r="S802" s="678" t="s">
        <v>1068</v>
      </c>
      <c r="T802" s="754" t="s">
        <v>2563</v>
      </c>
    </row>
    <row r="803" spans="1:20" s="383" customFormat="1" ht="15.95" customHeight="1">
      <c r="A803" s="383" t="str">
        <f t="shared" si="12"/>
        <v>PARMAGENOVA标准所有0~999</v>
      </c>
      <c r="B803" s="754" t="s">
        <v>1594</v>
      </c>
      <c r="C803" s="754" t="s">
        <v>742</v>
      </c>
      <c r="D803" s="755">
        <v>-143</v>
      </c>
      <c r="E803" s="755">
        <v>-138</v>
      </c>
      <c r="F803" s="755">
        <v>0</v>
      </c>
      <c r="G803" s="755">
        <v>0</v>
      </c>
      <c r="H803" s="754" t="s">
        <v>1162</v>
      </c>
      <c r="I803" s="754" t="s">
        <v>1081</v>
      </c>
      <c r="J803" s="754" t="s">
        <v>3729</v>
      </c>
      <c r="K803" s="754" t="s">
        <v>1129</v>
      </c>
      <c r="L803" s="678" t="s">
        <v>1064</v>
      </c>
      <c r="M803" s="756">
        <v>43526</v>
      </c>
      <c r="N803" s="678"/>
      <c r="O803" s="755">
        <v>1</v>
      </c>
      <c r="P803" s="754" t="s">
        <v>1065</v>
      </c>
      <c r="Q803" s="754" t="s">
        <v>1066</v>
      </c>
      <c r="R803" s="754" t="s">
        <v>1067</v>
      </c>
      <c r="S803" s="678" t="s">
        <v>1068</v>
      </c>
      <c r="T803" s="678"/>
    </row>
    <row r="804" spans="1:20" s="383" customFormat="1" ht="15.95" customHeight="1">
      <c r="A804" s="383" t="str">
        <f t="shared" si="12"/>
        <v>PASIR GUDANGPASIR GUDANG标准所有0~999</v>
      </c>
      <c r="B804" s="754" t="s">
        <v>1595</v>
      </c>
      <c r="C804" s="754" t="s">
        <v>1595</v>
      </c>
      <c r="D804" s="755">
        <v>10</v>
      </c>
      <c r="E804" s="755">
        <v>15</v>
      </c>
      <c r="F804" s="755">
        <v>0</v>
      </c>
      <c r="G804" s="755">
        <v>0</v>
      </c>
      <c r="H804" s="754" t="s">
        <v>1106</v>
      </c>
      <c r="I804" s="754" t="s">
        <v>1107</v>
      </c>
      <c r="J804" s="754" t="s">
        <v>1138</v>
      </c>
      <c r="K804" s="754" t="s">
        <v>1293</v>
      </c>
      <c r="L804" s="678" t="s">
        <v>1064</v>
      </c>
      <c r="M804" s="756">
        <v>43468</v>
      </c>
      <c r="N804" s="678"/>
      <c r="O804" s="755">
        <v>1</v>
      </c>
      <c r="P804" s="754" t="s">
        <v>1065</v>
      </c>
      <c r="Q804" s="754" t="s">
        <v>1075</v>
      </c>
      <c r="R804" s="678"/>
      <c r="S804" s="678" t="s">
        <v>1068</v>
      </c>
      <c r="T804" s="754" t="s">
        <v>3733</v>
      </c>
    </row>
    <row r="805" spans="1:20" s="383" customFormat="1" ht="15.95" customHeight="1">
      <c r="A805" s="383" t="str">
        <f t="shared" si="12"/>
        <v>PATPARGANJNEW DELHI标准所有0~999</v>
      </c>
      <c r="B805" s="754" t="s">
        <v>1597</v>
      </c>
      <c r="C805" s="754" t="s">
        <v>1558</v>
      </c>
      <c r="D805" s="755">
        <v>-5</v>
      </c>
      <c r="E805" s="755">
        <v>0</v>
      </c>
      <c r="F805" s="755">
        <v>0</v>
      </c>
      <c r="G805" s="755">
        <v>0</v>
      </c>
      <c r="H805" s="754" t="s">
        <v>1106</v>
      </c>
      <c r="I805" s="754" t="s">
        <v>1107</v>
      </c>
      <c r="J805" s="754" t="s">
        <v>3722</v>
      </c>
      <c r="K805" s="754" t="s">
        <v>1152</v>
      </c>
      <c r="L805" s="678" t="s">
        <v>1064</v>
      </c>
      <c r="M805" s="756">
        <v>43400</v>
      </c>
      <c r="N805" s="678"/>
      <c r="O805" s="755">
        <v>1</v>
      </c>
      <c r="P805" s="754" t="s">
        <v>1065</v>
      </c>
      <c r="Q805" s="754" t="s">
        <v>1066</v>
      </c>
      <c r="R805" s="754" t="s">
        <v>1532</v>
      </c>
      <c r="S805" s="678" t="s">
        <v>1068</v>
      </c>
      <c r="T805" s="754" t="s">
        <v>2451</v>
      </c>
    </row>
    <row r="806" spans="1:20" s="383" customFormat="1" ht="15.95" customHeight="1">
      <c r="A806" s="383" t="str">
        <f t="shared" si="12"/>
        <v>PAVIAGENOVA标准所有0~999</v>
      </c>
      <c r="B806" s="754" t="s">
        <v>1598</v>
      </c>
      <c r="C806" s="754" t="s">
        <v>742</v>
      </c>
      <c r="D806" s="755">
        <v>-163</v>
      </c>
      <c r="E806" s="755">
        <v>-158</v>
      </c>
      <c r="F806" s="755">
        <v>0</v>
      </c>
      <c r="G806" s="755">
        <v>0</v>
      </c>
      <c r="H806" s="754" t="s">
        <v>1162</v>
      </c>
      <c r="I806" s="754" t="s">
        <v>1081</v>
      </c>
      <c r="J806" s="754" t="s">
        <v>3729</v>
      </c>
      <c r="K806" s="754" t="s">
        <v>1129</v>
      </c>
      <c r="L806" s="678" t="s">
        <v>1064</v>
      </c>
      <c r="M806" s="756">
        <v>43526</v>
      </c>
      <c r="N806" s="678"/>
      <c r="O806" s="755">
        <v>1</v>
      </c>
      <c r="P806" s="754" t="s">
        <v>1065</v>
      </c>
      <c r="Q806" s="754" t="s">
        <v>1066</v>
      </c>
      <c r="R806" s="754" t="s">
        <v>1067</v>
      </c>
      <c r="S806" s="678" t="s">
        <v>1068</v>
      </c>
      <c r="T806" s="678"/>
    </row>
    <row r="807" spans="1:20" s="383" customFormat="1" ht="15.95" customHeight="1">
      <c r="A807" s="383" t="str">
        <f t="shared" si="12"/>
        <v>PENANGPENANG标准所有0~999</v>
      </c>
      <c r="B807" s="754" t="s">
        <v>1599</v>
      </c>
      <c r="C807" s="754" t="s">
        <v>1599</v>
      </c>
      <c r="D807" s="755">
        <v>-10</v>
      </c>
      <c r="E807" s="755">
        <v>-5</v>
      </c>
      <c r="F807" s="755">
        <v>0</v>
      </c>
      <c r="G807" s="755">
        <v>0</v>
      </c>
      <c r="H807" s="754" t="s">
        <v>1106</v>
      </c>
      <c r="I807" s="754" t="s">
        <v>1107</v>
      </c>
      <c r="J807" s="754" t="s">
        <v>1596</v>
      </c>
      <c r="K807" s="754" t="s">
        <v>1293</v>
      </c>
      <c r="L807" s="678" t="s">
        <v>1064</v>
      </c>
      <c r="M807" s="756">
        <v>43435</v>
      </c>
      <c r="N807" s="678"/>
      <c r="O807" s="755">
        <v>1</v>
      </c>
      <c r="P807" s="754" t="s">
        <v>1065</v>
      </c>
      <c r="Q807" s="754" t="s">
        <v>1066</v>
      </c>
      <c r="R807" s="754" t="s">
        <v>1067</v>
      </c>
      <c r="S807" s="678" t="s">
        <v>1068</v>
      </c>
      <c r="T807" s="754" t="s">
        <v>3734</v>
      </c>
    </row>
    <row r="808" spans="1:20" s="383" customFormat="1" ht="15.95" customHeight="1">
      <c r="A808" s="383" t="str">
        <f t="shared" si="12"/>
        <v>PERTHFREMANTLE标准直客0~999</v>
      </c>
      <c r="B808" s="754" t="s">
        <v>1600</v>
      </c>
      <c r="C808" s="754" t="s">
        <v>1331</v>
      </c>
      <c r="D808" s="755">
        <v>-35</v>
      </c>
      <c r="E808" s="755">
        <v>-30</v>
      </c>
      <c r="F808" s="755">
        <v>0</v>
      </c>
      <c r="G808" s="755">
        <v>0</v>
      </c>
      <c r="H808" s="754" t="s">
        <v>1608</v>
      </c>
      <c r="I808" s="754" t="s">
        <v>1128</v>
      </c>
      <c r="J808" s="754" t="s">
        <v>2714</v>
      </c>
      <c r="K808" s="754" t="s">
        <v>1090</v>
      </c>
      <c r="L808" s="678" t="s">
        <v>1092</v>
      </c>
      <c r="M808" s="756">
        <v>43438</v>
      </c>
      <c r="N808" s="678"/>
      <c r="O808" s="755">
        <v>1</v>
      </c>
      <c r="P808" s="754" t="s">
        <v>1065</v>
      </c>
      <c r="Q808" s="754" t="s">
        <v>1066</v>
      </c>
      <c r="R808" s="754" t="s">
        <v>1067</v>
      </c>
      <c r="S808" s="678" t="s">
        <v>1068</v>
      </c>
      <c r="T808" s="754" t="s">
        <v>1092</v>
      </c>
    </row>
    <row r="809" spans="1:20" s="383" customFormat="1" ht="15.95" customHeight="1">
      <c r="A809" s="383" t="str">
        <f t="shared" si="12"/>
        <v>PERTHFREMANTLE标准同行0~999</v>
      </c>
      <c r="B809" s="754" t="s">
        <v>1600</v>
      </c>
      <c r="C809" s="754" t="s">
        <v>1331</v>
      </c>
      <c r="D809" s="755">
        <v>-5</v>
      </c>
      <c r="E809" s="755">
        <v>0</v>
      </c>
      <c r="F809" s="755">
        <v>0</v>
      </c>
      <c r="G809" s="755">
        <v>0</v>
      </c>
      <c r="H809" s="754" t="s">
        <v>1608</v>
      </c>
      <c r="I809" s="754" t="s">
        <v>1128</v>
      </c>
      <c r="J809" s="754" t="s">
        <v>2714</v>
      </c>
      <c r="K809" s="754" t="s">
        <v>1090</v>
      </c>
      <c r="L809" s="678" t="s">
        <v>1091</v>
      </c>
      <c r="M809" s="756">
        <v>43438</v>
      </c>
      <c r="N809" s="678"/>
      <c r="O809" s="755">
        <v>1</v>
      </c>
      <c r="P809" s="754" t="s">
        <v>1065</v>
      </c>
      <c r="Q809" s="754" t="s">
        <v>1066</v>
      </c>
      <c r="R809" s="754" t="s">
        <v>1067</v>
      </c>
      <c r="S809" s="678" t="s">
        <v>1068</v>
      </c>
      <c r="T809" s="754" t="s">
        <v>1091</v>
      </c>
    </row>
    <row r="810" spans="1:20" s="383" customFormat="1" ht="15.95" customHeight="1">
      <c r="A810" s="383" t="str">
        <f t="shared" si="12"/>
        <v>PERUGIAGENOVA标准所有0~999</v>
      </c>
      <c r="B810" s="754" t="s">
        <v>1601</v>
      </c>
      <c r="C810" s="754" t="s">
        <v>742</v>
      </c>
      <c r="D810" s="755">
        <v>-143</v>
      </c>
      <c r="E810" s="755">
        <v>-138</v>
      </c>
      <c r="F810" s="755">
        <v>0</v>
      </c>
      <c r="G810" s="755">
        <v>0</v>
      </c>
      <c r="H810" s="754" t="s">
        <v>1162</v>
      </c>
      <c r="I810" s="754" t="s">
        <v>1081</v>
      </c>
      <c r="J810" s="754" t="s">
        <v>3729</v>
      </c>
      <c r="K810" s="678"/>
      <c r="L810" s="678" t="s">
        <v>1064</v>
      </c>
      <c r="M810" s="756">
        <v>43526</v>
      </c>
      <c r="N810" s="678"/>
      <c r="O810" s="755">
        <v>1</v>
      </c>
      <c r="P810" s="754" t="s">
        <v>1065</v>
      </c>
      <c r="Q810" s="754" t="s">
        <v>1066</v>
      </c>
      <c r="R810" s="754" t="s">
        <v>1067</v>
      </c>
      <c r="S810" s="678" t="s">
        <v>1068</v>
      </c>
      <c r="T810" s="678"/>
    </row>
    <row r="811" spans="1:20" s="383" customFormat="1" ht="15.95" customHeight="1">
      <c r="A811" s="383" t="str">
        <f t="shared" si="12"/>
        <v>PESAROGENOVA标准所有0~999</v>
      </c>
      <c r="B811" s="754" t="s">
        <v>1602</v>
      </c>
      <c r="C811" s="754" t="s">
        <v>742</v>
      </c>
      <c r="D811" s="755">
        <v>-113</v>
      </c>
      <c r="E811" s="755">
        <v>-108</v>
      </c>
      <c r="F811" s="755">
        <v>0</v>
      </c>
      <c r="G811" s="755">
        <v>0</v>
      </c>
      <c r="H811" s="754" t="s">
        <v>1162</v>
      </c>
      <c r="I811" s="754" t="s">
        <v>1081</v>
      </c>
      <c r="J811" s="754" t="s">
        <v>3729</v>
      </c>
      <c r="K811" s="678"/>
      <c r="L811" s="678" t="s">
        <v>1064</v>
      </c>
      <c r="M811" s="756">
        <v>43526</v>
      </c>
      <c r="N811" s="678"/>
      <c r="O811" s="755">
        <v>1</v>
      </c>
      <c r="P811" s="754" t="s">
        <v>1065</v>
      </c>
      <c r="Q811" s="754" t="s">
        <v>1066</v>
      </c>
      <c r="R811" s="754" t="s">
        <v>1067</v>
      </c>
      <c r="S811" s="678" t="s">
        <v>1068</v>
      </c>
      <c r="T811" s="678"/>
    </row>
    <row r="812" spans="1:20" s="383" customFormat="1" ht="15.95" customHeight="1">
      <c r="A812" s="383" t="str">
        <f t="shared" si="12"/>
        <v>PESCARAGENOVA标准所有0~999</v>
      </c>
      <c r="B812" s="754" t="s">
        <v>1603</v>
      </c>
      <c r="C812" s="754" t="s">
        <v>742</v>
      </c>
      <c r="D812" s="755">
        <v>-113</v>
      </c>
      <c r="E812" s="755">
        <v>-108</v>
      </c>
      <c r="F812" s="755">
        <v>0</v>
      </c>
      <c r="G812" s="755">
        <v>0</v>
      </c>
      <c r="H812" s="754" t="s">
        <v>1162</v>
      </c>
      <c r="I812" s="754" t="s">
        <v>1081</v>
      </c>
      <c r="J812" s="754" t="s">
        <v>3729</v>
      </c>
      <c r="K812" s="754" t="s">
        <v>1096</v>
      </c>
      <c r="L812" s="678" t="s">
        <v>1064</v>
      </c>
      <c r="M812" s="756">
        <v>43526</v>
      </c>
      <c r="N812" s="678"/>
      <c r="O812" s="755">
        <v>1</v>
      </c>
      <c r="P812" s="754" t="s">
        <v>1065</v>
      </c>
      <c r="Q812" s="754" t="s">
        <v>1066</v>
      </c>
      <c r="R812" s="754" t="s">
        <v>1067</v>
      </c>
      <c r="S812" s="678" t="s">
        <v>1068</v>
      </c>
      <c r="T812" s="678"/>
    </row>
    <row r="813" spans="1:20" s="383" customFormat="1" ht="15.95" customHeight="1">
      <c r="A813" s="383" t="str">
        <f t="shared" si="12"/>
        <v>PHILADELPHIA,PANEW YORK,NY标准所有0~999</v>
      </c>
      <c r="B813" s="754" t="s">
        <v>1604</v>
      </c>
      <c r="C813" s="754" t="s">
        <v>1158</v>
      </c>
      <c r="D813" s="755">
        <v>70</v>
      </c>
      <c r="E813" s="755">
        <v>80</v>
      </c>
      <c r="F813" s="755">
        <v>0</v>
      </c>
      <c r="G813" s="755">
        <v>0</v>
      </c>
      <c r="H813" s="754" t="s">
        <v>1099</v>
      </c>
      <c r="I813" s="754" t="s">
        <v>1502</v>
      </c>
      <c r="J813" s="754" t="s">
        <v>2447</v>
      </c>
      <c r="K813" s="754" t="s">
        <v>1078</v>
      </c>
      <c r="L813" s="678" t="s">
        <v>1064</v>
      </c>
      <c r="M813" s="756">
        <v>43527</v>
      </c>
      <c r="N813" s="678"/>
      <c r="O813" s="755">
        <v>1</v>
      </c>
      <c r="P813" s="754" t="s">
        <v>1065</v>
      </c>
      <c r="Q813" s="754" t="s">
        <v>1066</v>
      </c>
      <c r="R813" s="754" t="s">
        <v>1067</v>
      </c>
      <c r="S813" s="678" t="s">
        <v>1068</v>
      </c>
      <c r="T813" s="754" t="s">
        <v>2466</v>
      </c>
    </row>
    <row r="814" spans="1:20" s="383" customFormat="1" ht="15.95" customHeight="1">
      <c r="A814" s="383" t="str">
        <f t="shared" si="12"/>
        <v>PHILIPSBURGMIAMI,FL标准所有0~999</v>
      </c>
      <c r="B814" s="754" t="s">
        <v>1605</v>
      </c>
      <c r="C814" s="754" t="s">
        <v>386</v>
      </c>
      <c r="D814" s="755">
        <v>329</v>
      </c>
      <c r="E814" s="755">
        <v>329</v>
      </c>
      <c r="F814" s="755">
        <v>0</v>
      </c>
      <c r="G814" s="755">
        <v>0</v>
      </c>
      <c r="H814" s="754" t="s">
        <v>1116</v>
      </c>
      <c r="I814" s="754" t="s">
        <v>1106</v>
      </c>
      <c r="J814" s="754" t="s">
        <v>2825</v>
      </c>
      <c r="K814" s="754" t="s">
        <v>1254</v>
      </c>
      <c r="L814" s="678" t="s">
        <v>1064</v>
      </c>
      <c r="M814" s="756">
        <v>43527</v>
      </c>
      <c r="N814" s="678"/>
      <c r="O814" s="755">
        <v>1</v>
      </c>
      <c r="P814" s="754" t="s">
        <v>1065</v>
      </c>
      <c r="Q814" s="754" t="s">
        <v>1075</v>
      </c>
      <c r="R814" s="678"/>
      <c r="S814" s="678" t="s">
        <v>1068</v>
      </c>
      <c r="T814" s="754" t="s">
        <v>2564</v>
      </c>
    </row>
    <row r="815" spans="1:20" s="383" customFormat="1" ht="15.95" customHeight="1">
      <c r="A815" s="383" t="str">
        <f t="shared" si="12"/>
        <v>PHNOM PENHSINGAPORE标准所有0~999</v>
      </c>
      <c r="B815" s="754" t="s">
        <v>1606</v>
      </c>
      <c r="C815" s="754" t="s">
        <v>671</v>
      </c>
      <c r="D815" s="755">
        <v>48</v>
      </c>
      <c r="E815" s="755">
        <v>53</v>
      </c>
      <c r="F815" s="755">
        <v>0</v>
      </c>
      <c r="G815" s="755">
        <v>0</v>
      </c>
      <c r="H815" s="754" t="s">
        <v>2840</v>
      </c>
      <c r="I815" s="754" t="s">
        <v>3787</v>
      </c>
      <c r="J815" s="754" t="s">
        <v>3066</v>
      </c>
      <c r="K815" s="754" t="s">
        <v>1386</v>
      </c>
      <c r="L815" s="678" t="s">
        <v>1064</v>
      </c>
      <c r="M815" s="756">
        <v>43435</v>
      </c>
      <c r="N815" s="678"/>
      <c r="O815" s="755">
        <v>1</v>
      </c>
      <c r="P815" s="754" t="s">
        <v>1065</v>
      </c>
      <c r="Q815" s="754" t="s">
        <v>1066</v>
      </c>
      <c r="R815" s="754" t="s">
        <v>1067</v>
      </c>
      <c r="S815" s="678" t="s">
        <v>1068</v>
      </c>
      <c r="T815" s="754" t="s">
        <v>2469</v>
      </c>
    </row>
    <row r="816" spans="1:20" s="383" customFormat="1" ht="15.95" customHeight="1">
      <c r="A816" s="383" t="str">
        <f t="shared" si="12"/>
        <v>PHNOM PENHSINGAPORE标准所有0~999</v>
      </c>
      <c r="B816" s="754" t="s">
        <v>1606</v>
      </c>
      <c r="C816" s="754" t="s">
        <v>671</v>
      </c>
      <c r="D816" s="755">
        <v>48</v>
      </c>
      <c r="E816" s="755">
        <v>53</v>
      </c>
      <c r="F816" s="755">
        <v>0</v>
      </c>
      <c r="G816" s="755">
        <v>0</v>
      </c>
      <c r="H816" s="754" t="s">
        <v>2840</v>
      </c>
      <c r="I816" s="754" t="s">
        <v>3692</v>
      </c>
      <c r="J816" s="754" t="s">
        <v>3066</v>
      </c>
      <c r="K816" s="754" t="s">
        <v>1386</v>
      </c>
      <c r="L816" s="678" t="s">
        <v>1064</v>
      </c>
      <c r="M816" s="756">
        <v>43394</v>
      </c>
      <c r="N816" s="678"/>
      <c r="O816" s="755">
        <v>1</v>
      </c>
      <c r="P816" s="754" t="s">
        <v>1065</v>
      </c>
      <c r="Q816" s="754" t="s">
        <v>1066</v>
      </c>
      <c r="R816" s="754" t="s">
        <v>1067</v>
      </c>
      <c r="S816" s="678" t="s">
        <v>1068</v>
      </c>
      <c r="T816" s="754" t="s">
        <v>2469</v>
      </c>
    </row>
    <row r="817" spans="1:20" s="383" customFormat="1" ht="15.95" customHeight="1">
      <c r="A817" s="383" t="str">
        <f t="shared" si="12"/>
        <v>PHNOM PENHSIHANOUKVILLE标准所有0~999</v>
      </c>
      <c r="B817" s="754" t="s">
        <v>1606</v>
      </c>
      <c r="C817" s="754" t="s">
        <v>1607</v>
      </c>
      <c r="D817" s="755">
        <v>22</v>
      </c>
      <c r="E817" s="755">
        <v>27</v>
      </c>
      <c r="F817" s="755">
        <v>0</v>
      </c>
      <c r="G817" s="755">
        <v>0</v>
      </c>
      <c r="H817" s="754" t="s">
        <v>1608</v>
      </c>
      <c r="I817" s="754" t="s">
        <v>1128</v>
      </c>
      <c r="J817" s="754" t="s">
        <v>1609</v>
      </c>
      <c r="K817" s="754" t="s">
        <v>1610</v>
      </c>
      <c r="L817" s="678" t="s">
        <v>1064</v>
      </c>
      <c r="M817" s="756">
        <v>43435</v>
      </c>
      <c r="N817" s="678"/>
      <c r="O817" s="755">
        <v>1</v>
      </c>
      <c r="P817" s="754" t="s">
        <v>1065</v>
      </c>
      <c r="Q817" s="754" t="s">
        <v>1066</v>
      </c>
      <c r="R817" s="754" t="s">
        <v>1067</v>
      </c>
      <c r="S817" s="678" t="s">
        <v>1068</v>
      </c>
      <c r="T817" s="754" t="s">
        <v>2469</v>
      </c>
    </row>
    <row r="818" spans="1:20" s="383" customFormat="1" ht="15.95" customHeight="1">
      <c r="A818" s="383" t="str">
        <f t="shared" si="12"/>
        <v>PIACENZAGENOVA标准所有0~999</v>
      </c>
      <c r="B818" s="754" t="s">
        <v>1611</v>
      </c>
      <c r="C818" s="754" t="s">
        <v>742</v>
      </c>
      <c r="D818" s="755">
        <v>-163</v>
      </c>
      <c r="E818" s="755">
        <v>-158</v>
      </c>
      <c r="F818" s="755">
        <v>0</v>
      </c>
      <c r="G818" s="755">
        <v>0</v>
      </c>
      <c r="H818" s="754" t="s">
        <v>1162</v>
      </c>
      <c r="I818" s="754" t="s">
        <v>1081</v>
      </c>
      <c r="J818" s="754" t="s">
        <v>3729</v>
      </c>
      <c r="K818" s="754" t="s">
        <v>1129</v>
      </c>
      <c r="L818" s="678" t="s">
        <v>1064</v>
      </c>
      <c r="M818" s="756">
        <v>43526</v>
      </c>
      <c r="N818" s="678"/>
      <c r="O818" s="755">
        <v>1</v>
      </c>
      <c r="P818" s="754" t="s">
        <v>1065</v>
      </c>
      <c r="Q818" s="754" t="s">
        <v>1066</v>
      </c>
      <c r="R818" s="754" t="s">
        <v>1067</v>
      </c>
      <c r="S818" s="678" t="s">
        <v>1068</v>
      </c>
      <c r="T818" s="678"/>
    </row>
    <row r="819" spans="1:20" s="383" customFormat="1" ht="15.95" customHeight="1">
      <c r="A819" s="383" t="str">
        <f t="shared" si="12"/>
        <v>PINSKHAMBURG标准所有0~999</v>
      </c>
      <c r="B819" s="754" t="s">
        <v>3460</v>
      </c>
      <c r="C819" s="754" t="s">
        <v>747</v>
      </c>
      <c r="D819" s="755">
        <v>174</v>
      </c>
      <c r="E819" s="755">
        <v>179</v>
      </c>
      <c r="F819" s="755">
        <v>0</v>
      </c>
      <c r="G819" s="755">
        <v>0</v>
      </c>
      <c r="H819" s="754" t="s">
        <v>1103</v>
      </c>
      <c r="I819" s="754" t="s">
        <v>3691</v>
      </c>
      <c r="J819" s="754" t="s">
        <v>3153</v>
      </c>
      <c r="K819" s="754" t="s">
        <v>1096</v>
      </c>
      <c r="L819" s="678" t="s">
        <v>1064</v>
      </c>
      <c r="M819" s="756">
        <v>43526</v>
      </c>
      <c r="N819" s="678"/>
      <c r="O819" s="755">
        <v>1</v>
      </c>
      <c r="P819" s="754" t="s">
        <v>1065</v>
      </c>
      <c r="Q819" s="754" t="s">
        <v>1075</v>
      </c>
      <c r="R819" s="678"/>
      <c r="S819" s="678" t="s">
        <v>1068</v>
      </c>
      <c r="T819" s="754" t="s">
        <v>3452</v>
      </c>
    </row>
    <row r="820" spans="1:20" s="383" customFormat="1" ht="15.95" customHeight="1">
      <c r="A820" s="383" t="str">
        <f t="shared" si="12"/>
        <v>PIRAEUSPIRAEUS低所有0~999</v>
      </c>
      <c r="B820" s="754" t="s">
        <v>745</v>
      </c>
      <c r="C820" s="754" t="s">
        <v>745</v>
      </c>
      <c r="D820" s="755">
        <v>-169</v>
      </c>
      <c r="E820" s="755">
        <v>-164</v>
      </c>
      <c r="F820" s="755">
        <v>85</v>
      </c>
      <c r="G820" s="755">
        <v>0</v>
      </c>
      <c r="H820" s="754" t="s">
        <v>1061</v>
      </c>
      <c r="I820" s="754" t="s">
        <v>1062</v>
      </c>
      <c r="J820" s="754" t="s">
        <v>1384</v>
      </c>
      <c r="K820" s="754" t="s">
        <v>1612</v>
      </c>
      <c r="L820" s="678" t="s">
        <v>1064</v>
      </c>
      <c r="M820" s="756">
        <v>43526</v>
      </c>
      <c r="N820" s="678"/>
      <c r="O820" s="755">
        <v>1</v>
      </c>
      <c r="P820" s="754" t="s">
        <v>1065</v>
      </c>
      <c r="Q820" s="754" t="s">
        <v>1066</v>
      </c>
      <c r="R820" s="754" t="s">
        <v>1067</v>
      </c>
      <c r="S820" s="678" t="s">
        <v>1069</v>
      </c>
      <c r="T820" s="754" t="s">
        <v>2566</v>
      </c>
    </row>
    <row r="821" spans="1:20" s="383" customFormat="1" ht="15.95" customHeight="1">
      <c r="A821" s="383" t="str">
        <f t="shared" si="12"/>
        <v>PIRAEUSPIRAEUS标准所有0~999</v>
      </c>
      <c r="B821" s="754" t="s">
        <v>745</v>
      </c>
      <c r="C821" s="754" t="s">
        <v>745</v>
      </c>
      <c r="D821" s="755">
        <v>-84</v>
      </c>
      <c r="E821" s="755">
        <v>-79</v>
      </c>
      <c r="F821" s="755">
        <v>0</v>
      </c>
      <c r="G821" s="755">
        <v>0</v>
      </c>
      <c r="H821" s="754" t="s">
        <v>1061</v>
      </c>
      <c r="I821" s="754" t="s">
        <v>1062</v>
      </c>
      <c r="J821" s="754" t="s">
        <v>1384</v>
      </c>
      <c r="K821" s="754" t="s">
        <v>1612</v>
      </c>
      <c r="L821" s="678" t="s">
        <v>1064</v>
      </c>
      <c r="M821" s="756">
        <v>43526</v>
      </c>
      <c r="N821" s="678"/>
      <c r="O821" s="755">
        <v>1</v>
      </c>
      <c r="P821" s="754" t="s">
        <v>1065</v>
      </c>
      <c r="Q821" s="754" t="s">
        <v>1066</v>
      </c>
      <c r="R821" s="754" t="s">
        <v>1067</v>
      </c>
      <c r="S821" s="678" t="s">
        <v>1068</v>
      </c>
      <c r="T821" s="754" t="s">
        <v>2565</v>
      </c>
    </row>
    <row r="822" spans="1:20" s="383" customFormat="1" ht="15.95" customHeight="1">
      <c r="A822" s="383" t="str">
        <f t="shared" si="12"/>
        <v>PISAGENOVA标准所有0~999</v>
      </c>
      <c r="B822" s="754" t="s">
        <v>1613</v>
      </c>
      <c r="C822" s="754" t="s">
        <v>742</v>
      </c>
      <c r="D822" s="755">
        <v>-163</v>
      </c>
      <c r="E822" s="755">
        <v>-158</v>
      </c>
      <c r="F822" s="755">
        <v>0</v>
      </c>
      <c r="G822" s="755">
        <v>0</v>
      </c>
      <c r="H822" s="754" t="s">
        <v>1162</v>
      </c>
      <c r="I822" s="754" t="s">
        <v>1081</v>
      </c>
      <c r="J822" s="754" t="s">
        <v>3729</v>
      </c>
      <c r="K822" s="754" t="s">
        <v>1129</v>
      </c>
      <c r="L822" s="678" t="s">
        <v>1064</v>
      </c>
      <c r="M822" s="756">
        <v>43526</v>
      </c>
      <c r="N822" s="678"/>
      <c r="O822" s="755">
        <v>1</v>
      </c>
      <c r="P822" s="754" t="s">
        <v>1065</v>
      </c>
      <c r="Q822" s="754" t="s">
        <v>1066</v>
      </c>
      <c r="R822" s="754" t="s">
        <v>1067</v>
      </c>
      <c r="S822" s="678" t="s">
        <v>1068</v>
      </c>
      <c r="T822" s="678"/>
    </row>
    <row r="823" spans="1:20" s="383" customFormat="1" ht="15.95" customHeight="1">
      <c r="A823" s="383" t="str">
        <f t="shared" si="12"/>
        <v>PISTOIAGENOVA标准所有0~999</v>
      </c>
      <c r="B823" s="754" t="s">
        <v>1614</v>
      </c>
      <c r="C823" s="754" t="s">
        <v>742</v>
      </c>
      <c r="D823" s="755">
        <v>-163</v>
      </c>
      <c r="E823" s="755">
        <v>-158</v>
      </c>
      <c r="F823" s="755">
        <v>0</v>
      </c>
      <c r="G823" s="755">
        <v>0</v>
      </c>
      <c r="H823" s="754" t="s">
        <v>1162</v>
      </c>
      <c r="I823" s="754" t="s">
        <v>1081</v>
      </c>
      <c r="J823" s="754" t="s">
        <v>3729</v>
      </c>
      <c r="K823" s="678"/>
      <c r="L823" s="678" t="s">
        <v>1064</v>
      </c>
      <c r="M823" s="756">
        <v>43526</v>
      </c>
      <c r="N823" s="678"/>
      <c r="O823" s="755">
        <v>1</v>
      </c>
      <c r="P823" s="754" t="s">
        <v>1065</v>
      </c>
      <c r="Q823" s="754" t="s">
        <v>1066</v>
      </c>
      <c r="R823" s="754" t="s">
        <v>1067</v>
      </c>
      <c r="S823" s="678" t="s">
        <v>1068</v>
      </c>
      <c r="T823" s="678"/>
    </row>
    <row r="824" spans="1:20" s="383" customFormat="1" ht="15.95" customHeight="1">
      <c r="A824" s="383" t="str">
        <f t="shared" si="12"/>
        <v>PLOVDIVVARNA标准所有0~999</v>
      </c>
      <c r="B824" s="754" t="s">
        <v>3374</v>
      </c>
      <c r="C824" s="754" t="s">
        <v>1227</v>
      </c>
      <c r="D824" s="755">
        <v>-66</v>
      </c>
      <c r="E824" s="755">
        <v>-61</v>
      </c>
      <c r="F824" s="755">
        <v>0</v>
      </c>
      <c r="G824" s="755">
        <v>0</v>
      </c>
      <c r="H824" s="754" t="s">
        <v>1107</v>
      </c>
      <c r="I824" s="754" t="s">
        <v>1116</v>
      </c>
      <c r="J824" s="754" t="s">
        <v>2677</v>
      </c>
      <c r="K824" s="754" t="s">
        <v>1188</v>
      </c>
      <c r="L824" s="678" t="s">
        <v>1064</v>
      </c>
      <c r="M824" s="756">
        <v>43526</v>
      </c>
      <c r="N824" s="678"/>
      <c r="O824" s="755">
        <v>1</v>
      </c>
      <c r="P824" s="754" t="s">
        <v>1065</v>
      </c>
      <c r="Q824" s="754" t="s">
        <v>1066</v>
      </c>
      <c r="R824" s="754" t="s">
        <v>1067</v>
      </c>
      <c r="S824" s="678" t="s">
        <v>1068</v>
      </c>
      <c r="T824" s="754" t="s">
        <v>2450</v>
      </c>
    </row>
    <row r="825" spans="1:20" s="383" customFormat="1" ht="15.95" customHeight="1">
      <c r="A825" s="383" t="str">
        <f t="shared" si="12"/>
        <v>PLOVDIVVARNA低所有0~999</v>
      </c>
      <c r="B825" s="754" t="s">
        <v>3374</v>
      </c>
      <c r="C825" s="754" t="s">
        <v>1227</v>
      </c>
      <c r="D825" s="755">
        <v>-106</v>
      </c>
      <c r="E825" s="755">
        <v>-101</v>
      </c>
      <c r="F825" s="755">
        <v>40</v>
      </c>
      <c r="G825" s="755">
        <v>0</v>
      </c>
      <c r="H825" s="754" t="s">
        <v>1107</v>
      </c>
      <c r="I825" s="754" t="s">
        <v>1116</v>
      </c>
      <c r="J825" s="754" t="s">
        <v>2677</v>
      </c>
      <c r="K825" s="754" t="s">
        <v>1188</v>
      </c>
      <c r="L825" s="678" t="s">
        <v>1064</v>
      </c>
      <c r="M825" s="756">
        <v>43526</v>
      </c>
      <c r="N825" s="678"/>
      <c r="O825" s="755">
        <v>1</v>
      </c>
      <c r="P825" s="754" t="s">
        <v>1065</v>
      </c>
      <c r="Q825" s="754" t="s">
        <v>1066</v>
      </c>
      <c r="R825" s="754" t="s">
        <v>1067</v>
      </c>
      <c r="S825" s="678" t="s">
        <v>1069</v>
      </c>
      <c r="T825" s="754" t="s">
        <v>2449</v>
      </c>
    </row>
    <row r="826" spans="1:20" s="383" customFormat="1" ht="15.95" customHeight="1">
      <c r="A826" s="383" t="str">
        <f t="shared" si="12"/>
        <v>PLYMOUTHFELIXSTOWE低所有0~999</v>
      </c>
      <c r="B826" s="754" t="s">
        <v>2371</v>
      </c>
      <c r="C826" s="754" t="s">
        <v>1196</v>
      </c>
      <c r="D826" s="755">
        <v>-133</v>
      </c>
      <c r="E826" s="755">
        <v>-128</v>
      </c>
      <c r="F826" s="755">
        <v>70</v>
      </c>
      <c r="G826" s="755">
        <v>0</v>
      </c>
      <c r="H826" s="754" t="s">
        <v>1142</v>
      </c>
      <c r="I826" s="754" t="s">
        <v>3719</v>
      </c>
      <c r="J826" s="754" t="s">
        <v>3463</v>
      </c>
      <c r="K826" s="754" t="s">
        <v>1345</v>
      </c>
      <c r="L826" s="678" t="s">
        <v>1064</v>
      </c>
      <c r="M826" s="756">
        <v>43526</v>
      </c>
      <c r="N826" s="678"/>
      <c r="O826" s="755">
        <v>1</v>
      </c>
      <c r="P826" s="754" t="s">
        <v>1065</v>
      </c>
      <c r="Q826" s="754" t="s">
        <v>1066</v>
      </c>
      <c r="R826" s="754" t="s">
        <v>1067</v>
      </c>
      <c r="S826" s="678" t="s">
        <v>1069</v>
      </c>
      <c r="T826" s="754" t="s">
        <v>2449</v>
      </c>
    </row>
    <row r="827" spans="1:20" s="383" customFormat="1" ht="15.95" customHeight="1">
      <c r="A827" s="383" t="str">
        <f t="shared" si="12"/>
        <v>PLYMOUTHSOUTHAMPTON低所有0~999</v>
      </c>
      <c r="B827" s="754" t="s">
        <v>2371</v>
      </c>
      <c r="C827" s="754" t="s">
        <v>1199</v>
      </c>
      <c r="D827" s="755">
        <v>-133</v>
      </c>
      <c r="E827" s="755">
        <v>-128</v>
      </c>
      <c r="F827" s="755">
        <v>70</v>
      </c>
      <c r="G827" s="755">
        <v>0</v>
      </c>
      <c r="H827" s="754" t="s">
        <v>1106</v>
      </c>
      <c r="I827" s="754" t="s">
        <v>1107</v>
      </c>
      <c r="J827" s="754" t="s">
        <v>3815</v>
      </c>
      <c r="K827" s="754" t="s">
        <v>1345</v>
      </c>
      <c r="L827" s="678" t="s">
        <v>1064</v>
      </c>
      <c r="M827" s="756">
        <v>43526</v>
      </c>
      <c r="N827" s="678"/>
      <c r="O827" s="755">
        <v>1</v>
      </c>
      <c r="P827" s="754" t="s">
        <v>1065</v>
      </c>
      <c r="Q827" s="754" t="s">
        <v>1066</v>
      </c>
      <c r="R827" s="754" t="s">
        <v>1067</v>
      </c>
      <c r="S827" s="678" t="s">
        <v>1069</v>
      </c>
      <c r="T827" s="754" t="s">
        <v>2449</v>
      </c>
    </row>
    <row r="828" spans="1:20" s="383" customFormat="1" ht="15.95" customHeight="1">
      <c r="A828" s="383" t="str">
        <f t="shared" si="12"/>
        <v>PODGORICAKOPER标准所有0~999</v>
      </c>
      <c r="B828" s="754" t="s">
        <v>1795</v>
      </c>
      <c r="C828" s="754" t="s">
        <v>1115</v>
      </c>
      <c r="D828" s="755">
        <v>-22</v>
      </c>
      <c r="E828" s="755">
        <v>-17</v>
      </c>
      <c r="F828" s="755">
        <v>0</v>
      </c>
      <c r="G828" s="755">
        <v>0</v>
      </c>
      <c r="H828" s="754" t="s">
        <v>1121</v>
      </c>
      <c r="I828" s="754" t="s">
        <v>1116</v>
      </c>
      <c r="J828" s="754" t="s">
        <v>2824</v>
      </c>
      <c r="K828" s="754" t="s">
        <v>1370</v>
      </c>
      <c r="L828" s="678" t="s">
        <v>1064</v>
      </c>
      <c r="M828" s="756">
        <v>43526</v>
      </c>
      <c r="N828" s="678"/>
      <c r="O828" s="755">
        <v>1</v>
      </c>
      <c r="P828" s="754" t="s">
        <v>1065</v>
      </c>
      <c r="Q828" s="754" t="s">
        <v>1066</v>
      </c>
      <c r="R828" s="754" t="s">
        <v>1067</v>
      </c>
      <c r="S828" s="678" t="s">
        <v>1068</v>
      </c>
      <c r="T828" s="754" t="s">
        <v>2479</v>
      </c>
    </row>
    <row r="829" spans="1:20" s="383" customFormat="1" ht="15.95" customHeight="1">
      <c r="A829" s="383" t="str">
        <f t="shared" si="12"/>
        <v>POINT LISASCOLON FREE ZONE标准所有0~999</v>
      </c>
      <c r="B829" s="754" t="s">
        <v>1615</v>
      </c>
      <c r="C829" s="754" t="s">
        <v>741</v>
      </c>
      <c r="D829" s="755">
        <v>130</v>
      </c>
      <c r="E829" s="755">
        <v>140</v>
      </c>
      <c r="F829" s="755">
        <v>0</v>
      </c>
      <c r="G829" s="755">
        <v>0</v>
      </c>
      <c r="H829" s="754" t="s">
        <v>1159</v>
      </c>
      <c r="I829" s="754" t="s">
        <v>1121</v>
      </c>
      <c r="J829" s="754" t="s">
        <v>3143</v>
      </c>
      <c r="K829" s="754" t="s">
        <v>1082</v>
      </c>
      <c r="L829" s="678" t="s">
        <v>1064</v>
      </c>
      <c r="M829" s="756">
        <v>43528</v>
      </c>
      <c r="N829" s="678"/>
      <c r="O829" s="755">
        <v>1</v>
      </c>
      <c r="P829" s="754" t="s">
        <v>1065</v>
      </c>
      <c r="Q829" s="754" t="s">
        <v>1075</v>
      </c>
      <c r="R829" s="678"/>
      <c r="S829" s="678" t="s">
        <v>1068</v>
      </c>
      <c r="T829" s="754" t="s">
        <v>2492</v>
      </c>
    </row>
    <row r="830" spans="1:20" s="383" customFormat="1" ht="15.95" customHeight="1">
      <c r="A830" s="383" t="str">
        <f t="shared" si="12"/>
        <v>POINTE DES GALETSPORT LOUIS标准所有0~999</v>
      </c>
      <c r="B830" s="754" t="s">
        <v>1616</v>
      </c>
      <c r="C830" s="754" t="s">
        <v>1617</v>
      </c>
      <c r="D830" s="755">
        <v>150</v>
      </c>
      <c r="E830" s="755">
        <v>155</v>
      </c>
      <c r="F830" s="755">
        <v>0</v>
      </c>
      <c r="G830" s="755">
        <v>0</v>
      </c>
      <c r="H830" s="754" t="s">
        <v>1107</v>
      </c>
      <c r="I830" s="754" t="s">
        <v>1116</v>
      </c>
      <c r="J830" s="754" t="s">
        <v>1117</v>
      </c>
      <c r="K830" s="754" t="s">
        <v>1559</v>
      </c>
      <c r="L830" s="678" t="s">
        <v>1064</v>
      </c>
      <c r="M830" s="756">
        <v>43438</v>
      </c>
      <c r="N830" s="678"/>
      <c r="O830" s="755">
        <v>1</v>
      </c>
      <c r="P830" s="754" t="s">
        <v>1065</v>
      </c>
      <c r="Q830" s="754" t="s">
        <v>1075</v>
      </c>
      <c r="R830" s="678"/>
      <c r="S830" s="678" t="s">
        <v>1068</v>
      </c>
      <c r="T830" s="754" t="s">
        <v>2773</v>
      </c>
    </row>
    <row r="831" spans="1:20" s="383" customFormat="1" ht="15.95" customHeight="1">
      <c r="A831" s="383" t="str">
        <f t="shared" si="12"/>
        <v>POITIERSLE HAVRE标准所有0~999</v>
      </c>
      <c r="B831" s="754" t="s">
        <v>1619</v>
      </c>
      <c r="C831" s="754" t="s">
        <v>1120</v>
      </c>
      <c r="D831" s="755">
        <v>-29</v>
      </c>
      <c r="E831" s="755">
        <v>-24</v>
      </c>
      <c r="F831" s="755">
        <v>0</v>
      </c>
      <c r="G831" s="755">
        <v>0</v>
      </c>
      <c r="H831" s="754" t="s">
        <v>1106</v>
      </c>
      <c r="I831" s="754" t="s">
        <v>1107</v>
      </c>
      <c r="J831" s="754" t="s">
        <v>2393</v>
      </c>
      <c r="K831" s="754" t="s">
        <v>1123</v>
      </c>
      <c r="L831" s="678" t="s">
        <v>1064</v>
      </c>
      <c r="M831" s="756">
        <v>43526</v>
      </c>
      <c r="N831" s="678"/>
      <c r="O831" s="755">
        <v>1</v>
      </c>
      <c r="P831" s="754" t="s">
        <v>1065</v>
      </c>
      <c r="Q831" s="754" t="s">
        <v>1066</v>
      </c>
      <c r="R831" s="754" t="s">
        <v>1067</v>
      </c>
      <c r="S831" s="678" t="s">
        <v>1068</v>
      </c>
      <c r="T831" s="678"/>
    </row>
    <row r="832" spans="1:20" s="383" customFormat="1" ht="15.95" customHeight="1">
      <c r="A832" s="383" t="str">
        <f t="shared" si="12"/>
        <v>PORDENONEGENOVA标准所有0~999</v>
      </c>
      <c r="B832" s="754" t="s">
        <v>1620</v>
      </c>
      <c r="C832" s="754" t="s">
        <v>742</v>
      </c>
      <c r="D832" s="755">
        <v>-123</v>
      </c>
      <c r="E832" s="755">
        <v>-118</v>
      </c>
      <c r="F832" s="755">
        <v>0</v>
      </c>
      <c r="G832" s="755">
        <v>0</v>
      </c>
      <c r="H832" s="754" t="s">
        <v>1162</v>
      </c>
      <c r="I832" s="754" t="s">
        <v>1081</v>
      </c>
      <c r="J832" s="754" t="s">
        <v>3729</v>
      </c>
      <c r="K832" s="754" t="s">
        <v>1129</v>
      </c>
      <c r="L832" s="678" t="s">
        <v>1064</v>
      </c>
      <c r="M832" s="756">
        <v>43526</v>
      </c>
      <c r="N832" s="678"/>
      <c r="O832" s="755">
        <v>1</v>
      </c>
      <c r="P832" s="754" t="s">
        <v>1065</v>
      </c>
      <c r="Q832" s="754" t="s">
        <v>1066</v>
      </c>
      <c r="R832" s="754" t="s">
        <v>1067</v>
      </c>
      <c r="S832" s="678" t="s">
        <v>1068</v>
      </c>
      <c r="T832" s="678"/>
    </row>
    <row r="833" spans="1:20" s="383" customFormat="1" ht="15.95" customHeight="1">
      <c r="A833" s="383" t="str">
        <f t="shared" si="12"/>
        <v>PORIHELSINKI标准所有0~999</v>
      </c>
      <c r="B833" s="754" t="s">
        <v>1621</v>
      </c>
      <c r="C833" s="754" t="s">
        <v>753</v>
      </c>
      <c r="D833" s="755">
        <v>-12</v>
      </c>
      <c r="E833" s="755">
        <v>-7</v>
      </c>
      <c r="F833" s="755">
        <v>0</v>
      </c>
      <c r="G833" s="755">
        <v>0</v>
      </c>
      <c r="H833" s="754" t="s">
        <v>1106</v>
      </c>
      <c r="I833" s="754" t="s">
        <v>1107</v>
      </c>
      <c r="J833" s="754" t="s">
        <v>1264</v>
      </c>
      <c r="K833" s="754" t="s">
        <v>3685</v>
      </c>
      <c r="L833" s="678" t="s">
        <v>1064</v>
      </c>
      <c r="M833" s="756">
        <v>43526</v>
      </c>
      <c r="N833" s="678"/>
      <c r="O833" s="755">
        <v>1</v>
      </c>
      <c r="P833" s="754" t="s">
        <v>1065</v>
      </c>
      <c r="Q833" s="754" t="s">
        <v>1066</v>
      </c>
      <c r="R833" s="754" t="s">
        <v>1067</v>
      </c>
      <c r="S833" s="678" t="s">
        <v>1068</v>
      </c>
      <c r="T833" s="678"/>
    </row>
    <row r="834" spans="1:20" s="383" customFormat="1" ht="15.95" customHeight="1">
      <c r="A834" s="383" t="str">
        <f t="shared" si="12"/>
        <v>PORT AU PRINCEMIAMI,FL标准所有0~999</v>
      </c>
      <c r="B834" s="754" t="s">
        <v>1622</v>
      </c>
      <c r="C834" s="754" t="s">
        <v>386</v>
      </c>
      <c r="D834" s="755">
        <v>306</v>
      </c>
      <c r="E834" s="755">
        <v>306</v>
      </c>
      <c r="F834" s="755">
        <v>0</v>
      </c>
      <c r="G834" s="755">
        <v>0</v>
      </c>
      <c r="H834" s="754" t="s">
        <v>1116</v>
      </c>
      <c r="I834" s="754" t="s">
        <v>1106</v>
      </c>
      <c r="J834" s="754" t="s">
        <v>2825</v>
      </c>
      <c r="K834" s="754" t="s">
        <v>1254</v>
      </c>
      <c r="L834" s="678" t="s">
        <v>1064</v>
      </c>
      <c r="M834" s="756">
        <v>43527</v>
      </c>
      <c r="N834" s="678"/>
      <c r="O834" s="755">
        <v>1</v>
      </c>
      <c r="P834" s="754" t="s">
        <v>1065</v>
      </c>
      <c r="Q834" s="754" t="s">
        <v>1075</v>
      </c>
      <c r="R834" s="678"/>
      <c r="S834" s="678" t="s">
        <v>1068</v>
      </c>
      <c r="T834" s="754" t="s">
        <v>2564</v>
      </c>
    </row>
    <row r="835" spans="1:20" s="383" customFormat="1" ht="15.95" customHeight="1">
      <c r="A835" s="383" t="str">
        <f t="shared" si="12"/>
        <v>PORT ELIZABETHDURBAN低所有0~999</v>
      </c>
      <c r="B835" s="754" t="s">
        <v>1623</v>
      </c>
      <c r="C835" s="754" t="s">
        <v>1071</v>
      </c>
      <c r="D835" s="755">
        <v>-41</v>
      </c>
      <c r="E835" s="755">
        <v>-36</v>
      </c>
      <c r="F835" s="755">
        <v>46</v>
      </c>
      <c r="G835" s="755">
        <v>0</v>
      </c>
      <c r="H835" s="754" t="s">
        <v>1608</v>
      </c>
      <c r="I835" s="754" t="s">
        <v>1128</v>
      </c>
      <c r="J835" s="754" t="s">
        <v>3310</v>
      </c>
      <c r="K835" s="754" t="s">
        <v>1152</v>
      </c>
      <c r="L835" s="678" t="s">
        <v>1064</v>
      </c>
      <c r="M835" s="756">
        <v>43438</v>
      </c>
      <c r="N835" s="678"/>
      <c r="O835" s="755">
        <v>1</v>
      </c>
      <c r="P835" s="754" t="s">
        <v>1065</v>
      </c>
      <c r="Q835" s="754" t="s">
        <v>1066</v>
      </c>
      <c r="R835" s="754" t="s">
        <v>1067</v>
      </c>
      <c r="S835" s="678" t="s">
        <v>1069</v>
      </c>
      <c r="T835" s="678"/>
    </row>
    <row r="836" spans="1:20" s="383" customFormat="1" ht="15.95" customHeight="1">
      <c r="A836" s="383" t="str">
        <f t="shared" si="12"/>
        <v>PORT ELIZABETHDURBAN标准所有0~999</v>
      </c>
      <c r="B836" s="754" t="s">
        <v>1623</v>
      </c>
      <c r="C836" s="754" t="s">
        <v>1071</v>
      </c>
      <c r="D836" s="755">
        <v>5</v>
      </c>
      <c r="E836" s="755">
        <v>10</v>
      </c>
      <c r="F836" s="755">
        <v>0</v>
      </c>
      <c r="G836" s="755">
        <v>0</v>
      </c>
      <c r="H836" s="754" t="s">
        <v>1608</v>
      </c>
      <c r="I836" s="754" t="s">
        <v>1128</v>
      </c>
      <c r="J836" s="754" t="s">
        <v>3310</v>
      </c>
      <c r="K836" s="754" t="s">
        <v>1152</v>
      </c>
      <c r="L836" s="678" t="s">
        <v>1064</v>
      </c>
      <c r="M836" s="756">
        <v>43438</v>
      </c>
      <c r="N836" s="678"/>
      <c r="O836" s="755">
        <v>1</v>
      </c>
      <c r="P836" s="754" t="s">
        <v>1065</v>
      </c>
      <c r="Q836" s="754" t="s">
        <v>1066</v>
      </c>
      <c r="R836" s="754" t="s">
        <v>1067</v>
      </c>
      <c r="S836" s="678" t="s">
        <v>1068</v>
      </c>
      <c r="T836" s="678"/>
    </row>
    <row r="837" spans="1:20" s="383" customFormat="1" ht="15.95" customHeight="1">
      <c r="A837" s="383" t="str">
        <f t="shared" si="12"/>
        <v>PORT KELANGPORT KELANG标准所有0~999</v>
      </c>
      <c r="B837" s="754" t="s">
        <v>1624</v>
      </c>
      <c r="C837" s="754" t="s">
        <v>1624</v>
      </c>
      <c r="D837" s="755">
        <v>-10</v>
      </c>
      <c r="E837" s="755">
        <v>-5</v>
      </c>
      <c r="F837" s="755">
        <v>0</v>
      </c>
      <c r="G837" s="755">
        <v>0</v>
      </c>
      <c r="H837" s="754" t="s">
        <v>1625</v>
      </c>
      <c r="I837" s="754" t="s">
        <v>3792</v>
      </c>
      <c r="J837" s="754" t="s">
        <v>3410</v>
      </c>
      <c r="K837" s="754" t="s">
        <v>2817</v>
      </c>
      <c r="L837" s="678" t="s">
        <v>1064</v>
      </c>
      <c r="M837" s="756">
        <v>43435</v>
      </c>
      <c r="N837" s="678"/>
      <c r="O837" s="755">
        <v>1</v>
      </c>
      <c r="P837" s="754" t="s">
        <v>1065</v>
      </c>
      <c r="Q837" s="754" t="s">
        <v>1075</v>
      </c>
      <c r="R837" s="678"/>
      <c r="S837" s="678" t="s">
        <v>1068</v>
      </c>
      <c r="T837" s="754" t="s">
        <v>3735</v>
      </c>
    </row>
    <row r="838" spans="1:20" s="383" customFormat="1" ht="15.95" customHeight="1">
      <c r="A838" s="383" t="str">
        <f t="shared" si="12"/>
        <v>PORT LOUISPORT LOUIS标准所有0~999</v>
      </c>
      <c r="B838" s="754" t="s">
        <v>1617</v>
      </c>
      <c r="C838" s="754" t="s">
        <v>1617</v>
      </c>
      <c r="D838" s="755">
        <v>40</v>
      </c>
      <c r="E838" s="755">
        <v>45</v>
      </c>
      <c r="F838" s="755">
        <v>0</v>
      </c>
      <c r="G838" s="755">
        <v>0</v>
      </c>
      <c r="H838" s="754" t="s">
        <v>1107</v>
      </c>
      <c r="I838" s="754" t="s">
        <v>1116</v>
      </c>
      <c r="J838" s="754" t="s">
        <v>1117</v>
      </c>
      <c r="K838" s="754" t="s">
        <v>1618</v>
      </c>
      <c r="L838" s="678" t="s">
        <v>1064</v>
      </c>
      <c r="M838" s="756">
        <v>43438</v>
      </c>
      <c r="N838" s="678"/>
      <c r="O838" s="755">
        <v>1</v>
      </c>
      <c r="P838" s="754" t="s">
        <v>1065</v>
      </c>
      <c r="Q838" s="754" t="s">
        <v>1066</v>
      </c>
      <c r="R838" s="754" t="s">
        <v>1067</v>
      </c>
      <c r="S838" s="678" t="s">
        <v>1068</v>
      </c>
      <c r="T838" s="754" t="s">
        <v>3429</v>
      </c>
    </row>
    <row r="839" spans="1:20" s="383" customFormat="1" ht="15.95" customHeight="1">
      <c r="A839" s="383" t="str">
        <f t="shared" si="12"/>
        <v>PORT LOUISSINGAPORE标准所有0~999</v>
      </c>
      <c r="B839" s="754" t="s">
        <v>1617</v>
      </c>
      <c r="C839" s="754" t="s">
        <v>671</v>
      </c>
      <c r="D839" s="755">
        <v>50</v>
      </c>
      <c r="E839" s="755">
        <v>55</v>
      </c>
      <c r="F839" s="755">
        <v>0</v>
      </c>
      <c r="G839" s="755">
        <v>0</v>
      </c>
      <c r="H839" s="754" t="s">
        <v>2840</v>
      </c>
      <c r="I839" s="754" t="s">
        <v>3787</v>
      </c>
      <c r="J839" s="754" t="s">
        <v>3066</v>
      </c>
      <c r="K839" s="754" t="s">
        <v>1386</v>
      </c>
      <c r="L839" s="678" t="s">
        <v>1064</v>
      </c>
      <c r="M839" s="756">
        <v>43435</v>
      </c>
      <c r="N839" s="678"/>
      <c r="O839" s="755">
        <v>1</v>
      </c>
      <c r="P839" s="754" t="s">
        <v>1065</v>
      </c>
      <c r="Q839" s="754" t="s">
        <v>1075</v>
      </c>
      <c r="R839" s="678"/>
      <c r="S839" s="678" t="s">
        <v>1068</v>
      </c>
      <c r="T839" s="754" t="s">
        <v>2567</v>
      </c>
    </row>
    <row r="840" spans="1:20" s="383" customFormat="1" ht="15.95" customHeight="1">
      <c r="A840" s="383" t="str">
        <f t="shared" ref="A840:A903" si="13">B840&amp;C840&amp;S840&amp;L840&amp;P840</f>
        <v>PORT LOUISSINGAPORE标准所有0~999</v>
      </c>
      <c r="B840" s="754" t="s">
        <v>1617</v>
      </c>
      <c r="C840" s="754" t="s">
        <v>671</v>
      </c>
      <c r="D840" s="755">
        <v>50</v>
      </c>
      <c r="E840" s="755">
        <v>55</v>
      </c>
      <c r="F840" s="755">
        <v>0</v>
      </c>
      <c r="G840" s="755">
        <v>0</v>
      </c>
      <c r="H840" s="754" t="s">
        <v>2840</v>
      </c>
      <c r="I840" s="754" t="s">
        <v>3692</v>
      </c>
      <c r="J840" s="754" t="s">
        <v>3066</v>
      </c>
      <c r="K840" s="754" t="s">
        <v>1386</v>
      </c>
      <c r="L840" s="678" t="s">
        <v>1064</v>
      </c>
      <c r="M840" s="756">
        <v>43394</v>
      </c>
      <c r="N840" s="678"/>
      <c r="O840" s="755">
        <v>1</v>
      </c>
      <c r="P840" s="754" t="s">
        <v>1065</v>
      </c>
      <c r="Q840" s="754" t="s">
        <v>1075</v>
      </c>
      <c r="R840" s="678"/>
      <c r="S840" s="678" t="s">
        <v>1068</v>
      </c>
      <c r="T840" s="754" t="s">
        <v>2567</v>
      </c>
    </row>
    <row r="841" spans="1:20" s="383" customFormat="1" ht="15.95" customHeight="1">
      <c r="A841" s="383" t="str">
        <f t="shared" si="13"/>
        <v>PORT MORESBYAUCKLAND标准所有0~999</v>
      </c>
      <c r="B841" s="754" t="s">
        <v>1627</v>
      </c>
      <c r="C841" s="754" t="s">
        <v>1098</v>
      </c>
      <c r="D841" s="755">
        <v>260</v>
      </c>
      <c r="E841" s="755">
        <v>265</v>
      </c>
      <c r="F841" s="755">
        <v>0</v>
      </c>
      <c r="G841" s="755">
        <v>0</v>
      </c>
      <c r="H841" s="754" t="s">
        <v>1099</v>
      </c>
      <c r="I841" s="754" t="s">
        <v>1502</v>
      </c>
      <c r="J841" s="754" t="s">
        <v>2828</v>
      </c>
      <c r="K841" s="754" t="s">
        <v>1087</v>
      </c>
      <c r="L841" s="678" t="s">
        <v>1064</v>
      </c>
      <c r="M841" s="756">
        <v>43438</v>
      </c>
      <c r="N841" s="678"/>
      <c r="O841" s="755">
        <v>1</v>
      </c>
      <c r="P841" s="754" t="s">
        <v>1065</v>
      </c>
      <c r="Q841" s="754" t="s">
        <v>1075</v>
      </c>
      <c r="R841" s="678"/>
      <c r="S841" s="678" t="s">
        <v>1068</v>
      </c>
      <c r="T841" s="678"/>
    </row>
    <row r="842" spans="1:20" s="383" customFormat="1" ht="15.95" customHeight="1">
      <c r="A842" s="383" t="str">
        <f t="shared" si="13"/>
        <v>PORT OF SPAINCOLON FREE ZONE标准所有0~999</v>
      </c>
      <c r="B842" s="754" t="s">
        <v>1628</v>
      </c>
      <c r="C842" s="754" t="s">
        <v>741</v>
      </c>
      <c r="D842" s="755">
        <v>110</v>
      </c>
      <c r="E842" s="755">
        <v>120</v>
      </c>
      <c r="F842" s="755">
        <v>40</v>
      </c>
      <c r="G842" s="755">
        <v>0</v>
      </c>
      <c r="H842" s="754" t="s">
        <v>1159</v>
      </c>
      <c r="I842" s="754" t="s">
        <v>1121</v>
      </c>
      <c r="J842" s="754" t="s">
        <v>3143</v>
      </c>
      <c r="K842" s="754" t="s">
        <v>1082</v>
      </c>
      <c r="L842" s="678" t="s">
        <v>1064</v>
      </c>
      <c r="M842" s="756">
        <v>43528</v>
      </c>
      <c r="N842" s="678"/>
      <c r="O842" s="755">
        <v>1</v>
      </c>
      <c r="P842" s="754" t="s">
        <v>1065</v>
      </c>
      <c r="Q842" s="754" t="s">
        <v>1066</v>
      </c>
      <c r="R842" s="754" t="s">
        <v>1083</v>
      </c>
      <c r="S842" s="678" t="s">
        <v>1068</v>
      </c>
      <c r="T842" s="754" t="s">
        <v>2452</v>
      </c>
    </row>
    <row r="843" spans="1:20" s="383" customFormat="1" ht="15.95" customHeight="1">
      <c r="A843" s="383" t="str">
        <f t="shared" si="13"/>
        <v>PORT SAIDPORT SAID标准所有0~999</v>
      </c>
      <c r="B843" s="754" t="s">
        <v>1629</v>
      </c>
      <c r="C843" s="754" t="s">
        <v>1629</v>
      </c>
      <c r="D843" s="755">
        <v>34</v>
      </c>
      <c r="E843" s="755">
        <v>39</v>
      </c>
      <c r="F843" s="755">
        <v>0</v>
      </c>
      <c r="G843" s="755">
        <v>0</v>
      </c>
      <c r="H843" s="754" t="s">
        <v>1062</v>
      </c>
      <c r="I843" s="754" t="s">
        <v>1116</v>
      </c>
      <c r="J843" s="754" t="s">
        <v>1384</v>
      </c>
      <c r="K843" s="754" t="s">
        <v>1630</v>
      </c>
      <c r="L843" s="678" t="s">
        <v>1064</v>
      </c>
      <c r="M843" s="756">
        <v>43526</v>
      </c>
      <c r="N843" s="678"/>
      <c r="O843" s="755">
        <v>1</v>
      </c>
      <c r="P843" s="754" t="s">
        <v>1065</v>
      </c>
      <c r="Q843" s="754" t="s">
        <v>1075</v>
      </c>
      <c r="R843" s="678"/>
      <c r="S843" s="678" t="s">
        <v>1068</v>
      </c>
      <c r="T843" s="754" t="s">
        <v>2459</v>
      </c>
    </row>
    <row r="844" spans="1:20" s="383" customFormat="1" ht="15.95" customHeight="1">
      <c r="A844" s="383" t="str">
        <f t="shared" si="13"/>
        <v>PORT SUDANJEBEL ALI标准所有0~999</v>
      </c>
      <c r="B844" s="754" t="s">
        <v>1631</v>
      </c>
      <c r="C844" s="754" t="s">
        <v>229</v>
      </c>
      <c r="D844" s="755">
        <v>70</v>
      </c>
      <c r="E844" s="755">
        <v>75</v>
      </c>
      <c r="F844" s="755">
        <v>0</v>
      </c>
      <c r="G844" s="755">
        <v>0</v>
      </c>
      <c r="H844" s="754" t="s">
        <v>1077</v>
      </c>
      <c r="I844" s="754" t="s">
        <v>1626</v>
      </c>
      <c r="J844" s="754" t="s">
        <v>3684</v>
      </c>
      <c r="K844" s="754" t="s">
        <v>1303</v>
      </c>
      <c r="L844" s="678" t="s">
        <v>1064</v>
      </c>
      <c r="M844" s="756">
        <v>43512</v>
      </c>
      <c r="N844" s="678"/>
      <c r="O844" s="755">
        <v>1</v>
      </c>
      <c r="P844" s="754" t="s">
        <v>1065</v>
      </c>
      <c r="Q844" s="754" t="s">
        <v>1075</v>
      </c>
      <c r="R844" s="678"/>
      <c r="S844" s="678" t="s">
        <v>1068</v>
      </c>
      <c r="T844" s="754" t="s">
        <v>2568</v>
      </c>
    </row>
    <row r="845" spans="1:20" s="383" customFormat="1" ht="15.95" customHeight="1">
      <c r="A845" s="383" t="str">
        <f t="shared" si="13"/>
        <v>PORT VILAAUCKLAND标准所有0~999</v>
      </c>
      <c r="B845" s="754" t="s">
        <v>1632</v>
      </c>
      <c r="C845" s="754" t="s">
        <v>1098</v>
      </c>
      <c r="D845" s="755">
        <v>225</v>
      </c>
      <c r="E845" s="755">
        <v>230</v>
      </c>
      <c r="F845" s="755">
        <v>0</v>
      </c>
      <c r="G845" s="755">
        <v>0</v>
      </c>
      <c r="H845" s="754" t="s">
        <v>1099</v>
      </c>
      <c r="I845" s="754" t="s">
        <v>1502</v>
      </c>
      <c r="J845" s="754" t="s">
        <v>2828</v>
      </c>
      <c r="K845" s="754" t="s">
        <v>1087</v>
      </c>
      <c r="L845" s="678" t="s">
        <v>1064</v>
      </c>
      <c r="M845" s="756">
        <v>43438</v>
      </c>
      <c r="N845" s="678"/>
      <c r="O845" s="755">
        <v>1</v>
      </c>
      <c r="P845" s="754" t="s">
        <v>1065</v>
      </c>
      <c r="Q845" s="754" t="s">
        <v>1075</v>
      </c>
      <c r="R845" s="678"/>
      <c r="S845" s="678" t="s">
        <v>1068</v>
      </c>
      <c r="T845" s="678"/>
    </row>
    <row r="846" spans="1:20" s="383" customFormat="1" ht="15.95" customHeight="1">
      <c r="A846" s="383" t="str">
        <f t="shared" si="13"/>
        <v>PORTLAND,ORSEATTLE,WA标准同行0~999</v>
      </c>
      <c r="B846" s="754" t="s">
        <v>393</v>
      </c>
      <c r="C846" s="754" t="s">
        <v>394</v>
      </c>
      <c r="D846" s="755">
        <v>65</v>
      </c>
      <c r="E846" s="755">
        <v>105</v>
      </c>
      <c r="F846" s="755">
        <v>0</v>
      </c>
      <c r="G846" s="755">
        <v>0</v>
      </c>
      <c r="H846" s="754" t="s">
        <v>1121</v>
      </c>
      <c r="I846" s="754" t="s">
        <v>1116</v>
      </c>
      <c r="J846" s="754" t="s">
        <v>1122</v>
      </c>
      <c r="K846" s="754" t="s">
        <v>1236</v>
      </c>
      <c r="L846" s="678" t="s">
        <v>1091</v>
      </c>
      <c r="M846" s="756">
        <v>43527</v>
      </c>
      <c r="N846" s="678"/>
      <c r="O846" s="755">
        <v>1</v>
      </c>
      <c r="P846" s="754" t="s">
        <v>1065</v>
      </c>
      <c r="Q846" s="754" t="s">
        <v>1066</v>
      </c>
      <c r="R846" s="754" t="s">
        <v>1067</v>
      </c>
      <c r="S846" s="678" t="s">
        <v>1068</v>
      </c>
      <c r="T846" s="754" t="s">
        <v>2466</v>
      </c>
    </row>
    <row r="847" spans="1:20" s="383" customFormat="1" ht="15.95" customHeight="1">
      <c r="A847" s="383" t="str">
        <f t="shared" si="13"/>
        <v>PORTLAND,ORSEATTLE,WA标准直客0~999</v>
      </c>
      <c r="B847" s="754" t="s">
        <v>393</v>
      </c>
      <c r="C847" s="754" t="s">
        <v>394</v>
      </c>
      <c r="D847" s="755">
        <v>60</v>
      </c>
      <c r="E847" s="755">
        <v>100</v>
      </c>
      <c r="F847" s="755">
        <v>0</v>
      </c>
      <c r="G847" s="755">
        <v>0</v>
      </c>
      <c r="H847" s="754" t="s">
        <v>1121</v>
      </c>
      <c r="I847" s="754" t="s">
        <v>1116</v>
      </c>
      <c r="J847" s="754" t="s">
        <v>1122</v>
      </c>
      <c r="K847" s="754" t="s">
        <v>1236</v>
      </c>
      <c r="L847" s="678" t="s">
        <v>1092</v>
      </c>
      <c r="M847" s="756">
        <v>43527</v>
      </c>
      <c r="N847" s="678"/>
      <c r="O847" s="755">
        <v>1</v>
      </c>
      <c r="P847" s="754" t="s">
        <v>1065</v>
      </c>
      <c r="Q847" s="754" t="s">
        <v>1066</v>
      </c>
      <c r="R847" s="754" t="s">
        <v>1067</v>
      </c>
      <c r="S847" s="678" t="s">
        <v>1068</v>
      </c>
      <c r="T847" s="754" t="s">
        <v>2466</v>
      </c>
    </row>
    <row r="848" spans="1:20" s="383" customFormat="1" ht="15.95" customHeight="1">
      <c r="A848" s="383" t="str">
        <f t="shared" si="13"/>
        <v>PORTOLEIXOES标准所有0~999</v>
      </c>
      <c r="B848" s="754" t="s">
        <v>1633</v>
      </c>
      <c r="C848" s="754" t="s">
        <v>755</v>
      </c>
      <c r="D848" s="755">
        <v>-86</v>
      </c>
      <c r="E848" s="755">
        <v>-81</v>
      </c>
      <c r="F848" s="755">
        <v>0</v>
      </c>
      <c r="G848" s="755">
        <v>0</v>
      </c>
      <c r="H848" s="754" t="s">
        <v>1106</v>
      </c>
      <c r="I848" s="754" t="s">
        <v>1107</v>
      </c>
      <c r="J848" s="754" t="s">
        <v>1466</v>
      </c>
      <c r="K848" s="754" t="s">
        <v>1129</v>
      </c>
      <c r="L848" s="678" t="s">
        <v>1064</v>
      </c>
      <c r="M848" s="756">
        <v>43526</v>
      </c>
      <c r="N848" s="678"/>
      <c r="O848" s="755">
        <v>1</v>
      </c>
      <c r="P848" s="754" t="s">
        <v>1065</v>
      </c>
      <c r="Q848" s="754" t="s">
        <v>1066</v>
      </c>
      <c r="R848" s="754" t="s">
        <v>1067</v>
      </c>
      <c r="S848" s="678" t="s">
        <v>1068</v>
      </c>
      <c r="T848" s="754" t="s">
        <v>2450</v>
      </c>
    </row>
    <row r="849" spans="1:20" s="383" customFormat="1" ht="15.95" customHeight="1">
      <c r="A849" s="383" t="str">
        <f t="shared" si="13"/>
        <v>PORTOLEIXOES低所有0~999</v>
      </c>
      <c r="B849" s="754" t="s">
        <v>1633</v>
      </c>
      <c r="C849" s="754" t="s">
        <v>755</v>
      </c>
      <c r="D849" s="755">
        <v>-141</v>
      </c>
      <c r="E849" s="755">
        <v>-136</v>
      </c>
      <c r="F849" s="755">
        <v>55</v>
      </c>
      <c r="G849" s="755">
        <v>0</v>
      </c>
      <c r="H849" s="754" t="s">
        <v>1106</v>
      </c>
      <c r="I849" s="754" t="s">
        <v>1107</v>
      </c>
      <c r="J849" s="754" t="s">
        <v>1466</v>
      </c>
      <c r="K849" s="754" t="s">
        <v>1129</v>
      </c>
      <c r="L849" s="678" t="s">
        <v>1064</v>
      </c>
      <c r="M849" s="756">
        <v>43526</v>
      </c>
      <c r="N849" s="678"/>
      <c r="O849" s="755">
        <v>1</v>
      </c>
      <c r="P849" s="754" t="s">
        <v>1065</v>
      </c>
      <c r="Q849" s="754" t="s">
        <v>1066</v>
      </c>
      <c r="R849" s="754" t="s">
        <v>1067</v>
      </c>
      <c r="S849" s="678" t="s">
        <v>1069</v>
      </c>
      <c r="T849" s="754" t="s">
        <v>2449</v>
      </c>
    </row>
    <row r="850" spans="1:20" s="383" customFormat="1" ht="15.95" customHeight="1">
      <c r="A850" s="383" t="str">
        <f t="shared" si="13"/>
        <v>PORTOLISBON标准所有0~999</v>
      </c>
      <c r="B850" s="754" t="s">
        <v>1633</v>
      </c>
      <c r="C850" s="754" t="s">
        <v>1465</v>
      </c>
      <c r="D850" s="755">
        <v>-86</v>
      </c>
      <c r="E850" s="755">
        <v>-81</v>
      </c>
      <c r="F850" s="755">
        <v>0</v>
      </c>
      <c r="G850" s="755">
        <v>0</v>
      </c>
      <c r="H850" s="754" t="s">
        <v>1106</v>
      </c>
      <c r="I850" s="754" t="s">
        <v>1107</v>
      </c>
      <c r="J850" s="754" t="s">
        <v>1466</v>
      </c>
      <c r="K850" s="754" t="s">
        <v>1129</v>
      </c>
      <c r="L850" s="678" t="s">
        <v>1064</v>
      </c>
      <c r="M850" s="756">
        <v>43526</v>
      </c>
      <c r="N850" s="678"/>
      <c r="O850" s="755">
        <v>1</v>
      </c>
      <c r="P850" s="754" t="s">
        <v>1065</v>
      </c>
      <c r="Q850" s="754" t="s">
        <v>1066</v>
      </c>
      <c r="R850" s="754" t="s">
        <v>1067</v>
      </c>
      <c r="S850" s="678" t="s">
        <v>1068</v>
      </c>
      <c r="T850" s="754" t="s">
        <v>2450</v>
      </c>
    </row>
    <row r="851" spans="1:20" s="383" customFormat="1" ht="15.95" customHeight="1">
      <c r="A851" s="383" t="str">
        <f t="shared" si="13"/>
        <v>PORTOLISBON低所有0~999</v>
      </c>
      <c r="B851" s="754" t="s">
        <v>1633</v>
      </c>
      <c r="C851" s="754" t="s">
        <v>1465</v>
      </c>
      <c r="D851" s="755">
        <v>-141</v>
      </c>
      <c r="E851" s="755">
        <v>-136</v>
      </c>
      <c r="F851" s="755">
        <v>55</v>
      </c>
      <c r="G851" s="755">
        <v>0</v>
      </c>
      <c r="H851" s="754" t="s">
        <v>1106</v>
      </c>
      <c r="I851" s="754" t="s">
        <v>1107</v>
      </c>
      <c r="J851" s="754" t="s">
        <v>1466</v>
      </c>
      <c r="K851" s="754" t="s">
        <v>1129</v>
      </c>
      <c r="L851" s="678" t="s">
        <v>1064</v>
      </c>
      <c r="M851" s="756">
        <v>43526</v>
      </c>
      <c r="N851" s="678"/>
      <c r="O851" s="755">
        <v>1</v>
      </c>
      <c r="P851" s="754" t="s">
        <v>1065</v>
      </c>
      <c r="Q851" s="754" t="s">
        <v>1066</v>
      </c>
      <c r="R851" s="754" t="s">
        <v>1067</v>
      </c>
      <c r="S851" s="678" t="s">
        <v>1069</v>
      </c>
      <c r="T851" s="754" t="s">
        <v>2449</v>
      </c>
    </row>
    <row r="852" spans="1:20" s="383" customFormat="1" ht="15.95" customHeight="1">
      <c r="A852" s="383" t="str">
        <f t="shared" si="13"/>
        <v>POTENZAGENOVA标准所有0~999</v>
      </c>
      <c r="B852" s="754" t="s">
        <v>1634</v>
      </c>
      <c r="C852" s="754" t="s">
        <v>742</v>
      </c>
      <c r="D852" s="755">
        <v>-113</v>
      </c>
      <c r="E852" s="755">
        <v>-108</v>
      </c>
      <c r="F852" s="755">
        <v>0</v>
      </c>
      <c r="G852" s="755">
        <v>0</v>
      </c>
      <c r="H852" s="754" t="s">
        <v>1162</v>
      </c>
      <c r="I852" s="754" t="s">
        <v>1081</v>
      </c>
      <c r="J852" s="754" t="s">
        <v>3729</v>
      </c>
      <c r="K852" s="754" t="s">
        <v>1096</v>
      </c>
      <c r="L852" s="678" t="s">
        <v>1064</v>
      </c>
      <c r="M852" s="756">
        <v>43526</v>
      </c>
      <c r="N852" s="678"/>
      <c r="O852" s="755">
        <v>1</v>
      </c>
      <c r="P852" s="754" t="s">
        <v>1065</v>
      </c>
      <c r="Q852" s="754" t="s">
        <v>1066</v>
      </c>
      <c r="R852" s="754" t="s">
        <v>1067</v>
      </c>
      <c r="S852" s="678" t="s">
        <v>1068</v>
      </c>
      <c r="T852" s="678"/>
    </row>
    <row r="853" spans="1:20" s="383" customFormat="1" ht="15.95" customHeight="1">
      <c r="A853" s="383" t="str">
        <f t="shared" si="13"/>
        <v>POTIPOTI标准所有0~999</v>
      </c>
      <c r="B853" s="754" t="s">
        <v>1156</v>
      </c>
      <c r="C853" s="754" t="s">
        <v>1156</v>
      </c>
      <c r="D853" s="755">
        <v>79</v>
      </c>
      <c r="E853" s="755">
        <v>84</v>
      </c>
      <c r="F853" s="755">
        <v>0</v>
      </c>
      <c r="G853" s="755">
        <v>0</v>
      </c>
      <c r="H853" s="754" t="s">
        <v>1062</v>
      </c>
      <c r="I853" s="754" t="s">
        <v>1116</v>
      </c>
      <c r="J853" s="754" t="s">
        <v>2829</v>
      </c>
      <c r="K853" s="754" t="s">
        <v>1635</v>
      </c>
      <c r="L853" s="678" t="s">
        <v>1064</v>
      </c>
      <c r="M853" s="756">
        <v>43526</v>
      </c>
      <c r="N853" s="678"/>
      <c r="O853" s="755">
        <v>1</v>
      </c>
      <c r="P853" s="754" t="s">
        <v>1065</v>
      </c>
      <c r="Q853" s="754" t="s">
        <v>1075</v>
      </c>
      <c r="R853" s="678"/>
      <c r="S853" s="678" t="s">
        <v>1068</v>
      </c>
      <c r="T853" s="754" t="s">
        <v>2569</v>
      </c>
    </row>
    <row r="854" spans="1:20" s="383" customFormat="1" ht="15.95" customHeight="1">
      <c r="A854" s="383" t="str">
        <f t="shared" si="13"/>
        <v>POZNANGDYNIA低所有0~999</v>
      </c>
      <c r="B854" s="754" t="s">
        <v>1636</v>
      </c>
      <c r="C854" s="754" t="s">
        <v>1232</v>
      </c>
      <c r="D854" s="755">
        <v>-122</v>
      </c>
      <c r="E854" s="755">
        <v>-117</v>
      </c>
      <c r="F854" s="755">
        <v>40</v>
      </c>
      <c r="G854" s="755">
        <v>0</v>
      </c>
      <c r="H854" s="754" t="s">
        <v>1106</v>
      </c>
      <c r="I854" s="754" t="s">
        <v>1107</v>
      </c>
      <c r="J854" s="754" t="s">
        <v>1264</v>
      </c>
      <c r="K854" s="754" t="s">
        <v>1186</v>
      </c>
      <c r="L854" s="678" t="s">
        <v>1064</v>
      </c>
      <c r="M854" s="756">
        <v>43526</v>
      </c>
      <c r="N854" s="678"/>
      <c r="O854" s="755">
        <v>1</v>
      </c>
      <c r="P854" s="754" t="s">
        <v>1065</v>
      </c>
      <c r="Q854" s="754" t="s">
        <v>1066</v>
      </c>
      <c r="R854" s="754" t="s">
        <v>1067</v>
      </c>
      <c r="S854" s="678" t="s">
        <v>1069</v>
      </c>
      <c r="T854" s="678"/>
    </row>
    <row r="855" spans="1:20" s="383" customFormat="1" ht="15.95" customHeight="1">
      <c r="A855" s="383" t="str">
        <f t="shared" si="13"/>
        <v>POZNANGDYNIA标准所有0~999</v>
      </c>
      <c r="B855" s="754" t="s">
        <v>1636</v>
      </c>
      <c r="C855" s="754" t="s">
        <v>1232</v>
      </c>
      <c r="D855" s="755">
        <v>-82</v>
      </c>
      <c r="E855" s="755">
        <v>-77</v>
      </c>
      <c r="F855" s="755">
        <v>0</v>
      </c>
      <c r="G855" s="755">
        <v>0</v>
      </c>
      <c r="H855" s="754" t="s">
        <v>1106</v>
      </c>
      <c r="I855" s="754" t="s">
        <v>1107</v>
      </c>
      <c r="J855" s="754" t="s">
        <v>1264</v>
      </c>
      <c r="K855" s="754" t="s">
        <v>1186</v>
      </c>
      <c r="L855" s="678" t="s">
        <v>1064</v>
      </c>
      <c r="M855" s="756">
        <v>43526</v>
      </c>
      <c r="N855" s="678"/>
      <c r="O855" s="755">
        <v>1</v>
      </c>
      <c r="P855" s="754" t="s">
        <v>1065</v>
      </c>
      <c r="Q855" s="754" t="s">
        <v>1066</v>
      </c>
      <c r="R855" s="754" t="s">
        <v>1067</v>
      </c>
      <c r="S855" s="678" t="s">
        <v>1068</v>
      </c>
      <c r="T855" s="678"/>
    </row>
    <row r="856" spans="1:20" s="383" customFormat="1" ht="15.95" customHeight="1">
      <c r="A856" s="383" t="str">
        <f t="shared" si="13"/>
        <v>PRAHAPRAHA低所有0~999</v>
      </c>
      <c r="B856" s="754" t="s">
        <v>1637</v>
      </c>
      <c r="C856" s="754" t="s">
        <v>1637</v>
      </c>
      <c r="D856" s="755">
        <v>-146</v>
      </c>
      <c r="E856" s="755">
        <v>-141</v>
      </c>
      <c r="F856" s="755">
        <v>45</v>
      </c>
      <c r="G856" s="755">
        <v>0</v>
      </c>
      <c r="H856" s="754" t="s">
        <v>1121</v>
      </c>
      <c r="I856" s="754" t="s">
        <v>1116</v>
      </c>
      <c r="J856" s="754" t="s">
        <v>2824</v>
      </c>
      <c r="K856" s="754" t="s">
        <v>1174</v>
      </c>
      <c r="L856" s="678" t="s">
        <v>1064</v>
      </c>
      <c r="M856" s="756">
        <v>43526</v>
      </c>
      <c r="N856" s="678"/>
      <c r="O856" s="755">
        <v>1</v>
      </c>
      <c r="P856" s="754" t="s">
        <v>1065</v>
      </c>
      <c r="Q856" s="754" t="s">
        <v>1066</v>
      </c>
      <c r="R856" s="754" t="s">
        <v>1067</v>
      </c>
      <c r="S856" s="678" t="s">
        <v>1069</v>
      </c>
      <c r="T856" s="754" t="s">
        <v>3453</v>
      </c>
    </row>
    <row r="857" spans="1:20" s="383" customFormat="1" ht="15.95" customHeight="1">
      <c r="A857" s="383" t="str">
        <f t="shared" si="13"/>
        <v>PRAHAPRAHA标准所有0~999</v>
      </c>
      <c r="B857" s="754" t="s">
        <v>1637</v>
      </c>
      <c r="C857" s="754" t="s">
        <v>1637</v>
      </c>
      <c r="D857" s="755">
        <v>-101</v>
      </c>
      <c r="E857" s="755">
        <v>-96</v>
      </c>
      <c r="F857" s="755">
        <v>0</v>
      </c>
      <c r="G857" s="755">
        <v>0</v>
      </c>
      <c r="H857" s="754" t="s">
        <v>1121</v>
      </c>
      <c r="I857" s="754" t="s">
        <v>1116</v>
      </c>
      <c r="J857" s="754" t="s">
        <v>2824</v>
      </c>
      <c r="K857" s="754" t="s">
        <v>1174</v>
      </c>
      <c r="L857" s="678" t="s">
        <v>1064</v>
      </c>
      <c r="M857" s="756">
        <v>43526</v>
      </c>
      <c r="N857" s="678"/>
      <c r="O857" s="755">
        <v>1</v>
      </c>
      <c r="P857" s="754" t="s">
        <v>1065</v>
      </c>
      <c r="Q857" s="754" t="s">
        <v>1066</v>
      </c>
      <c r="R857" s="754" t="s">
        <v>1067</v>
      </c>
      <c r="S857" s="678" t="s">
        <v>1068</v>
      </c>
      <c r="T857" s="754" t="s">
        <v>3453</v>
      </c>
    </row>
    <row r="858" spans="1:20" s="383" customFormat="1" ht="15.95" customHeight="1">
      <c r="A858" s="383" t="str">
        <f t="shared" si="13"/>
        <v>PRATOGENOVA标准所有0~999</v>
      </c>
      <c r="B858" s="754" t="s">
        <v>1638</v>
      </c>
      <c r="C858" s="754" t="s">
        <v>742</v>
      </c>
      <c r="D858" s="755">
        <v>-163</v>
      </c>
      <c r="E858" s="755">
        <v>-158</v>
      </c>
      <c r="F858" s="755">
        <v>0</v>
      </c>
      <c r="G858" s="755">
        <v>0</v>
      </c>
      <c r="H858" s="754" t="s">
        <v>1162</v>
      </c>
      <c r="I858" s="754" t="s">
        <v>1081</v>
      </c>
      <c r="J858" s="754" t="s">
        <v>3729</v>
      </c>
      <c r="K858" s="754" t="s">
        <v>1129</v>
      </c>
      <c r="L858" s="678" t="s">
        <v>1064</v>
      </c>
      <c r="M858" s="756">
        <v>43526</v>
      </c>
      <c r="N858" s="678"/>
      <c r="O858" s="755">
        <v>1</v>
      </c>
      <c r="P858" s="754" t="s">
        <v>1065</v>
      </c>
      <c r="Q858" s="754" t="s">
        <v>1066</v>
      </c>
      <c r="R858" s="754" t="s">
        <v>1067</v>
      </c>
      <c r="S858" s="678" t="s">
        <v>1068</v>
      </c>
      <c r="T858" s="678"/>
    </row>
    <row r="859" spans="1:20" s="383" customFormat="1" ht="15.95" customHeight="1">
      <c r="A859" s="383" t="str">
        <f t="shared" si="13"/>
        <v>PRISTINAKOPER标准所有0~999</v>
      </c>
      <c r="B859" s="754" t="s">
        <v>1797</v>
      </c>
      <c r="C859" s="754" t="s">
        <v>1115</v>
      </c>
      <c r="D859" s="755">
        <v>8</v>
      </c>
      <c r="E859" s="755">
        <v>13</v>
      </c>
      <c r="F859" s="755">
        <v>0</v>
      </c>
      <c r="G859" s="755">
        <v>0</v>
      </c>
      <c r="H859" s="754" t="s">
        <v>1121</v>
      </c>
      <c r="I859" s="754" t="s">
        <v>1116</v>
      </c>
      <c r="J859" s="754" t="s">
        <v>2824</v>
      </c>
      <c r="K859" s="754" t="s">
        <v>1798</v>
      </c>
      <c r="L859" s="678" t="s">
        <v>1064</v>
      </c>
      <c r="M859" s="756">
        <v>43526</v>
      </c>
      <c r="N859" s="678"/>
      <c r="O859" s="755">
        <v>1</v>
      </c>
      <c r="P859" s="754" t="s">
        <v>1065</v>
      </c>
      <c r="Q859" s="754" t="s">
        <v>1066</v>
      </c>
      <c r="R859" s="754" t="s">
        <v>1067</v>
      </c>
      <c r="S859" s="678" t="s">
        <v>1068</v>
      </c>
      <c r="T859" s="754" t="s">
        <v>2479</v>
      </c>
    </row>
    <row r="860" spans="1:20" s="383" customFormat="1" ht="15.95" customHeight="1">
      <c r="A860" s="383" t="str">
        <f t="shared" si="13"/>
        <v>PUEBLAMANZANILLO,MEXICO标准所有0~999</v>
      </c>
      <c r="B860" s="754" t="s">
        <v>1639</v>
      </c>
      <c r="C860" s="754" t="s">
        <v>1086</v>
      </c>
      <c r="D860" s="755">
        <v>109</v>
      </c>
      <c r="E860" s="755">
        <v>119</v>
      </c>
      <c r="F860" s="755">
        <v>20</v>
      </c>
      <c r="G860" s="755">
        <v>15</v>
      </c>
      <c r="H860" s="754" t="s">
        <v>1134</v>
      </c>
      <c r="I860" s="754" t="s">
        <v>1073</v>
      </c>
      <c r="J860" s="754" t="s">
        <v>3226</v>
      </c>
      <c r="K860" s="754" t="s">
        <v>1096</v>
      </c>
      <c r="L860" s="678" t="s">
        <v>1064</v>
      </c>
      <c r="M860" s="756">
        <v>43528</v>
      </c>
      <c r="N860" s="678"/>
      <c r="O860" s="755">
        <v>2</v>
      </c>
      <c r="P860" s="754" t="s">
        <v>1065</v>
      </c>
      <c r="Q860" s="754" t="s">
        <v>1066</v>
      </c>
      <c r="R860" s="754" t="s">
        <v>1083</v>
      </c>
      <c r="S860" s="678" t="s">
        <v>1068</v>
      </c>
      <c r="T860" s="754" t="s">
        <v>2456</v>
      </c>
    </row>
    <row r="861" spans="1:20" s="383" customFormat="1" ht="15.95" customHeight="1">
      <c r="A861" s="383" t="str">
        <f t="shared" si="13"/>
        <v>PUERTO CABELLOCOLON FREE ZONE标准所有0~999</v>
      </c>
      <c r="B861" s="754" t="s">
        <v>1640</v>
      </c>
      <c r="C861" s="754" t="s">
        <v>741</v>
      </c>
      <c r="D861" s="755">
        <v>170</v>
      </c>
      <c r="E861" s="755">
        <v>180</v>
      </c>
      <c r="F861" s="755">
        <v>0</v>
      </c>
      <c r="G861" s="755">
        <v>0</v>
      </c>
      <c r="H861" s="754" t="s">
        <v>1159</v>
      </c>
      <c r="I861" s="754" t="s">
        <v>1121</v>
      </c>
      <c r="J861" s="754" t="s">
        <v>3143</v>
      </c>
      <c r="K861" s="754" t="s">
        <v>1082</v>
      </c>
      <c r="L861" s="678" t="s">
        <v>1064</v>
      </c>
      <c r="M861" s="756">
        <v>43528</v>
      </c>
      <c r="N861" s="678"/>
      <c r="O861" s="755">
        <v>1</v>
      </c>
      <c r="P861" s="754" t="s">
        <v>1065</v>
      </c>
      <c r="Q861" s="754" t="s">
        <v>1075</v>
      </c>
      <c r="R861" s="678"/>
      <c r="S861" s="678" t="s">
        <v>1068</v>
      </c>
      <c r="T861" s="754" t="s">
        <v>2492</v>
      </c>
    </row>
    <row r="862" spans="1:20" s="383" customFormat="1" ht="15.95" customHeight="1">
      <c r="A862" s="383" t="str">
        <f t="shared" si="13"/>
        <v>PUERTO CALDERACOLON FREE ZONE标准所有0~999</v>
      </c>
      <c r="B862" s="754" t="s">
        <v>1641</v>
      </c>
      <c r="C862" s="754" t="s">
        <v>741</v>
      </c>
      <c r="D862" s="755">
        <v>80</v>
      </c>
      <c r="E862" s="755">
        <v>90</v>
      </c>
      <c r="F862" s="755">
        <v>40</v>
      </c>
      <c r="G862" s="755">
        <v>0</v>
      </c>
      <c r="H862" s="754" t="s">
        <v>1159</v>
      </c>
      <c r="I862" s="754" t="s">
        <v>1121</v>
      </c>
      <c r="J862" s="754" t="s">
        <v>3143</v>
      </c>
      <c r="K862" s="754" t="s">
        <v>1082</v>
      </c>
      <c r="L862" s="678" t="s">
        <v>1064</v>
      </c>
      <c r="M862" s="756">
        <v>43528</v>
      </c>
      <c r="N862" s="678"/>
      <c r="O862" s="755">
        <v>1</v>
      </c>
      <c r="P862" s="754" t="s">
        <v>1065</v>
      </c>
      <c r="Q862" s="754" t="s">
        <v>1066</v>
      </c>
      <c r="R862" s="754" t="s">
        <v>1083</v>
      </c>
      <c r="S862" s="678" t="s">
        <v>1068</v>
      </c>
      <c r="T862" s="754" t="s">
        <v>2452</v>
      </c>
    </row>
    <row r="863" spans="1:20" s="383" customFormat="1" ht="15.95" customHeight="1">
      <c r="A863" s="383" t="str">
        <f t="shared" si="13"/>
        <v>PUERTO CORTESGUATEMALA CITY标准所有0~999</v>
      </c>
      <c r="B863" s="754" t="s">
        <v>1642</v>
      </c>
      <c r="C863" s="754" t="s">
        <v>1085</v>
      </c>
      <c r="D863" s="755">
        <v>166</v>
      </c>
      <c r="E863" s="755">
        <v>176</v>
      </c>
      <c r="F863" s="755">
        <v>40</v>
      </c>
      <c r="G863" s="755">
        <v>0</v>
      </c>
      <c r="H863" s="754" t="s">
        <v>1080</v>
      </c>
      <c r="I863" s="754" t="s">
        <v>1081</v>
      </c>
      <c r="J863" s="754" t="s">
        <v>3039</v>
      </c>
      <c r="K863" s="754" t="s">
        <v>3040</v>
      </c>
      <c r="L863" s="678" t="s">
        <v>1064</v>
      </c>
      <c r="M863" s="756">
        <v>43528</v>
      </c>
      <c r="N863" s="678"/>
      <c r="O863" s="755">
        <v>1</v>
      </c>
      <c r="P863" s="754" t="s">
        <v>1065</v>
      </c>
      <c r="Q863" s="754" t="s">
        <v>1066</v>
      </c>
      <c r="R863" s="754" t="s">
        <v>1083</v>
      </c>
      <c r="S863" s="678" t="s">
        <v>1068</v>
      </c>
      <c r="T863" s="754" t="s">
        <v>2452</v>
      </c>
    </row>
    <row r="864" spans="1:20" s="383" customFormat="1" ht="15.95" customHeight="1">
      <c r="A864" s="383" t="str">
        <f t="shared" si="13"/>
        <v>PUERTO CORTESSAN JOSE标准所有0~999</v>
      </c>
      <c r="B864" s="754" t="s">
        <v>1642</v>
      </c>
      <c r="C864" s="754" t="s">
        <v>740</v>
      </c>
      <c r="D864" s="755">
        <v>167</v>
      </c>
      <c r="E864" s="755">
        <v>177</v>
      </c>
      <c r="F864" s="755">
        <v>40</v>
      </c>
      <c r="G864" s="755">
        <v>0</v>
      </c>
      <c r="H864" s="754" t="s">
        <v>1159</v>
      </c>
      <c r="I864" s="754" t="s">
        <v>1121</v>
      </c>
      <c r="J864" s="754" t="s">
        <v>3240</v>
      </c>
      <c r="K864" s="754" t="s">
        <v>1303</v>
      </c>
      <c r="L864" s="678" t="s">
        <v>1064</v>
      </c>
      <c r="M864" s="756">
        <v>43528</v>
      </c>
      <c r="N864" s="678"/>
      <c r="O864" s="755">
        <v>1</v>
      </c>
      <c r="P864" s="754" t="s">
        <v>1065</v>
      </c>
      <c r="Q864" s="754" t="s">
        <v>1066</v>
      </c>
      <c r="R864" s="754" t="s">
        <v>1083</v>
      </c>
      <c r="S864" s="678" t="s">
        <v>1068</v>
      </c>
      <c r="T864" s="754" t="s">
        <v>2452</v>
      </c>
    </row>
    <row r="865" spans="1:20" s="383" customFormat="1" ht="15.95" customHeight="1">
      <c r="A865" s="383" t="str">
        <f t="shared" si="13"/>
        <v>PUERTO CORTESCOLON FREE ZONE标准所有0~999</v>
      </c>
      <c r="B865" s="754" t="s">
        <v>1642</v>
      </c>
      <c r="C865" s="754" t="s">
        <v>741</v>
      </c>
      <c r="D865" s="755">
        <v>179</v>
      </c>
      <c r="E865" s="755">
        <v>189</v>
      </c>
      <c r="F865" s="755">
        <v>40</v>
      </c>
      <c r="G865" s="755">
        <v>0</v>
      </c>
      <c r="H865" s="754" t="s">
        <v>1159</v>
      </c>
      <c r="I865" s="754" t="s">
        <v>1121</v>
      </c>
      <c r="J865" s="754" t="s">
        <v>3143</v>
      </c>
      <c r="K865" s="754" t="s">
        <v>1082</v>
      </c>
      <c r="L865" s="678" t="s">
        <v>1064</v>
      </c>
      <c r="M865" s="756">
        <v>43528</v>
      </c>
      <c r="N865" s="678"/>
      <c r="O865" s="755">
        <v>1</v>
      </c>
      <c r="P865" s="754" t="s">
        <v>1065</v>
      </c>
      <c r="Q865" s="754" t="s">
        <v>1066</v>
      </c>
      <c r="R865" s="754" t="s">
        <v>1083</v>
      </c>
      <c r="S865" s="678" t="s">
        <v>1068</v>
      </c>
      <c r="T865" s="754" t="s">
        <v>2452</v>
      </c>
    </row>
    <row r="866" spans="1:20" s="383" customFormat="1" ht="15.95" customHeight="1">
      <c r="A866" s="383" t="str">
        <f t="shared" si="13"/>
        <v>PUERTO LIMONCOLON FREE ZONE标准所有0~999</v>
      </c>
      <c r="B866" s="754" t="s">
        <v>1643</v>
      </c>
      <c r="C866" s="754" t="s">
        <v>741</v>
      </c>
      <c r="D866" s="755">
        <v>95</v>
      </c>
      <c r="E866" s="755">
        <v>105</v>
      </c>
      <c r="F866" s="755">
        <v>40</v>
      </c>
      <c r="G866" s="755">
        <v>0</v>
      </c>
      <c r="H866" s="754" t="s">
        <v>1159</v>
      </c>
      <c r="I866" s="754" t="s">
        <v>1121</v>
      </c>
      <c r="J866" s="754" t="s">
        <v>3143</v>
      </c>
      <c r="K866" s="754" t="s">
        <v>1082</v>
      </c>
      <c r="L866" s="678" t="s">
        <v>1064</v>
      </c>
      <c r="M866" s="756">
        <v>43528</v>
      </c>
      <c r="N866" s="678"/>
      <c r="O866" s="755">
        <v>1</v>
      </c>
      <c r="P866" s="754" t="s">
        <v>1065</v>
      </c>
      <c r="Q866" s="754" t="s">
        <v>1066</v>
      </c>
      <c r="R866" s="754" t="s">
        <v>1083</v>
      </c>
      <c r="S866" s="678" t="s">
        <v>1068</v>
      </c>
      <c r="T866" s="754" t="s">
        <v>2452</v>
      </c>
    </row>
    <row r="867" spans="1:20" s="383" customFormat="1" ht="15.95" customHeight="1">
      <c r="A867" s="383" t="str">
        <f t="shared" si="13"/>
        <v>PUERTO LIMONSAN JOSE标准所有0~999</v>
      </c>
      <c r="B867" s="754" t="s">
        <v>1643</v>
      </c>
      <c r="C867" s="754" t="s">
        <v>740</v>
      </c>
      <c r="D867" s="755">
        <v>143</v>
      </c>
      <c r="E867" s="755">
        <v>153</v>
      </c>
      <c r="F867" s="755">
        <v>40</v>
      </c>
      <c r="G867" s="755">
        <v>0</v>
      </c>
      <c r="H867" s="754" t="s">
        <v>1159</v>
      </c>
      <c r="I867" s="754" t="s">
        <v>1121</v>
      </c>
      <c r="J867" s="754" t="s">
        <v>3240</v>
      </c>
      <c r="K867" s="754" t="s">
        <v>1084</v>
      </c>
      <c r="L867" s="678" t="s">
        <v>1064</v>
      </c>
      <c r="M867" s="756">
        <v>43528</v>
      </c>
      <c r="N867" s="678"/>
      <c r="O867" s="755">
        <v>1</v>
      </c>
      <c r="P867" s="754" t="s">
        <v>1065</v>
      </c>
      <c r="Q867" s="754" t="s">
        <v>1066</v>
      </c>
      <c r="R867" s="754" t="s">
        <v>1083</v>
      </c>
      <c r="S867" s="678" t="s">
        <v>1068</v>
      </c>
      <c r="T867" s="754" t="s">
        <v>2452</v>
      </c>
    </row>
    <row r="868" spans="1:20" s="383" customFormat="1" ht="15.95" customHeight="1">
      <c r="A868" s="383" t="str">
        <f t="shared" si="13"/>
        <v>PUERTO QUETZALGUATEMALA CITY标准所有0~999</v>
      </c>
      <c r="B868" s="754" t="s">
        <v>1644</v>
      </c>
      <c r="C868" s="754" t="s">
        <v>1085</v>
      </c>
      <c r="D868" s="755">
        <v>151</v>
      </c>
      <c r="E868" s="755">
        <v>161</v>
      </c>
      <c r="F868" s="755">
        <v>40</v>
      </c>
      <c r="G868" s="755">
        <v>0</v>
      </c>
      <c r="H868" s="754" t="s">
        <v>1080</v>
      </c>
      <c r="I868" s="754" t="s">
        <v>1081</v>
      </c>
      <c r="J868" s="754" t="s">
        <v>3039</v>
      </c>
      <c r="K868" s="754" t="s">
        <v>3040</v>
      </c>
      <c r="L868" s="678" t="s">
        <v>1064</v>
      </c>
      <c r="M868" s="756">
        <v>43528</v>
      </c>
      <c r="N868" s="678"/>
      <c r="O868" s="755">
        <v>1</v>
      </c>
      <c r="P868" s="754" t="s">
        <v>1065</v>
      </c>
      <c r="Q868" s="754" t="s">
        <v>1066</v>
      </c>
      <c r="R868" s="754" t="s">
        <v>1083</v>
      </c>
      <c r="S868" s="678" t="s">
        <v>1068</v>
      </c>
      <c r="T868" s="754" t="s">
        <v>2452</v>
      </c>
    </row>
    <row r="869" spans="1:20" s="383" customFormat="1" ht="15.95" customHeight="1">
      <c r="A869" s="383" t="str">
        <f t="shared" si="13"/>
        <v>PUERTO QUETZALCOLON FREE ZONE标准所有0~999</v>
      </c>
      <c r="B869" s="754" t="s">
        <v>1644</v>
      </c>
      <c r="C869" s="754" t="s">
        <v>741</v>
      </c>
      <c r="D869" s="755">
        <v>132</v>
      </c>
      <c r="E869" s="755">
        <v>142</v>
      </c>
      <c r="F869" s="755">
        <v>40</v>
      </c>
      <c r="G869" s="755">
        <v>0</v>
      </c>
      <c r="H869" s="754" t="s">
        <v>1159</v>
      </c>
      <c r="I869" s="754" t="s">
        <v>1121</v>
      </c>
      <c r="J869" s="754" t="s">
        <v>3143</v>
      </c>
      <c r="K869" s="754" t="s">
        <v>1082</v>
      </c>
      <c r="L869" s="678" t="s">
        <v>1064</v>
      </c>
      <c r="M869" s="756">
        <v>43528</v>
      </c>
      <c r="N869" s="678"/>
      <c r="O869" s="755">
        <v>1</v>
      </c>
      <c r="P869" s="754" t="s">
        <v>1065</v>
      </c>
      <c r="Q869" s="754" t="s">
        <v>1066</v>
      </c>
      <c r="R869" s="754" t="s">
        <v>1083</v>
      </c>
      <c r="S869" s="678" t="s">
        <v>1068</v>
      </c>
      <c r="T869" s="754" t="s">
        <v>2452</v>
      </c>
    </row>
    <row r="870" spans="1:20" s="383" customFormat="1" ht="15.95" customHeight="1">
      <c r="A870" s="383" t="str">
        <f t="shared" si="13"/>
        <v>PUERTO QUETZALSAN JOSE标准所有0~999</v>
      </c>
      <c r="B870" s="754" t="s">
        <v>1644</v>
      </c>
      <c r="C870" s="754" t="s">
        <v>740</v>
      </c>
      <c r="D870" s="755">
        <v>157</v>
      </c>
      <c r="E870" s="755">
        <v>167</v>
      </c>
      <c r="F870" s="755">
        <v>40</v>
      </c>
      <c r="G870" s="755">
        <v>0</v>
      </c>
      <c r="H870" s="754" t="s">
        <v>1159</v>
      </c>
      <c r="I870" s="754" t="s">
        <v>1121</v>
      </c>
      <c r="J870" s="754" t="s">
        <v>3240</v>
      </c>
      <c r="K870" s="754" t="s">
        <v>1084</v>
      </c>
      <c r="L870" s="678" t="s">
        <v>1064</v>
      </c>
      <c r="M870" s="756">
        <v>43528</v>
      </c>
      <c r="N870" s="678"/>
      <c r="O870" s="755">
        <v>1</v>
      </c>
      <c r="P870" s="754" t="s">
        <v>1065</v>
      </c>
      <c r="Q870" s="754" t="s">
        <v>1066</v>
      </c>
      <c r="R870" s="754" t="s">
        <v>1083</v>
      </c>
      <c r="S870" s="678" t="s">
        <v>1068</v>
      </c>
      <c r="T870" s="754" t="s">
        <v>2452</v>
      </c>
    </row>
    <row r="871" spans="1:20" s="383" customFormat="1" ht="15.95" customHeight="1">
      <c r="A871" s="383" t="str">
        <f t="shared" si="13"/>
        <v>PUNTA ARENASVALPARAISO标准所有0~999</v>
      </c>
      <c r="B871" s="754" t="s">
        <v>1645</v>
      </c>
      <c r="C871" s="754" t="s">
        <v>1133</v>
      </c>
      <c r="D871" s="755">
        <v>285</v>
      </c>
      <c r="E871" s="755">
        <v>290</v>
      </c>
      <c r="F871" s="755">
        <v>30</v>
      </c>
      <c r="G871" s="755">
        <v>0</v>
      </c>
      <c r="H871" s="754" t="s">
        <v>1099</v>
      </c>
      <c r="I871" s="754" t="s">
        <v>1502</v>
      </c>
      <c r="J871" s="754" t="s">
        <v>3771</v>
      </c>
      <c r="K871" s="754" t="s">
        <v>1082</v>
      </c>
      <c r="L871" s="678" t="s">
        <v>1064</v>
      </c>
      <c r="M871" s="756">
        <v>43528</v>
      </c>
      <c r="N871" s="678"/>
      <c r="O871" s="755">
        <v>2</v>
      </c>
      <c r="P871" s="754" t="s">
        <v>1065</v>
      </c>
      <c r="Q871" s="754" t="s">
        <v>1066</v>
      </c>
      <c r="R871" s="754" t="s">
        <v>1083</v>
      </c>
      <c r="S871" s="678" t="s">
        <v>1068</v>
      </c>
      <c r="T871" s="754" t="s">
        <v>2467</v>
      </c>
    </row>
    <row r="872" spans="1:20" s="383" customFormat="1" ht="15.95" customHeight="1">
      <c r="A872" s="383" t="str">
        <f t="shared" si="13"/>
        <v>QUEENSTOWNAUCKLAND标准所有0~999</v>
      </c>
      <c r="B872" s="754" t="s">
        <v>1646</v>
      </c>
      <c r="C872" s="754" t="s">
        <v>1098</v>
      </c>
      <c r="D872" s="755">
        <v>235</v>
      </c>
      <c r="E872" s="755">
        <v>240</v>
      </c>
      <c r="F872" s="755">
        <v>0</v>
      </c>
      <c r="G872" s="755">
        <v>0</v>
      </c>
      <c r="H872" s="754" t="s">
        <v>1099</v>
      </c>
      <c r="I872" s="754" t="s">
        <v>1502</v>
      </c>
      <c r="J872" s="754" t="s">
        <v>2828</v>
      </c>
      <c r="K872" s="754" t="s">
        <v>1087</v>
      </c>
      <c r="L872" s="678" t="s">
        <v>1064</v>
      </c>
      <c r="M872" s="756">
        <v>43438</v>
      </c>
      <c r="N872" s="678"/>
      <c r="O872" s="755">
        <v>1</v>
      </c>
      <c r="P872" s="754" t="s">
        <v>1065</v>
      </c>
      <c r="Q872" s="754" t="s">
        <v>1075</v>
      </c>
      <c r="R872" s="678"/>
      <c r="S872" s="678" t="s">
        <v>1068</v>
      </c>
      <c r="T872" s="678"/>
    </row>
    <row r="873" spans="1:20" s="383" customFormat="1" ht="15.95" customHeight="1">
      <c r="A873" s="383" t="str">
        <f t="shared" si="13"/>
        <v>QUERETAROMANZANILLO,MEXICO标准所有0~999</v>
      </c>
      <c r="B873" s="754" t="s">
        <v>1647</v>
      </c>
      <c r="C873" s="754" t="s">
        <v>1086</v>
      </c>
      <c r="D873" s="755">
        <v>91</v>
      </c>
      <c r="E873" s="755">
        <v>96</v>
      </c>
      <c r="F873" s="755">
        <v>20</v>
      </c>
      <c r="G873" s="755">
        <v>15</v>
      </c>
      <c r="H873" s="754" t="s">
        <v>1134</v>
      </c>
      <c r="I873" s="754" t="s">
        <v>1073</v>
      </c>
      <c r="J873" s="754" t="s">
        <v>3226</v>
      </c>
      <c r="K873" s="754" t="s">
        <v>1096</v>
      </c>
      <c r="L873" s="678" t="s">
        <v>1064</v>
      </c>
      <c r="M873" s="756">
        <v>43528</v>
      </c>
      <c r="N873" s="678"/>
      <c r="O873" s="755">
        <v>2</v>
      </c>
      <c r="P873" s="754" t="s">
        <v>1065</v>
      </c>
      <c r="Q873" s="754" t="s">
        <v>1066</v>
      </c>
      <c r="R873" s="754" t="s">
        <v>1083</v>
      </c>
      <c r="S873" s="678" t="s">
        <v>1068</v>
      </c>
      <c r="T873" s="754" t="s">
        <v>2456</v>
      </c>
    </row>
    <row r="874" spans="1:20" s="383" customFormat="1" ht="15.95" customHeight="1">
      <c r="A874" s="383" t="str">
        <f t="shared" si="13"/>
        <v>QUITOGUAYAQUIL标准所有0~999</v>
      </c>
      <c r="B874" s="754" t="s">
        <v>1648</v>
      </c>
      <c r="C874" s="754" t="s">
        <v>1356</v>
      </c>
      <c r="D874" s="755">
        <v>206</v>
      </c>
      <c r="E874" s="755">
        <v>216</v>
      </c>
      <c r="F874" s="755">
        <v>35</v>
      </c>
      <c r="G874" s="755">
        <v>40</v>
      </c>
      <c r="H874" s="754" t="s">
        <v>1116</v>
      </c>
      <c r="I874" s="754" t="s">
        <v>1106</v>
      </c>
      <c r="J874" s="754" t="s">
        <v>3141</v>
      </c>
      <c r="K874" s="754" t="s">
        <v>1357</v>
      </c>
      <c r="L874" s="678" t="s">
        <v>1064</v>
      </c>
      <c r="M874" s="756">
        <v>43528</v>
      </c>
      <c r="N874" s="678"/>
      <c r="O874" s="755">
        <v>2</v>
      </c>
      <c r="P874" s="754" t="s">
        <v>1065</v>
      </c>
      <c r="Q874" s="754" t="s">
        <v>1066</v>
      </c>
      <c r="R874" s="754" t="s">
        <v>1083</v>
      </c>
      <c r="S874" s="678" t="s">
        <v>1068</v>
      </c>
      <c r="T874" s="754" t="s">
        <v>2719</v>
      </c>
    </row>
    <row r="875" spans="1:20" s="383" customFormat="1" ht="15.95" customHeight="1">
      <c r="A875" s="383" t="str">
        <f t="shared" si="13"/>
        <v>RADESTUNIS标准所有0~999</v>
      </c>
      <c r="B875" s="754" t="s">
        <v>1649</v>
      </c>
      <c r="C875" s="754" t="s">
        <v>757</v>
      </c>
      <c r="D875" s="755">
        <v>97</v>
      </c>
      <c r="E875" s="755">
        <v>102</v>
      </c>
      <c r="F875" s="755">
        <v>0</v>
      </c>
      <c r="G875" s="755">
        <v>0</v>
      </c>
      <c r="H875" s="754" t="s">
        <v>1106</v>
      </c>
      <c r="I875" s="754" t="s">
        <v>1107</v>
      </c>
      <c r="J875" s="754" t="s">
        <v>3698</v>
      </c>
      <c r="K875" s="754" t="s">
        <v>1188</v>
      </c>
      <c r="L875" s="678" t="s">
        <v>1064</v>
      </c>
      <c r="M875" s="756">
        <v>43526</v>
      </c>
      <c r="N875" s="678"/>
      <c r="O875" s="755">
        <v>1</v>
      </c>
      <c r="P875" s="754" t="s">
        <v>1065</v>
      </c>
      <c r="Q875" s="754" t="s">
        <v>1075</v>
      </c>
      <c r="R875" s="678"/>
      <c r="S875" s="678" t="s">
        <v>1068</v>
      </c>
      <c r="T875" s="754" t="s">
        <v>3736</v>
      </c>
    </row>
    <row r="876" spans="1:20" s="383" customFormat="1" ht="15.95" customHeight="1">
      <c r="A876" s="383" t="str">
        <f t="shared" si="13"/>
        <v>RAROTONGAAUCKLAND标准所有0~999</v>
      </c>
      <c r="B876" s="754" t="s">
        <v>1650</v>
      </c>
      <c r="C876" s="754" t="s">
        <v>1098</v>
      </c>
      <c r="D876" s="755">
        <v>265</v>
      </c>
      <c r="E876" s="755">
        <v>270</v>
      </c>
      <c r="F876" s="755">
        <v>0</v>
      </c>
      <c r="G876" s="755">
        <v>0</v>
      </c>
      <c r="H876" s="754" t="s">
        <v>1099</v>
      </c>
      <c r="I876" s="754" t="s">
        <v>1502</v>
      </c>
      <c r="J876" s="754" t="s">
        <v>2828</v>
      </c>
      <c r="K876" s="754" t="s">
        <v>1087</v>
      </c>
      <c r="L876" s="678" t="s">
        <v>1064</v>
      </c>
      <c r="M876" s="756">
        <v>43438</v>
      </c>
      <c r="N876" s="678"/>
      <c r="O876" s="755">
        <v>1</v>
      </c>
      <c r="P876" s="754" t="s">
        <v>1065</v>
      </c>
      <c r="Q876" s="754" t="s">
        <v>1075</v>
      </c>
      <c r="R876" s="678"/>
      <c r="S876" s="678" t="s">
        <v>1068</v>
      </c>
      <c r="T876" s="678"/>
    </row>
    <row r="877" spans="1:20" s="383" customFormat="1" ht="15.95" customHeight="1">
      <c r="A877" s="383" t="str">
        <f t="shared" si="13"/>
        <v>RAUMAHELSINKI标准所有0~999</v>
      </c>
      <c r="B877" s="754" t="s">
        <v>3774</v>
      </c>
      <c r="C877" s="754" t="s">
        <v>753</v>
      </c>
      <c r="D877" s="755">
        <v>4</v>
      </c>
      <c r="E877" s="755">
        <v>9</v>
      </c>
      <c r="F877" s="755">
        <v>0</v>
      </c>
      <c r="G877" s="755">
        <v>0</v>
      </c>
      <c r="H877" s="754" t="s">
        <v>1106</v>
      </c>
      <c r="I877" s="754" t="s">
        <v>1107</v>
      </c>
      <c r="J877" s="754" t="s">
        <v>1264</v>
      </c>
      <c r="K877" s="754" t="s">
        <v>3685</v>
      </c>
      <c r="L877" s="678" t="s">
        <v>1064</v>
      </c>
      <c r="M877" s="756">
        <v>43526</v>
      </c>
      <c r="N877" s="678"/>
      <c r="O877" s="755">
        <v>1</v>
      </c>
      <c r="P877" s="754" t="s">
        <v>1065</v>
      </c>
      <c r="Q877" s="754" t="s">
        <v>1066</v>
      </c>
      <c r="R877" s="754" t="s">
        <v>1067</v>
      </c>
      <c r="S877" s="678" t="s">
        <v>1068</v>
      </c>
      <c r="T877" s="678"/>
    </row>
    <row r="878" spans="1:20" s="383" customFormat="1" ht="15.95" customHeight="1">
      <c r="A878" s="383" t="str">
        <f t="shared" si="13"/>
        <v>RAVENNAGENOVA标准所有0~999</v>
      </c>
      <c r="B878" s="754" t="s">
        <v>1651</v>
      </c>
      <c r="C878" s="754" t="s">
        <v>742</v>
      </c>
      <c r="D878" s="755">
        <v>-143</v>
      </c>
      <c r="E878" s="755">
        <v>-138</v>
      </c>
      <c r="F878" s="755">
        <v>0</v>
      </c>
      <c r="G878" s="755">
        <v>0</v>
      </c>
      <c r="H878" s="754" t="s">
        <v>1162</v>
      </c>
      <c r="I878" s="754" t="s">
        <v>1081</v>
      </c>
      <c r="J878" s="754" t="s">
        <v>3729</v>
      </c>
      <c r="K878" s="754" t="s">
        <v>1129</v>
      </c>
      <c r="L878" s="678" t="s">
        <v>1064</v>
      </c>
      <c r="M878" s="756">
        <v>43526</v>
      </c>
      <c r="N878" s="678"/>
      <c r="O878" s="755">
        <v>1</v>
      </c>
      <c r="P878" s="754" t="s">
        <v>1065</v>
      </c>
      <c r="Q878" s="754" t="s">
        <v>1066</v>
      </c>
      <c r="R878" s="754" t="s">
        <v>1067</v>
      </c>
      <c r="S878" s="678" t="s">
        <v>1068</v>
      </c>
      <c r="T878" s="678"/>
    </row>
    <row r="879" spans="1:20" s="383" customFormat="1" ht="15.95" customHeight="1">
      <c r="A879" s="383" t="str">
        <f t="shared" si="13"/>
        <v>REGGIO CALABRIAGENOVA标准所有0~999</v>
      </c>
      <c r="B879" s="754" t="s">
        <v>1652</v>
      </c>
      <c r="C879" s="754" t="s">
        <v>742</v>
      </c>
      <c r="D879" s="755">
        <v>-93</v>
      </c>
      <c r="E879" s="755">
        <v>-88</v>
      </c>
      <c r="F879" s="755">
        <v>0</v>
      </c>
      <c r="G879" s="755">
        <v>0</v>
      </c>
      <c r="H879" s="754" t="s">
        <v>1162</v>
      </c>
      <c r="I879" s="754" t="s">
        <v>1081</v>
      </c>
      <c r="J879" s="754" t="s">
        <v>3729</v>
      </c>
      <c r="K879" s="754" t="s">
        <v>1096</v>
      </c>
      <c r="L879" s="678" t="s">
        <v>1064</v>
      </c>
      <c r="M879" s="756">
        <v>43526</v>
      </c>
      <c r="N879" s="678"/>
      <c r="O879" s="755">
        <v>1</v>
      </c>
      <c r="P879" s="754" t="s">
        <v>1065</v>
      </c>
      <c r="Q879" s="754" t="s">
        <v>1066</v>
      </c>
      <c r="R879" s="754" t="s">
        <v>1067</v>
      </c>
      <c r="S879" s="678" t="s">
        <v>1068</v>
      </c>
      <c r="T879" s="678"/>
    </row>
    <row r="880" spans="1:20" s="383" customFormat="1" ht="15.95" customHeight="1">
      <c r="A880" s="383" t="str">
        <f t="shared" si="13"/>
        <v>REGGIO EMILIAGENOVA标准所有0~999</v>
      </c>
      <c r="B880" s="754" t="s">
        <v>1653</v>
      </c>
      <c r="C880" s="754" t="s">
        <v>742</v>
      </c>
      <c r="D880" s="755">
        <v>-163</v>
      </c>
      <c r="E880" s="755">
        <v>-158</v>
      </c>
      <c r="F880" s="755">
        <v>0</v>
      </c>
      <c r="G880" s="755">
        <v>0</v>
      </c>
      <c r="H880" s="754" t="s">
        <v>1162</v>
      </c>
      <c r="I880" s="754" t="s">
        <v>1081</v>
      </c>
      <c r="J880" s="754" t="s">
        <v>3729</v>
      </c>
      <c r="K880" s="754" t="s">
        <v>1096</v>
      </c>
      <c r="L880" s="678" t="s">
        <v>1064</v>
      </c>
      <c r="M880" s="756">
        <v>43526</v>
      </c>
      <c r="N880" s="678"/>
      <c r="O880" s="755">
        <v>1</v>
      </c>
      <c r="P880" s="754" t="s">
        <v>1065</v>
      </c>
      <c r="Q880" s="754" t="s">
        <v>1066</v>
      </c>
      <c r="R880" s="754" t="s">
        <v>1067</v>
      </c>
      <c r="S880" s="678" t="s">
        <v>1068</v>
      </c>
      <c r="T880" s="678"/>
    </row>
    <row r="881" spans="1:20" s="383" customFormat="1" ht="15.95" customHeight="1">
      <c r="A881" s="383" t="str">
        <f t="shared" si="13"/>
        <v>RENNESLE HAVRE标准所有0~999</v>
      </c>
      <c r="B881" s="754" t="s">
        <v>1654</v>
      </c>
      <c r="C881" s="754" t="s">
        <v>1120</v>
      </c>
      <c r="D881" s="755">
        <v>-13</v>
      </c>
      <c r="E881" s="755">
        <v>-8</v>
      </c>
      <c r="F881" s="755">
        <v>0</v>
      </c>
      <c r="G881" s="755">
        <v>0</v>
      </c>
      <c r="H881" s="754" t="s">
        <v>1106</v>
      </c>
      <c r="I881" s="754" t="s">
        <v>1107</v>
      </c>
      <c r="J881" s="754" t="s">
        <v>2393</v>
      </c>
      <c r="K881" s="754" t="s">
        <v>1123</v>
      </c>
      <c r="L881" s="678" t="s">
        <v>1064</v>
      </c>
      <c r="M881" s="756">
        <v>43526</v>
      </c>
      <c r="N881" s="678"/>
      <c r="O881" s="755">
        <v>1</v>
      </c>
      <c r="P881" s="754" t="s">
        <v>1065</v>
      </c>
      <c r="Q881" s="754" t="s">
        <v>1066</v>
      </c>
      <c r="R881" s="754" t="s">
        <v>1067</v>
      </c>
      <c r="S881" s="678" t="s">
        <v>1068</v>
      </c>
      <c r="T881" s="678"/>
    </row>
    <row r="882" spans="1:20" s="383" customFormat="1" ht="15.95" customHeight="1">
      <c r="A882" s="383" t="str">
        <f t="shared" si="13"/>
        <v>REUNIONPORT LOUIS标准所有0~999</v>
      </c>
      <c r="B882" s="754" t="s">
        <v>1655</v>
      </c>
      <c r="C882" s="754" t="s">
        <v>1617</v>
      </c>
      <c r="D882" s="755">
        <v>150</v>
      </c>
      <c r="E882" s="755">
        <v>155</v>
      </c>
      <c r="F882" s="755">
        <v>0</v>
      </c>
      <c r="G882" s="755">
        <v>0</v>
      </c>
      <c r="H882" s="754" t="s">
        <v>1107</v>
      </c>
      <c r="I882" s="754" t="s">
        <v>1116</v>
      </c>
      <c r="J882" s="754" t="s">
        <v>1117</v>
      </c>
      <c r="K882" s="754" t="s">
        <v>1087</v>
      </c>
      <c r="L882" s="678" t="s">
        <v>1064</v>
      </c>
      <c r="M882" s="756">
        <v>43438</v>
      </c>
      <c r="N882" s="678"/>
      <c r="O882" s="755">
        <v>1</v>
      </c>
      <c r="P882" s="754" t="s">
        <v>1065</v>
      </c>
      <c r="Q882" s="754" t="s">
        <v>1075</v>
      </c>
      <c r="R882" s="678"/>
      <c r="S882" s="678" t="s">
        <v>1068</v>
      </c>
      <c r="T882" s="754" t="s">
        <v>2774</v>
      </c>
    </row>
    <row r="883" spans="1:20" s="383" customFormat="1" ht="15.95" customHeight="1">
      <c r="A883" s="383" t="str">
        <f t="shared" si="13"/>
        <v>REYKJAVIKROTTERDAM标准所有0~999</v>
      </c>
      <c r="B883" s="754" t="s">
        <v>1656</v>
      </c>
      <c r="C883" s="754" t="s">
        <v>1125</v>
      </c>
      <c r="D883" s="755">
        <v>211</v>
      </c>
      <c r="E883" s="755">
        <v>216</v>
      </c>
      <c r="F883" s="755">
        <v>0</v>
      </c>
      <c r="G883" s="755">
        <v>0</v>
      </c>
      <c r="H883" s="754" t="s">
        <v>3154</v>
      </c>
      <c r="I883" s="754" t="s">
        <v>3155</v>
      </c>
      <c r="J883" s="754" t="s">
        <v>3165</v>
      </c>
      <c r="K883" s="754" t="s">
        <v>1108</v>
      </c>
      <c r="L883" s="678" t="s">
        <v>1064</v>
      </c>
      <c r="M883" s="756">
        <v>43526</v>
      </c>
      <c r="N883" s="678"/>
      <c r="O883" s="755">
        <v>1</v>
      </c>
      <c r="P883" s="754" t="s">
        <v>1065</v>
      </c>
      <c r="Q883" s="754" t="s">
        <v>1075</v>
      </c>
      <c r="R883" s="678"/>
      <c r="S883" s="678" t="s">
        <v>1068</v>
      </c>
      <c r="T883" s="754" t="s">
        <v>2496</v>
      </c>
    </row>
    <row r="884" spans="1:20" s="383" customFormat="1" ht="15.95" customHeight="1">
      <c r="A884" s="383" t="str">
        <f t="shared" si="13"/>
        <v>RIETIGENOVA标准所有0~999</v>
      </c>
      <c r="B884" s="754" t="s">
        <v>1657</v>
      </c>
      <c r="C884" s="754" t="s">
        <v>742</v>
      </c>
      <c r="D884" s="755">
        <v>-123</v>
      </c>
      <c r="E884" s="755">
        <v>-118</v>
      </c>
      <c r="F884" s="755">
        <v>0</v>
      </c>
      <c r="G884" s="755">
        <v>0</v>
      </c>
      <c r="H884" s="754" t="s">
        <v>1162</v>
      </c>
      <c r="I884" s="754" t="s">
        <v>1081</v>
      </c>
      <c r="J884" s="754" t="s">
        <v>3729</v>
      </c>
      <c r="K884" s="678"/>
      <c r="L884" s="678" t="s">
        <v>1064</v>
      </c>
      <c r="M884" s="756">
        <v>43526</v>
      </c>
      <c r="N884" s="678"/>
      <c r="O884" s="755">
        <v>1</v>
      </c>
      <c r="P884" s="754" t="s">
        <v>1065</v>
      </c>
      <c r="Q884" s="754" t="s">
        <v>1066</v>
      </c>
      <c r="R884" s="754" t="s">
        <v>1067</v>
      </c>
      <c r="S884" s="678" t="s">
        <v>1068</v>
      </c>
      <c r="T884" s="678"/>
    </row>
    <row r="885" spans="1:20" s="383" customFormat="1" ht="15.95" customHeight="1">
      <c r="A885" s="383" t="str">
        <f t="shared" si="13"/>
        <v>RIGARIGA标准所有0~999</v>
      </c>
      <c r="B885" s="754" t="s">
        <v>1658</v>
      </c>
      <c r="C885" s="754" t="s">
        <v>1658</v>
      </c>
      <c r="D885" s="755">
        <v>-45</v>
      </c>
      <c r="E885" s="755">
        <v>-40</v>
      </c>
      <c r="F885" s="755">
        <v>0</v>
      </c>
      <c r="G885" s="755">
        <v>0</v>
      </c>
      <c r="H885" s="754" t="s">
        <v>1106</v>
      </c>
      <c r="I885" s="754" t="s">
        <v>1107</v>
      </c>
      <c r="J885" s="754" t="s">
        <v>1264</v>
      </c>
      <c r="K885" s="754" t="s">
        <v>1096</v>
      </c>
      <c r="L885" s="678" t="s">
        <v>1064</v>
      </c>
      <c r="M885" s="756">
        <v>43526</v>
      </c>
      <c r="N885" s="678"/>
      <c r="O885" s="755">
        <v>1</v>
      </c>
      <c r="P885" s="754" t="s">
        <v>1065</v>
      </c>
      <c r="Q885" s="754" t="s">
        <v>1066</v>
      </c>
      <c r="R885" s="754" t="s">
        <v>1067</v>
      </c>
      <c r="S885" s="678" t="s">
        <v>1068</v>
      </c>
      <c r="T885" s="754" t="s">
        <v>2716</v>
      </c>
    </row>
    <row r="886" spans="1:20" s="383" customFormat="1" ht="15.95" customHeight="1">
      <c r="A886" s="383" t="str">
        <f t="shared" si="13"/>
        <v>RIGARIGA低所有0~999</v>
      </c>
      <c r="B886" s="754" t="s">
        <v>1658</v>
      </c>
      <c r="C886" s="754" t="s">
        <v>1658</v>
      </c>
      <c r="D886" s="755">
        <v>-85</v>
      </c>
      <c r="E886" s="755">
        <v>-80</v>
      </c>
      <c r="F886" s="755">
        <v>40</v>
      </c>
      <c r="G886" s="755">
        <v>0</v>
      </c>
      <c r="H886" s="754" t="s">
        <v>1106</v>
      </c>
      <c r="I886" s="754" t="s">
        <v>1107</v>
      </c>
      <c r="J886" s="754" t="s">
        <v>1264</v>
      </c>
      <c r="K886" s="754" t="s">
        <v>1096</v>
      </c>
      <c r="L886" s="678" t="s">
        <v>1064</v>
      </c>
      <c r="M886" s="756">
        <v>43526</v>
      </c>
      <c r="N886" s="678"/>
      <c r="O886" s="755">
        <v>1</v>
      </c>
      <c r="P886" s="754" t="s">
        <v>1065</v>
      </c>
      <c r="Q886" s="754" t="s">
        <v>1066</v>
      </c>
      <c r="R886" s="754" t="s">
        <v>1067</v>
      </c>
      <c r="S886" s="678" t="s">
        <v>1069</v>
      </c>
      <c r="T886" s="754" t="s">
        <v>2716</v>
      </c>
    </row>
    <row r="887" spans="1:20" s="383" customFormat="1" ht="15.95" customHeight="1">
      <c r="A887" s="383" t="str">
        <f t="shared" si="13"/>
        <v>RIGAKLAIPEDA低所有0~999</v>
      </c>
      <c r="B887" s="754" t="s">
        <v>1658</v>
      </c>
      <c r="C887" s="754" t="s">
        <v>754</v>
      </c>
      <c r="D887" s="755">
        <v>-85</v>
      </c>
      <c r="E887" s="755">
        <v>-80</v>
      </c>
      <c r="F887" s="755">
        <v>40</v>
      </c>
      <c r="G887" s="755">
        <v>0</v>
      </c>
      <c r="H887" s="754" t="s">
        <v>1106</v>
      </c>
      <c r="I887" s="754" t="s">
        <v>1107</v>
      </c>
      <c r="J887" s="754" t="s">
        <v>1264</v>
      </c>
      <c r="K887" s="754" t="s">
        <v>1096</v>
      </c>
      <c r="L887" s="678" t="s">
        <v>1064</v>
      </c>
      <c r="M887" s="756">
        <v>43526</v>
      </c>
      <c r="N887" s="678"/>
      <c r="O887" s="755">
        <v>1</v>
      </c>
      <c r="P887" s="754" t="s">
        <v>1065</v>
      </c>
      <c r="Q887" s="754" t="s">
        <v>1066</v>
      </c>
      <c r="R887" s="754" t="s">
        <v>1067</v>
      </c>
      <c r="S887" s="678" t="s">
        <v>1069</v>
      </c>
      <c r="T887" s="754" t="s">
        <v>2716</v>
      </c>
    </row>
    <row r="888" spans="1:20" s="383" customFormat="1" ht="15.95" customHeight="1">
      <c r="A888" s="383" t="str">
        <f t="shared" si="13"/>
        <v>RIGAKLAIPEDA标准所有0~999</v>
      </c>
      <c r="B888" s="754" t="s">
        <v>1658</v>
      </c>
      <c r="C888" s="754" t="s">
        <v>754</v>
      </c>
      <c r="D888" s="755">
        <v>-45</v>
      </c>
      <c r="E888" s="755">
        <v>-40</v>
      </c>
      <c r="F888" s="755">
        <v>0</v>
      </c>
      <c r="G888" s="755">
        <v>0</v>
      </c>
      <c r="H888" s="754" t="s">
        <v>1106</v>
      </c>
      <c r="I888" s="754" t="s">
        <v>1107</v>
      </c>
      <c r="J888" s="754" t="s">
        <v>1264</v>
      </c>
      <c r="K888" s="754" t="s">
        <v>1096</v>
      </c>
      <c r="L888" s="678" t="s">
        <v>1064</v>
      </c>
      <c r="M888" s="756">
        <v>43526</v>
      </c>
      <c r="N888" s="678"/>
      <c r="O888" s="755">
        <v>1</v>
      </c>
      <c r="P888" s="754" t="s">
        <v>1065</v>
      </c>
      <c r="Q888" s="754" t="s">
        <v>1066</v>
      </c>
      <c r="R888" s="754" t="s">
        <v>1067</v>
      </c>
      <c r="S888" s="678" t="s">
        <v>1068</v>
      </c>
      <c r="T888" s="678"/>
    </row>
    <row r="889" spans="1:20" s="383" customFormat="1" ht="15.95" customHeight="1">
      <c r="A889" s="383" t="str">
        <f t="shared" si="13"/>
        <v>RIJEKAKOPER低所有0~999</v>
      </c>
      <c r="B889" s="754" t="s">
        <v>1659</v>
      </c>
      <c r="C889" s="754" t="s">
        <v>1115</v>
      </c>
      <c r="D889" s="755">
        <v>-154</v>
      </c>
      <c r="E889" s="755">
        <v>-149</v>
      </c>
      <c r="F889" s="755">
        <v>45</v>
      </c>
      <c r="G889" s="755">
        <v>0</v>
      </c>
      <c r="H889" s="754" t="s">
        <v>1121</v>
      </c>
      <c r="I889" s="754" t="s">
        <v>1116</v>
      </c>
      <c r="J889" s="754" t="s">
        <v>2824</v>
      </c>
      <c r="K889" s="754" t="s">
        <v>1228</v>
      </c>
      <c r="L889" s="678" t="s">
        <v>1064</v>
      </c>
      <c r="M889" s="756">
        <v>43526</v>
      </c>
      <c r="N889" s="678"/>
      <c r="O889" s="755">
        <v>1</v>
      </c>
      <c r="P889" s="754" t="s">
        <v>1065</v>
      </c>
      <c r="Q889" s="754" t="s">
        <v>1066</v>
      </c>
      <c r="R889" s="754" t="s">
        <v>1067</v>
      </c>
      <c r="S889" s="678" t="s">
        <v>1069</v>
      </c>
      <c r="T889" s="754" t="s">
        <v>2479</v>
      </c>
    </row>
    <row r="890" spans="1:20" s="383" customFormat="1" ht="15.95" customHeight="1">
      <c r="A890" s="383" t="str">
        <f t="shared" si="13"/>
        <v>RIO DE JANEIRORIO DE JANEIRO标准所有0~999</v>
      </c>
      <c r="B890" s="754" t="s">
        <v>1660</v>
      </c>
      <c r="C890" s="754" t="s">
        <v>1660</v>
      </c>
      <c r="D890" s="755">
        <v>67</v>
      </c>
      <c r="E890" s="755">
        <v>77</v>
      </c>
      <c r="F890" s="755">
        <v>20</v>
      </c>
      <c r="G890" s="755">
        <v>45</v>
      </c>
      <c r="H890" s="754" t="s">
        <v>1107</v>
      </c>
      <c r="I890" s="754" t="s">
        <v>1116</v>
      </c>
      <c r="J890" s="754" t="s">
        <v>2834</v>
      </c>
      <c r="K890" s="754" t="s">
        <v>1188</v>
      </c>
      <c r="L890" s="678" t="s">
        <v>1064</v>
      </c>
      <c r="M890" s="756">
        <v>43525</v>
      </c>
      <c r="N890" s="678"/>
      <c r="O890" s="755">
        <v>1</v>
      </c>
      <c r="P890" s="754" t="s">
        <v>1065</v>
      </c>
      <c r="Q890" s="754" t="s">
        <v>1066</v>
      </c>
      <c r="R890" s="754" t="s">
        <v>1083</v>
      </c>
      <c r="S890" s="678" t="s">
        <v>1068</v>
      </c>
      <c r="T890" s="754" t="s">
        <v>2452</v>
      </c>
    </row>
    <row r="891" spans="1:20" s="383" customFormat="1" ht="15.95" customHeight="1">
      <c r="A891" s="383" t="str">
        <f t="shared" si="13"/>
        <v>RIO DE JANEIROSANTOS标准所有0~999</v>
      </c>
      <c r="B891" s="754" t="s">
        <v>1660</v>
      </c>
      <c r="C891" s="754" t="s">
        <v>752</v>
      </c>
      <c r="D891" s="755">
        <v>44</v>
      </c>
      <c r="E891" s="755">
        <v>54</v>
      </c>
      <c r="F891" s="755">
        <v>20</v>
      </c>
      <c r="G891" s="755">
        <v>45</v>
      </c>
      <c r="H891" s="754" t="s">
        <v>1608</v>
      </c>
      <c r="I891" s="754" t="s">
        <v>1128</v>
      </c>
      <c r="J891" s="754" t="s">
        <v>3814</v>
      </c>
      <c r="K891" s="754" t="s">
        <v>1087</v>
      </c>
      <c r="L891" s="678" t="s">
        <v>1064</v>
      </c>
      <c r="M891" s="756">
        <v>43525</v>
      </c>
      <c r="N891" s="678"/>
      <c r="O891" s="755">
        <v>1</v>
      </c>
      <c r="P891" s="754" t="s">
        <v>1065</v>
      </c>
      <c r="Q891" s="754" t="s">
        <v>1066</v>
      </c>
      <c r="R891" s="754" t="s">
        <v>1083</v>
      </c>
      <c r="S891" s="678" t="s">
        <v>1068</v>
      </c>
      <c r="T891" s="754" t="s">
        <v>2452</v>
      </c>
    </row>
    <row r="892" spans="1:20" s="383" customFormat="1" ht="15.95" customHeight="1">
      <c r="A892" s="383" t="str">
        <f t="shared" si="13"/>
        <v>RIO GRANDESANTOS标准所有0~999</v>
      </c>
      <c r="B892" s="754" t="s">
        <v>1661</v>
      </c>
      <c r="C892" s="754" t="s">
        <v>752</v>
      </c>
      <c r="D892" s="755">
        <v>44</v>
      </c>
      <c r="E892" s="755">
        <v>54</v>
      </c>
      <c r="F892" s="755">
        <v>20</v>
      </c>
      <c r="G892" s="755">
        <v>45</v>
      </c>
      <c r="H892" s="754" t="s">
        <v>1608</v>
      </c>
      <c r="I892" s="754" t="s">
        <v>1128</v>
      </c>
      <c r="J892" s="754" t="s">
        <v>3814</v>
      </c>
      <c r="K892" s="754" t="s">
        <v>1082</v>
      </c>
      <c r="L892" s="678" t="s">
        <v>1064</v>
      </c>
      <c r="M892" s="756">
        <v>43525</v>
      </c>
      <c r="N892" s="678"/>
      <c r="O892" s="755">
        <v>1</v>
      </c>
      <c r="P892" s="754" t="s">
        <v>1065</v>
      </c>
      <c r="Q892" s="754" t="s">
        <v>1066</v>
      </c>
      <c r="R892" s="754" t="s">
        <v>1083</v>
      </c>
      <c r="S892" s="678" t="s">
        <v>1068</v>
      </c>
      <c r="T892" s="754" t="s">
        <v>2452</v>
      </c>
    </row>
    <row r="893" spans="1:20" s="383" customFormat="1" ht="15.95" customHeight="1">
      <c r="A893" s="383" t="str">
        <f t="shared" si="13"/>
        <v>RIO HAINACOLON FREE ZONE标准所有0~999</v>
      </c>
      <c r="B893" s="754" t="s">
        <v>1662</v>
      </c>
      <c r="C893" s="754" t="s">
        <v>741</v>
      </c>
      <c r="D893" s="755">
        <v>110</v>
      </c>
      <c r="E893" s="755">
        <v>120</v>
      </c>
      <c r="F893" s="755">
        <v>40</v>
      </c>
      <c r="G893" s="755">
        <v>0</v>
      </c>
      <c r="H893" s="754" t="s">
        <v>1159</v>
      </c>
      <c r="I893" s="754" t="s">
        <v>1121</v>
      </c>
      <c r="J893" s="754" t="s">
        <v>3143</v>
      </c>
      <c r="K893" s="754" t="s">
        <v>1082</v>
      </c>
      <c r="L893" s="678" t="s">
        <v>1064</v>
      </c>
      <c r="M893" s="756">
        <v>43528</v>
      </c>
      <c r="N893" s="678"/>
      <c r="O893" s="755">
        <v>1</v>
      </c>
      <c r="P893" s="754" t="s">
        <v>1065</v>
      </c>
      <c r="Q893" s="754" t="s">
        <v>1066</v>
      </c>
      <c r="R893" s="754" t="s">
        <v>1083</v>
      </c>
      <c r="S893" s="678" t="s">
        <v>1068</v>
      </c>
      <c r="T893" s="754" t="s">
        <v>2452</v>
      </c>
    </row>
    <row r="894" spans="1:20" s="383" customFormat="1" ht="15.95" customHeight="1">
      <c r="A894" s="383" t="str">
        <f t="shared" si="13"/>
        <v>RIYADHJEBEL ALI标准所有0~999</v>
      </c>
      <c r="B894" s="754" t="s">
        <v>1663</v>
      </c>
      <c r="C894" s="754" t="s">
        <v>229</v>
      </c>
      <c r="D894" s="755">
        <v>-5</v>
      </c>
      <c r="E894" s="755">
        <v>0</v>
      </c>
      <c r="F894" s="755">
        <v>0</v>
      </c>
      <c r="G894" s="755">
        <v>0</v>
      </c>
      <c r="H894" s="754" t="s">
        <v>1077</v>
      </c>
      <c r="I894" s="754" t="s">
        <v>1626</v>
      </c>
      <c r="J894" s="754" t="s">
        <v>3684</v>
      </c>
      <c r="K894" s="754" t="s">
        <v>1078</v>
      </c>
      <c r="L894" s="678" t="s">
        <v>1064</v>
      </c>
      <c r="M894" s="756">
        <v>43512</v>
      </c>
      <c r="N894" s="678"/>
      <c r="O894" s="755">
        <v>1</v>
      </c>
      <c r="P894" s="754" t="s">
        <v>1065</v>
      </c>
      <c r="Q894" s="754" t="s">
        <v>1066</v>
      </c>
      <c r="R894" s="754" t="s">
        <v>1067</v>
      </c>
      <c r="S894" s="678" t="s">
        <v>1068</v>
      </c>
      <c r="T894" s="754" t="s">
        <v>2451</v>
      </c>
    </row>
    <row r="895" spans="1:20" s="383" customFormat="1" ht="15.95" customHeight="1">
      <c r="A895" s="383" t="str">
        <f t="shared" si="13"/>
        <v>RIYADHRIYADH标准所有0~999</v>
      </c>
      <c r="B895" s="754" t="s">
        <v>1663</v>
      </c>
      <c r="C895" s="754" t="s">
        <v>1663</v>
      </c>
      <c r="D895" s="755">
        <v>-20</v>
      </c>
      <c r="E895" s="755">
        <v>-15</v>
      </c>
      <c r="F895" s="755">
        <v>0</v>
      </c>
      <c r="G895" s="755">
        <v>0</v>
      </c>
      <c r="H895" s="754" t="s">
        <v>1106</v>
      </c>
      <c r="I895" s="754" t="s">
        <v>1107</v>
      </c>
      <c r="J895" s="754" t="s">
        <v>1291</v>
      </c>
      <c r="K895" s="754" t="s">
        <v>3370</v>
      </c>
      <c r="L895" s="678" t="s">
        <v>1064</v>
      </c>
      <c r="M895" s="756">
        <v>43438</v>
      </c>
      <c r="N895" s="678"/>
      <c r="O895" s="755">
        <v>1</v>
      </c>
      <c r="P895" s="754" t="s">
        <v>1065</v>
      </c>
      <c r="Q895" s="754" t="s">
        <v>1066</v>
      </c>
      <c r="R895" s="754" t="s">
        <v>1067</v>
      </c>
      <c r="S895" s="678" t="s">
        <v>1068</v>
      </c>
      <c r="T895" s="754" t="s">
        <v>2570</v>
      </c>
    </row>
    <row r="896" spans="1:20" s="383" customFormat="1" ht="15.95" customHeight="1">
      <c r="A896" s="383" t="str">
        <f t="shared" si="13"/>
        <v>ROAD TOWNMIAMI,FL标准所有0~999</v>
      </c>
      <c r="B896" s="754" t="s">
        <v>1664</v>
      </c>
      <c r="C896" s="754" t="s">
        <v>386</v>
      </c>
      <c r="D896" s="755">
        <v>297</v>
      </c>
      <c r="E896" s="755">
        <v>297</v>
      </c>
      <c r="F896" s="755">
        <v>0</v>
      </c>
      <c r="G896" s="755">
        <v>0</v>
      </c>
      <c r="H896" s="754" t="s">
        <v>1116</v>
      </c>
      <c r="I896" s="754" t="s">
        <v>1106</v>
      </c>
      <c r="J896" s="754" t="s">
        <v>2825</v>
      </c>
      <c r="K896" s="678"/>
      <c r="L896" s="678" t="s">
        <v>1064</v>
      </c>
      <c r="M896" s="756">
        <v>43527</v>
      </c>
      <c r="N896" s="678"/>
      <c r="O896" s="755">
        <v>1</v>
      </c>
      <c r="P896" s="754" t="s">
        <v>1065</v>
      </c>
      <c r="Q896" s="754" t="s">
        <v>1075</v>
      </c>
      <c r="R896" s="678"/>
      <c r="S896" s="678" t="s">
        <v>1068</v>
      </c>
      <c r="T896" s="754" t="s">
        <v>2466</v>
      </c>
    </row>
    <row r="897" spans="1:20" s="383" customFormat="1" ht="15.95" customHeight="1">
      <c r="A897" s="383" t="str">
        <f t="shared" si="13"/>
        <v>ROMAGENOVA标准所有0~999</v>
      </c>
      <c r="B897" s="754" t="s">
        <v>1665</v>
      </c>
      <c r="C897" s="754" t="s">
        <v>742</v>
      </c>
      <c r="D897" s="755">
        <v>-143</v>
      </c>
      <c r="E897" s="755">
        <v>-138</v>
      </c>
      <c r="F897" s="755">
        <v>0</v>
      </c>
      <c r="G897" s="755">
        <v>0</v>
      </c>
      <c r="H897" s="754" t="s">
        <v>1162</v>
      </c>
      <c r="I897" s="754" t="s">
        <v>1081</v>
      </c>
      <c r="J897" s="754" t="s">
        <v>3729</v>
      </c>
      <c r="K897" s="754" t="s">
        <v>1129</v>
      </c>
      <c r="L897" s="678" t="s">
        <v>1064</v>
      </c>
      <c r="M897" s="756">
        <v>43526</v>
      </c>
      <c r="N897" s="678"/>
      <c r="O897" s="755">
        <v>1</v>
      </c>
      <c r="P897" s="754" t="s">
        <v>1065</v>
      </c>
      <c r="Q897" s="754" t="s">
        <v>1066</v>
      </c>
      <c r="R897" s="754" t="s">
        <v>1067</v>
      </c>
      <c r="S897" s="678" t="s">
        <v>1068</v>
      </c>
      <c r="T897" s="678"/>
    </row>
    <row r="898" spans="1:20" s="383" customFormat="1" ht="15.95" customHeight="1">
      <c r="A898" s="383" t="str">
        <f t="shared" si="13"/>
        <v>ROSARIOMONTEVIDEO标准所有0~999</v>
      </c>
      <c r="B898" s="754" t="s">
        <v>1666</v>
      </c>
      <c r="C898" s="754" t="s">
        <v>744</v>
      </c>
      <c r="D898" s="755">
        <v>167</v>
      </c>
      <c r="E898" s="755">
        <v>177</v>
      </c>
      <c r="F898" s="755">
        <v>40</v>
      </c>
      <c r="G898" s="755">
        <v>20</v>
      </c>
      <c r="H898" s="754" t="s">
        <v>1608</v>
      </c>
      <c r="I898" s="754" t="s">
        <v>1128</v>
      </c>
      <c r="J898" s="754" t="s">
        <v>3814</v>
      </c>
      <c r="K898" s="754" t="s">
        <v>1087</v>
      </c>
      <c r="L898" s="678" t="s">
        <v>1064</v>
      </c>
      <c r="M898" s="756">
        <v>43525</v>
      </c>
      <c r="N898" s="678"/>
      <c r="O898" s="755">
        <v>1</v>
      </c>
      <c r="P898" s="754" t="s">
        <v>1065</v>
      </c>
      <c r="Q898" s="754" t="s">
        <v>1066</v>
      </c>
      <c r="R898" s="754" t="s">
        <v>1083</v>
      </c>
      <c r="S898" s="678" t="s">
        <v>1068</v>
      </c>
      <c r="T898" s="754" t="s">
        <v>2452</v>
      </c>
    </row>
    <row r="899" spans="1:20" s="383" customFormat="1" ht="15.95" customHeight="1">
      <c r="A899" s="383" t="str">
        <f t="shared" si="13"/>
        <v>ROSEAUCOLON FREE ZONE标准所有0~999</v>
      </c>
      <c r="B899" s="754" t="s">
        <v>1667</v>
      </c>
      <c r="C899" s="754" t="s">
        <v>741</v>
      </c>
      <c r="D899" s="755">
        <v>251</v>
      </c>
      <c r="E899" s="755">
        <v>261</v>
      </c>
      <c r="F899" s="755">
        <v>0</v>
      </c>
      <c r="G899" s="755">
        <v>0</v>
      </c>
      <c r="H899" s="754" t="s">
        <v>1159</v>
      </c>
      <c r="I899" s="754" t="s">
        <v>1121</v>
      </c>
      <c r="J899" s="754" t="s">
        <v>3143</v>
      </c>
      <c r="K899" s="754" t="s">
        <v>1254</v>
      </c>
      <c r="L899" s="678" t="s">
        <v>1064</v>
      </c>
      <c r="M899" s="756">
        <v>43528</v>
      </c>
      <c r="N899" s="678"/>
      <c r="O899" s="755">
        <v>2</v>
      </c>
      <c r="P899" s="754" t="s">
        <v>1065</v>
      </c>
      <c r="Q899" s="754" t="s">
        <v>1075</v>
      </c>
      <c r="R899" s="678"/>
      <c r="S899" s="678" t="s">
        <v>1068</v>
      </c>
      <c r="T899" s="754" t="s">
        <v>2498</v>
      </c>
    </row>
    <row r="900" spans="1:20" s="383" customFormat="1" ht="15.95" customHeight="1">
      <c r="A900" s="383" t="str">
        <f t="shared" si="13"/>
        <v>ROSTOCKHAMBURG标准所有0~999</v>
      </c>
      <c r="B900" s="754" t="s">
        <v>1668</v>
      </c>
      <c r="C900" s="754" t="s">
        <v>747</v>
      </c>
      <c r="D900" s="755">
        <v>-60</v>
      </c>
      <c r="E900" s="755">
        <v>-55</v>
      </c>
      <c r="F900" s="755">
        <v>90</v>
      </c>
      <c r="G900" s="755">
        <v>0</v>
      </c>
      <c r="H900" s="754" t="s">
        <v>1103</v>
      </c>
      <c r="I900" s="754" t="s">
        <v>3691</v>
      </c>
      <c r="J900" s="754" t="s">
        <v>3153</v>
      </c>
      <c r="K900" s="754" t="s">
        <v>1188</v>
      </c>
      <c r="L900" s="678" t="s">
        <v>1064</v>
      </c>
      <c r="M900" s="756">
        <v>43526</v>
      </c>
      <c r="N900" s="678"/>
      <c r="O900" s="755">
        <v>1</v>
      </c>
      <c r="P900" s="754" t="s">
        <v>1065</v>
      </c>
      <c r="Q900" s="754" t="s">
        <v>1066</v>
      </c>
      <c r="R900" s="754" t="s">
        <v>1067</v>
      </c>
      <c r="S900" s="678" t="s">
        <v>1068</v>
      </c>
      <c r="T900" s="754" t="s">
        <v>2484</v>
      </c>
    </row>
    <row r="901" spans="1:20" s="383" customFormat="1" ht="15.95" customHeight="1">
      <c r="A901" s="383" t="str">
        <f t="shared" si="13"/>
        <v>ROTORUAAUCKLAND标准所有0~999</v>
      </c>
      <c r="B901" s="754" t="s">
        <v>1669</v>
      </c>
      <c r="C901" s="754" t="s">
        <v>1098</v>
      </c>
      <c r="D901" s="755">
        <v>105</v>
      </c>
      <c r="E901" s="755">
        <v>110</v>
      </c>
      <c r="F901" s="755">
        <v>0</v>
      </c>
      <c r="G901" s="755">
        <v>0</v>
      </c>
      <c r="H901" s="754" t="s">
        <v>1099</v>
      </c>
      <c r="I901" s="754" t="s">
        <v>1502</v>
      </c>
      <c r="J901" s="754" t="s">
        <v>2828</v>
      </c>
      <c r="K901" s="754" t="s">
        <v>1087</v>
      </c>
      <c r="L901" s="678" t="s">
        <v>1064</v>
      </c>
      <c r="M901" s="756">
        <v>43438</v>
      </c>
      <c r="N901" s="678"/>
      <c r="O901" s="755">
        <v>1</v>
      </c>
      <c r="P901" s="754" t="s">
        <v>1065</v>
      </c>
      <c r="Q901" s="754" t="s">
        <v>1075</v>
      </c>
      <c r="R901" s="678"/>
      <c r="S901" s="678" t="s">
        <v>1068</v>
      </c>
      <c r="T901" s="678"/>
    </row>
    <row r="902" spans="1:20" s="383" customFormat="1" ht="15.95" customHeight="1">
      <c r="A902" s="383" t="str">
        <f t="shared" si="13"/>
        <v>ROTTERDAMROTTERDAM低所有1~3</v>
      </c>
      <c r="B902" s="754" t="s">
        <v>1125</v>
      </c>
      <c r="C902" s="754" t="s">
        <v>1125</v>
      </c>
      <c r="D902" s="755">
        <v>-181</v>
      </c>
      <c r="E902" s="755">
        <v>-176</v>
      </c>
      <c r="F902" s="755">
        <v>95</v>
      </c>
      <c r="G902" s="755">
        <v>0</v>
      </c>
      <c r="H902" s="754" t="s">
        <v>3154</v>
      </c>
      <c r="I902" s="754" t="s">
        <v>3155</v>
      </c>
      <c r="J902" s="754" t="s">
        <v>3165</v>
      </c>
      <c r="K902" s="754" t="s">
        <v>3176</v>
      </c>
      <c r="L902" s="678" t="s">
        <v>1064</v>
      </c>
      <c r="M902" s="756">
        <v>43526</v>
      </c>
      <c r="N902" s="678"/>
      <c r="O902" s="755">
        <v>1</v>
      </c>
      <c r="P902" s="754" t="s">
        <v>1169</v>
      </c>
      <c r="Q902" s="754" t="s">
        <v>1066</v>
      </c>
      <c r="R902" s="754" t="s">
        <v>1067</v>
      </c>
      <c r="S902" s="678" t="s">
        <v>1069</v>
      </c>
      <c r="T902" s="754" t="s">
        <v>3076</v>
      </c>
    </row>
    <row r="903" spans="1:20" s="383" customFormat="1" ht="15.95" customHeight="1">
      <c r="A903" s="383" t="str">
        <f t="shared" si="13"/>
        <v>ROTTERDAMROTTERDAM低所有0~1</v>
      </c>
      <c r="B903" s="754" t="s">
        <v>1125</v>
      </c>
      <c r="C903" s="754" t="s">
        <v>1125</v>
      </c>
      <c r="D903" s="755">
        <v>-191</v>
      </c>
      <c r="E903" s="755">
        <v>-186</v>
      </c>
      <c r="F903" s="755">
        <v>95</v>
      </c>
      <c r="G903" s="755">
        <v>0</v>
      </c>
      <c r="H903" s="754" t="s">
        <v>3154</v>
      </c>
      <c r="I903" s="754" t="s">
        <v>3155</v>
      </c>
      <c r="J903" s="754" t="s">
        <v>3165</v>
      </c>
      <c r="K903" s="754" t="s">
        <v>3176</v>
      </c>
      <c r="L903" s="678" t="s">
        <v>1064</v>
      </c>
      <c r="M903" s="756">
        <v>43526</v>
      </c>
      <c r="N903" s="678"/>
      <c r="O903" s="755">
        <v>1</v>
      </c>
      <c r="P903" s="754" t="s">
        <v>1168</v>
      </c>
      <c r="Q903" s="754" t="s">
        <v>1066</v>
      </c>
      <c r="R903" s="754" t="s">
        <v>1067</v>
      </c>
      <c r="S903" s="678" t="s">
        <v>1069</v>
      </c>
      <c r="T903" s="754" t="s">
        <v>3077</v>
      </c>
    </row>
    <row r="904" spans="1:20" s="383" customFormat="1" ht="15.95" customHeight="1">
      <c r="A904" s="383" t="str">
        <f t="shared" ref="A904:A967" si="14">B904&amp;C904&amp;S904&amp;L904&amp;P904</f>
        <v>ROTTERDAMROTTERDAM标准所有1~3</v>
      </c>
      <c r="B904" s="754" t="s">
        <v>1125</v>
      </c>
      <c r="C904" s="754" t="s">
        <v>1125</v>
      </c>
      <c r="D904" s="755">
        <v>-86</v>
      </c>
      <c r="E904" s="755">
        <v>-81</v>
      </c>
      <c r="F904" s="755">
        <v>0</v>
      </c>
      <c r="G904" s="755">
        <v>0</v>
      </c>
      <c r="H904" s="754" t="s">
        <v>3154</v>
      </c>
      <c r="I904" s="754" t="s">
        <v>3155</v>
      </c>
      <c r="J904" s="754" t="s">
        <v>3165</v>
      </c>
      <c r="K904" s="754" t="s">
        <v>3176</v>
      </c>
      <c r="L904" s="678" t="s">
        <v>1064</v>
      </c>
      <c r="M904" s="756">
        <v>43526</v>
      </c>
      <c r="N904" s="678"/>
      <c r="O904" s="755">
        <v>1</v>
      </c>
      <c r="P904" s="754" t="s">
        <v>1169</v>
      </c>
      <c r="Q904" s="754" t="s">
        <v>1066</v>
      </c>
      <c r="R904" s="754" t="s">
        <v>1067</v>
      </c>
      <c r="S904" s="678" t="s">
        <v>1068</v>
      </c>
      <c r="T904" s="754" t="s">
        <v>2473</v>
      </c>
    </row>
    <row r="905" spans="1:20" s="383" customFormat="1" ht="15.95" customHeight="1">
      <c r="A905" s="383" t="str">
        <f t="shared" si="14"/>
        <v>ROTTERDAMROTTERDAM标准所有0~1</v>
      </c>
      <c r="B905" s="754" t="s">
        <v>1125</v>
      </c>
      <c r="C905" s="754" t="s">
        <v>1125</v>
      </c>
      <c r="D905" s="755">
        <v>-96</v>
      </c>
      <c r="E905" s="755">
        <v>-91</v>
      </c>
      <c r="F905" s="755">
        <v>0</v>
      </c>
      <c r="G905" s="755">
        <v>0</v>
      </c>
      <c r="H905" s="754" t="s">
        <v>3154</v>
      </c>
      <c r="I905" s="754" t="s">
        <v>3155</v>
      </c>
      <c r="J905" s="754" t="s">
        <v>3165</v>
      </c>
      <c r="K905" s="754" t="s">
        <v>3176</v>
      </c>
      <c r="L905" s="678" t="s">
        <v>1064</v>
      </c>
      <c r="M905" s="756">
        <v>43526</v>
      </c>
      <c r="N905" s="678"/>
      <c r="O905" s="755">
        <v>1</v>
      </c>
      <c r="P905" s="754" t="s">
        <v>1168</v>
      </c>
      <c r="Q905" s="754" t="s">
        <v>1066</v>
      </c>
      <c r="R905" s="754" t="s">
        <v>1067</v>
      </c>
      <c r="S905" s="678" t="s">
        <v>1068</v>
      </c>
      <c r="T905" s="754" t="s">
        <v>3078</v>
      </c>
    </row>
    <row r="906" spans="1:20" s="383" customFormat="1" ht="15.95" customHeight="1">
      <c r="A906" s="383" t="str">
        <f t="shared" si="14"/>
        <v>ROTTERDAMROTTERDAM标准所有3~20</v>
      </c>
      <c r="B906" s="754" t="s">
        <v>1125</v>
      </c>
      <c r="C906" s="754" t="s">
        <v>1125</v>
      </c>
      <c r="D906" s="755">
        <v>-74</v>
      </c>
      <c r="E906" s="755">
        <v>-69</v>
      </c>
      <c r="F906" s="755">
        <v>0</v>
      </c>
      <c r="G906" s="755">
        <v>0</v>
      </c>
      <c r="H906" s="754" t="s">
        <v>3154</v>
      </c>
      <c r="I906" s="754" t="s">
        <v>3155</v>
      </c>
      <c r="J906" s="754" t="s">
        <v>3165</v>
      </c>
      <c r="K906" s="754" t="s">
        <v>3176</v>
      </c>
      <c r="L906" s="678" t="s">
        <v>1064</v>
      </c>
      <c r="M906" s="756">
        <v>43526</v>
      </c>
      <c r="N906" s="678"/>
      <c r="O906" s="755">
        <v>1</v>
      </c>
      <c r="P906" s="754" t="s">
        <v>2679</v>
      </c>
      <c r="Q906" s="754" t="s">
        <v>1066</v>
      </c>
      <c r="R906" s="754" t="s">
        <v>1067</v>
      </c>
      <c r="S906" s="678" t="s">
        <v>1068</v>
      </c>
      <c r="T906" s="754" t="s">
        <v>3075</v>
      </c>
    </row>
    <row r="907" spans="1:20" s="383" customFormat="1" ht="15.95" customHeight="1">
      <c r="A907" s="383" t="str">
        <f t="shared" si="14"/>
        <v>ROTTERDAMROTTERDAM低所有3~20</v>
      </c>
      <c r="B907" s="754" t="s">
        <v>1125</v>
      </c>
      <c r="C907" s="754" t="s">
        <v>1125</v>
      </c>
      <c r="D907" s="755">
        <v>-169</v>
      </c>
      <c r="E907" s="755">
        <v>-164</v>
      </c>
      <c r="F907" s="755">
        <v>95</v>
      </c>
      <c r="G907" s="755">
        <v>0</v>
      </c>
      <c r="H907" s="754" t="s">
        <v>3154</v>
      </c>
      <c r="I907" s="754" t="s">
        <v>3155</v>
      </c>
      <c r="J907" s="754" t="s">
        <v>3165</v>
      </c>
      <c r="K907" s="754" t="s">
        <v>3176</v>
      </c>
      <c r="L907" s="678" t="s">
        <v>1064</v>
      </c>
      <c r="M907" s="756">
        <v>43526</v>
      </c>
      <c r="N907" s="678"/>
      <c r="O907" s="755">
        <v>1</v>
      </c>
      <c r="P907" s="754" t="s">
        <v>2679</v>
      </c>
      <c r="Q907" s="754" t="s">
        <v>1066</v>
      </c>
      <c r="R907" s="754" t="s">
        <v>1067</v>
      </c>
      <c r="S907" s="678" t="s">
        <v>1069</v>
      </c>
      <c r="T907" s="754" t="s">
        <v>2474</v>
      </c>
    </row>
    <row r="908" spans="1:20" s="383" customFormat="1" ht="15.95" customHeight="1">
      <c r="A908" s="383" t="str">
        <f t="shared" si="14"/>
        <v>ROTTERDAMROTTERDAM标准所有20~23</v>
      </c>
      <c r="B908" s="754" t="s">
        <v>1125</v>
      </c>
      <c r="C908" s="754" t="s">
        <v>1125</v>
      </c>
      <c r="D908" s="755">
        <v>-71</v>
      </c>
      <c r="E908" s="755">
        <v>-66</v>
      </c>
      <c r="F908" s="755">
        <v>0</v>
      </c>
      <c r="G908" s="755">
        <v>0</v>
      </c>
      <c r="H908" s="754" t="s">
        <v>3154</v>
      </c>
      <c r="I908" s="754" t="s">
        <v>3155</v>
      </c>
      <c r="J908" s="754" t="s">
        <v>3165</v>
      </c>
      <c r="K908" s="754" t="s">
        <v>3176</v>
      </c>
      <c r="L908" s="678" t="s">
        <v>1064</v>
      </c>
      <c r="M908" s="756">
        <v>43526</v>
      </c>
      <c r="N908" s="678"/>
      <c r="O908" s="755">
        <v>1</v>
      </c>
      <c r="P908" s="754" t="s">
        <v>2678</v>
      </c>
      <c r="Q908" s="754" t="s">
        <v>1066</v>
      </c>
      <c r="R908" s="754" t="s">
        <v>1067</v>
      </c>
      <c r="S908" s="678" t="s">
        <v>1068</v>
      </c>
      <c r="T908" s="754" t="s">
        <v>2470</v>
      </c>
    </row>
    <row r="909" spans="1:20" s="383" customFormat="1" ht="15.95" customHeight="1">
      <c r="A909" s="383" t="str">
        <f t="shared" si="14"/>
        <v>ROTTERDAMROTTERDAM低所有20~23</v>
      </c>
      <c r="B909" s="754" t="s">
        <v>1125</v>
      </c>
      <c r="C909" s="754" t="s">
        <v>1125</v>
      </c>
      <c r="D909" s="755">
        <v>-166</v>
      </c>
      <c r="E909" s="755">
        <v>-161</v>
      </c>
      <c r="F909" s="755">
        <v>95</v>
      </c>
      <c r="G909" s="755">
        <v>0</v>
      </c>
      <c r="H909" s="754" t="s">
        <v>3154</v>
      </c>
      <c r="I909" s="754" t="s">
        <v>3155</v>
      </c>
      <c r="J909" s="754" t="s">
        <v>3165</v>
      </c>
      <c r="K909" s="754" t="s">
        <v>3176</v>
      </c>
      <c r="L909" s="678" t="s">
        <v>1064</v>
      </c>
      <c r="M909" s="756">
        <v>43526</v>
      </c>
      <c r="N909" s="678"/>
      <c r="O909" s="755">
        <v>1</v>
      </c>
      <c r="P909" s="754" t="s">
        <v>2678</v>
      </c>
      <c r="Q909" s="754" t="s">
        <v>1066</v>
      </c>
      <c r="R909" s="754" t="s">
        <v>1067</v>
      </c>
      <c r="S909" s="678" t="s">
        <v>1069</v>
      </c>
      <c r="T909" s="754" t="s">
        <v>3079</v>
      </c>
    </row>
    <row r="910" spans="1:20" s="383" customFormat="1" ht="15.95" customHeight="1">
      <c r="A910" s="383" t="str">
        <f t="shared" si="14"/>
        <v>ROTTERDAMROTTERDAM低所有23~25</v>
      </c>
      <c r="B910" s="754" t="s">
        <v>1125</v>
      </c>
      <c r="C910" s="754" t="s">
        <v>1125</v>
      </c>
      <c r="D910" s="755">
        <v>-163</v>
      </c>
      <c r="E910" s="755">
        <v>-158</v>
      </c>
      <c r="F910" s="755">
        <v>95</v>
      </c>
      <c r="G910" s="755">
        <v>0</v>
      </c>
      <c r="H910" s="754" t="s">
        <v>3154</v>
      </c>
      <c r="I910" s="754" t="s">
        <v>3155</v>
      </c>
      <c r="J910" s="754" t="s">
        <v>3165</v>
      </c>
      <c r="K910" s="754" t="s">
        <v>3176</v>
      </c>
      <c r="L910" s="678" t="s">
        <v>1064</v>
      </c>
      <c r="M910" s="756">
        <v>43526</v>
      </c>
      <c r="N910" s="678"/>
      <c r="O910" s="755">
        <v>1</v>
      </c>
      <c r="P910" s="754" t="s">
        <v>2681</v>
      </c>
      <c r="Q910" s="754" t="s">
        <v>1066</v>
      </c>
      <c r="R910" s="754" t="s">
        <v>1067</v>
      </c>
      <c r="S910" s="678" t="s">
        <v>1069</v>
      </c>
      <c r="T910" s="754" t="s">
        <v>2472</v>
      </c>
    </row>
    <row r="911" spans="1:20" s="383" customFormat="1" ht="15.95" customHeight="1">
      <c r="A911" s="383" t="str">
        <f t="shared" si="14"/>
        <v>ROTTERDAMROTTERDAM低所有25~999</v>
      </c>
      <c r="B911" s="754" t="s">
        <v>1125</v>
      </c>
      <c r="C911" s="754" t="s">
        <v>1125</v>
      </c>
      <c r="D911" s="755">
        <v>-160</v>
      </c>
      <c r="E911" s="755">
        <v>-155</v>
      </c>
      <c r="F911" s="755">
        <v>95</v>
      </c>
      <c r="G911" s="755">
        <v>0</v>
      </c>
      <c r="H911" s="754" t="s">
        <v>3154</v>
      </c>
      <c r="I911" s="754" t="s">
        <v>3155</v>
      </c>
      <c r="J911" s="754" t="s">
        <v>3165</v>
      </c>
      <c r="K911" s="754" t="s">
        <v>3176</v>
      </c>
      <c r="L911" s="678" t="s">
        <v>1064</v>
      </c>
      <c r="M911" s="756">
        <v>43526</v>
      </c>
      <c r="N911" s="678"/>
      <c r="O911" s="755">
        <v>1</v>
      </c>
      <c r="P911" s="754" t="s">
        <v>2680</v>
      </c>
      <c r="Q911" s="754" t="s">
        <v>1066</v>
      </c>
      <c r="R911" s="754" t="s">
        <v>1067</v>
      </c>
      <c r="S911" s="678" t="s">
        <v>1069</v>
      </c>
      <c r="T911" s="754" t="s">
        <v>2472</v>
      </c>
    </row>
    <row r="912" spans="1:20" s="383" customFormat="1" ht="15.95" customHeight="1">
      <c r="A912" s="383" t="str">
        <f t="shared" si="14"/>
        <v>ROTTERDAMROTTERDAM标准所有23~25</v>
      </c>
      <c r="B912" s="754" t="s">
        <v>1125</v>
      </c>
      <c r="C912" s="754" t="s">
        <v>1125</v>
      </c>
      <c r="D912" s="755">
        <v>-68</v>
      </c>
      <c r="E912" s="755">
        <v>-63</v>
      </c>
      <c r="F912" s="755">
        <v>0</v>
      </c>
      <c r="G912" s="755">
        <v>0</v>
      </c>
      <c r="H912" s="754" t="s">
        <v>3154</v>
      </c>
      <c r="I912" s="754" t="s">
        <v>3155</v>
      </c>
      <c r="J912" s="754" t="s">
        <v>3165</v>
      </c>
      <c r="K912" s="754" t="s">
        <v>3176</v>
      </c>
      <c r="L912" s="678" t="s">
        <v>1064</v>
      </c>
      <c r="M912" s="756">
        <v>43526</v>
      </c>
      <c r="N912" s="678"/>
      <c r="O912" s="755">
        <v>1</v>
      </c>
      <c r="P912" s="754" t="s">
        <v>2681</v>
      </c>
      <c r="Q912" s="754" t="s">
        <v>1066</v>
      </c>
      <c r="R912" s="754" t="s">
        <v>1067</v>
      </c>
      <c r="S912" s="678" t="s">
        <v>1068</v>
      </c>
      <c r="T912" s="754" t="s">
        <v>2470</v>
      </c>
    </row>
    <row r="913" spans="1:20" s="383" customFormat="1" ht="15.95" customHeight="1">
      <c r="A913" s="383" t="str">
        <f t="shared" si="14"/>
        <v>ROTTERDAMROTTERDAM标准所有25~999</v>
      </c>
      <c r="B913" s="754" t="s">
        <v>1125</v>
      </c>
      <c r="C913" s="754" t="s">
        <v>1125</v>
      </c>
      <c r="D913" s="755">
        <v>-65</v>
      </c>
      <c r="E913" s="755">
        <v>-60</v>
      </c>
      <c r="F913" s="755">
        <v>0</v>
      </c>
      <c r="G913" s="755">
        <v>0</v>
      </c>
      <c r="H913" s="754" t="s">
        <v>3154</v>
      </c>
      <c r="I913" s="754" t="s">
        <v>3155</v>
      </c>
      <c r="J913" s="754" t="s">
        <v>3165</v>
      </c>
      <c r="K913" s="754" t="s">
        <v>3176</v>
      </c>
      <c r="L913" s="678" t="s">
        <v>1064</v>
      </c>
      <c r="M913" s="756">
        <v>43526</v>
      </c>
      <c r="N913" s="678"/>
      <c r="O913" s="755">
        <v>1</v>
      </c>
      <c r="P913" s="754" t="s">
        <v>2680</v>
      </c>
      <c r="Q913" s="754" t="s">
        <v>1066</v>
      </c>
      <c r="R913" s="754" t="s">
        <v>1067</v>
      </c>
      <c r="S913" s="678" t="s">
        <v>1068</v>
      </c>
      <c r="T913" s="754" t="s">
        <v>3075</v>
      </c>
    </row>
    <row r="914" spans="1:20" s="383" customFormat="1" ht="15.95" customHeight="1">
      <c r="A914" s="383" t="str">
        <f t="shared" si="14"/>
        <v>ROUENLE HAVRE标准所有0~999</v>
      </c>
      <c r="B914" s="754" t="s">
        <v>1670</v>
      </c>
      <c r="C914" s="754" t="s">
        <v>1120</v>
      </c>
      <c r="D914" s="755">
        <v>-46</v>
      </c>
      <c r="E914" s="755">
        <v>-41</v>
      </c>
      <c r="F914" s="755">
        <v>0</v>
      </c>
      <c r="G914" s="755">
        <v>0</v>
      </c>
      <c r="H914" s="754" t="s">
        <v>1106</v>
      </c>
      <c r="I914" s="754" t="s">
        <v>1107</v>
      </c>
      <c r="J914" s="754" t="s">
        <v>2393</v>
      </c>
      <c r="K914" s="754" t="s">
        <v>1123</v>
      </c>
      <c r="L914" s="678" t="s">
        <v>1064</v>
      </c>
      <c r="M914" s="756">
        <v>43526</v>
      </c>
      <c r="N914" s="678"/>
      <c r="O914" s="755">
        <v>1</v>
      </c>
      <c r="P914" s="754" t="s">
        <v>1065</v>
      </c>
      <c r="Q914" s="754" t="s">
        <v>1066</v>
      </c>
      <c r="R914" s="754" t="s">
        <v>1067</v>
      </c>
      <c r="S914" s="678" t="s">
        <v>1068</v>
      </c>
      <c r="T914" s="678"/>
    </row>
    <row r="915" spans="1:20" s="383" customFormat="1" ht="15.95" customHeight="1">
      <c r="A915" s="383" t="str">
        <f t="shared" si="14"/>
        <v>ROVIGOGENOVA标准所有0~999</v>
      </c>
      <c r="B915" s="754" t="s">
        <v>1671</v>
      </c>
      <c r="C915" s="754" t="s">
        <v>742</v>
      </c>
      <c r="D915" s="755">
        <v>-123</v>
      </c>
      <c r="E915" s="755">
        <v>-118</v>
      </c>
      <c r="F915" s="755">
        <v>0</v>
      </c>
      <c r="G915" s="755">
        <v>0</v>
      </c>
      <c r="H915" s="754" t="s">
        <v>1162</v>
      </c>
      <c r="I915" s="754" t="s">
        <v>1081</v>
      </c>
      <c r="J915" s="754" t="s">
        <v>3729</v>
      </c>
      <c r="K915" s="754" t="s">
        <v>1129</v>
      </c>
      <c r="L915" s="678" t="s">
        <v>1064</v>
      </c>
      <c r="M915" s="756">
        <v>43526</v>
      </c>
      <c r="N915" s="678"/>
      <c r="O915" s="755">
        <v>1</v>
      </c>
      <c r="P915" s="754" t="s">
        <v>1065</v>
      </c>
      <c r="Q915" s="754" t="s">
        <v>1066</v>
      </c>
      <c r="R915" s="754" t="s">
        <v>1067</v>
      </c>
      <c r="S915" s="678" t="s">
        <v>1068</v>
      </c>
      <c r="T915" s="678"/>
    </row>
    <row r="916" spans="1:20" s="383" customFormat="1" ht="15.95" customHeight="1">
      <c r="A916" s="383" t="str">
        <f t="shared" si="14"/>
        <v>RZESZOWGDYNIA低所有0~999</v>
      </c>
      <c r="B916" s="754" t="s">
        <v>1672</v>
      </c>
      <c r="C916" s="754" t="s">
        <v>1232</v>
      </c>
      <c r="D916" s="755">
        <v>-122</v>
      </c>
      <c r="E916" s="755">
        <v>-117</v>
      </c>
      <c r="F916" s="755">
        <v>40</v>
      </c>
      <c r="G916" s="755">
        <v>0</v>
      </c>
      <c r="H916" s="754" t="s">
        <v>1106</v>
      </c>
      <c r="I916" s="754" t="s">
        <v>1107</v>
      </c>
      <c r="J916" s="754" t="s">
        <v>1264</v>
      </c>
      <c r="K916" s="754" t="s">
        <v>1186</v>
      </c>
      <c r="L916" s="678" t="s">
        <v>1064</v>
      </c>
      <c r="M916" s="756">
        <v>43526</v>
      </c>
      <c r="N916" s="678"/>
      <c r="O916" s="755">
        <v>1</v>
      </c>
      <c r="P916" s="754" t="s">
        <v>1065</v>
      </c>
      <c r="Q916" s="754" t="s">
        <v>1066</v>
      </c>
      <c r="R916" s="754" t="s">
        <v>1067</v>
      </c>
      <c r="S916" s="678" t="s">
        <v>1069</v>
      </c>
      <c r="T916" s="678"/>
    </row>
    <row r="917" spans="1:20" s="383" customFormat="1" ht="15.95" customHeight="1">
      <c r="A917" s="383" t="str">
        <f t="shared" si="14"/>
        <v>RZESZOWGDYNIA标准所有0~999</v>
      </c>
      <c r="B917" s="754" t="s">
        <v>1672</v>
      </c>
      <c r="C917" s="754" t="s">
        <v>1232</v>
      </c>
      <c r="D917" s="755">
        <v>-82</v>
      </c>
      <c r="E917" s="755">
        <v>-77</v>
      </c>
      <c r="F917" s="755">
        <v>0</v>
      </c>
      <c r="G917" s="755">
        <v>0</v>
      </c>
      <c r="H917" s="754" t="s">
        <v>1106</v>
      </c>
      <c r="I917" s="754" t="s">
        <v>1107</v>
      </c>
      <c r="J917" s="754" t="s">
        <v>1264</v>
      </c>
      <c r="K917" s="754" t="s">
        <v>1186</v>
      </c>
      <c r="L917" s="678" t="s">
        <v>1064</v>
      </c>
      <c r="M917" s="756">
        <v>43526</v>
      </c>
      <c r="N917" s="678"/>
      <c r="O917" s="755">
        <v>1</v>
      </c>
      <c r="P917" s="754" t="s">
        <v>1065</v>
      </c>
      <c r="Q917" s="754" t="s">
        <v>1066</v>
      </c>
      <c r="R917" s="754" t="s">
        <v>1067</v>
      </c>
      <c r="S917" s="678" t="s">
        <v>1068</v>
      </c>
      <c r="T917" s="678"/>
    </row>
    <row r="918" spans="1:20" s="383" customFormat="1" ht="15.95" customHeight="1">
      <c r="A918" s="383" t="str">
        <f t="shared" si="14"/>
        <v>SAIPANHONG KONG标准所有0~999</v>
      </c>
      <c r="B918" s="754" t="s">
        <v>1673</v>
      </c>
      <c r="C918" s="754" t="s">
        <v>1250</v>
      </c>
      <c r="D918" s="755">
        <v>200</v>
      </c>
      <c r="E918" s="755">
        <v>205</v>
      </c>
      <c r="F918" s="755">
        <v>0</v>
      </c>
      <c r="G918" s="755">
        <v>0</v>
      </c>
      <c r="H918" s="754" t="s">
        <v>1103</v>
      </c>
      <c r="I918" s="754" t="s">
        <v>3691</v>
      </c>
      <c r="J918" s="754" t="s">
        <v>2816</v>
      </c>
      <c r="K918" s="754" t="s">
        <v>1090</v>
      </c>
      <c r="L918" s="678" t="s">
        <v>1064</v>
      </c>
      <c r="M918" s="756">
        <v>43435</v>
      </c>
      <c r="N918" s="678"/>
      <c r="O918" s="755">
        <v>1</v>
      </c>
      <c r="P918" s="754" t="s">
        <v>1065</v>
      </c>
      <c r="Q918" s="754" t="s">
        <v>1075</v>
      </c>
      <c r="R918" s="678"/>
      <c r="S918" s="678" t="s">
        <v>1068</v>
      </c>
      <c r="T918" s="678"/>
    </row>
    <row r="919" spans="1:20" s="383" customFormat="1" ht="15.95" customHeight="1">
      <c r="A919" s="383" t="str">
        <f t="shared" si="14"/>
        <v>SAKAIMINATOBUSAN标准所有0~999</v>
      </c>
      <c r="B919" s="754" t="s">
        <v>1674</v>
      </c>
      <c r="C919" s="754" t="s">
        <v>1102</v>
      </c>
      <c r="D919" s="755">
        <v>60</v>
      </c>
      <c r="E919" s="755">
        <v>65</v>
      </c>
      <c r="F919" s="755">
        <v>0</v>
      </c>
      <c r="G919" s="755">
        <v>0</v>
      </c>
      <c r="H919" s="754" t="s">
        <v>1103</v>
      </c>
      <c r="I919" s="754" t="s">
        <v>3691</v>
      </c>
      <c r="J919" s="754" t="s">
        <v>2815</v>
      </c>
      <c r="K919" s="754" t="s">
        <v>1399</v>
      </c>
      <c r="L919" s="678" t="s">
        <v>1064</v>
      </c>
      <c r="M919" s="756">
        <v>43435</v>
      </c>
      <c r="N919" s="678"/>
      <c r="O919" s="755">
        <v>2</v>
      </c>
      <c r="P919" s="754" t="s">
        <v>1065</v>
      </c>
      <c r="Q919" s="754" t="s">
        <v>1066</v>
      </c>
      <c r="R919" s="754" t="s">
        <v>1067</v>
      </c>
      <c r="S919" s="678" t="s">
        <v>1068</v>
      </c>
      <c r="T919" s="754" t="s">
        <v>2531</v>
      </c>
    </row>
    <row r="920" spans="1:20" s="383" customFormat="1" ht="15.95" customHeight="1">
      <c r="A920" s="383" t="str">
        <f t="shared" si="14"/>
        <v>SAKATABUSAN标准所有0~999</v>
      </c>
      <c r="B920" s="754" t="s">
        <v>1675</v>
      </c>
      <c r="C920" s="754" t="s">
        <v>1102</v>
      </c>
      <c r="D920" s="755">
        <v>30</v>
      </c>
      <c r="E920" s="755">
        <v>35</v>
      </c>
      <c r="F920" s="755">
        <v>0</v>
      </c>
      <c r="G920" s="755">
        <v>0</v>
      </c>
      <c r="H920" s="754" t="s">
        <v>1103</v>
      </c>
      <c r="I920" s="754" t="s">
        <v>3691</v>
      </c>
      <c r="J920" s="754" t="s">
        <v>2815</v>
      </c>
      <c r="K920" s="754" t="s">
        <v>1399</v>
      </c>
      <c r="L920" s="678" t="s">
        <v>1064</v>
      </c>
      <c r="M920" s="756">
        <v>43435</v>
      </c>
      <c r="N920" s="678"/>
      <c r="O920" s="755">
        <v>1</v>
      </c>
      <c r="P920" s="754" t="s">
        <v>1065</v>
      </c>
      <c r="Q920" s="754" t="s">
        <v>1066</v>
      </c>
      <c r="R920" s="754" t="s">
        <v>1067</v>
      </c>
      <c r="S920" s="678" t="s">
        <v>1068</v>
      </c>
      <c r="T920" s="754" t="s">
        <v>2458</v>
      </c>
    </row>
    <row r="921" spans="1:20" s="383" customFormat="1" ht="15.95" customHeight="1">
      <c r="A921" s="383" t="str">
        <f t="shared" si="14"/>
        <v>SALERNOGENOVA标准所有0~999</v>
      </c>
      <c r="B921" s="754" t="s">
        <v>1676</v>
      </c>
      <c r="C921" s="754" t="s">
        <v>742</v>
      </c>
      <c r="D921" s="755">
        <v>-113</v>
      </c>
      <c r="E921" s="755">
        <v>-108</v>
      </c>
      <c r="F921" s="755">
        <v>0</v>
      </c>
      <c r="G921" s="755">
        <v>0</v>
      </c>
      <c r="H921" s="754" t="s">
        <v>1162</v>
      </c>
      <c r="I921" s="754" t="s">
        <v>1081</v>
      </c>
      <c r="J921" s="754" t="s">
        <v>3729</v>
      </c>
      <c r="K921" s="754" t="s">
        <v>1129</v>
      </c>
      <c r="L921" s="678" t="s">
        <v>1064</v>
      </c>
      <c r="M921" s="756">
        <v>43526</v>
      </c>
      <c r="N921" s="678"/>
      <c r="O921" s="755">
        <v>1</v>
      </c>
      <c r="P921" s="754" t="s">
        <v>1065</v>
      </c>
      <c r="Q921" s="754" t="s">
        <v>1066</v>
      </c>
      <c r="R921" s="754" t="s">
        <v>1067</v>
      </c>
      <c r="S921" s="678" t="s">
        <v>1068</v>
      </c>
      <c r="T921" s="678"/>
    </row>
    <row r="922" spans="1:20" s="383" customFormat="1" ht="15.95" customHeight="1">
      <c r="A922" s="383" t="str">
        <f t="shared" si="14"/>
        <v>SALVADORSANTOS标准所有0~999</v>
      </c>
      <c r="B922" s="754" t="s">
        <v>1677</v>
      </c>
      <c r="C922" s="754" t="s">
        <v>752</v>
      </c>
      <c r="D922" s="755">
        <v>69</v>
      </c>
      <c r="E922" s="755">
        <v>74</v>
      </c>
      <c r="F922" s="755">
        <v>20</v>
      </c>
      <c r="G922" s="755">
        <v>45</v>
      </c>
      <c r="H922" s="754" t="s">
        <v>1608</v>
      </c>
      <c r="I922" s="754" t="s">
        <v>1128</v>
      </c>
      <c r="J922" s="754" t="s">
        <v>3814</v>
      </c>
      <c r="K922" s="754" t="s">
        <v>1087</v>
      </c>
      <c r="L922" s="678" t="s">
        <v>1064</v>
      </c>
      <c r="M922" s="756">
        <v>43525</v>
      </c>
      <c r="N922" s="678"/>
      <c r="O922" s="755">
        <v>1</v>
      </c>
      <c r="P922" s="754" t="s">
        <v>1065</v>
      </c>
      <c r="Q922" s="754" t="s">
        <v>1066</v>
      </c>
      <c r="R922" s="754" t="s">
        <v>1083</v>
      </c>
      <c r="S922" s="678" t="s">
        <v>1068</v>
      </c>
      <c r="T922" s="754" t="s">
        <v>2452</v>
      </c>
    </row>
    <row r="923" spans="1:20" s="383" customFormat="1" ht="15.95" customHeight="1">
      <c r="A923" s="383" t="str">
        <f t="shared" si="14"/>
        <v>SALZBURGKOPER低所有0~999</v>
      </c>
      <c r="B923" s="754" t="s">
        <v>1678</v>
      </c>
      <c r="C923" s="754" t="s">
        <v>1115</v>
      </c>
      <c r="D923" s="755">
        <v>-107</v>
      </c>
      <c r="E923" s="755">
        <v>-102</v>
      </c>
      <c r="F923" s="755">
        <v>45</v>
      </c>
      <c r="G923" s="755">
        <v>0</v>
      </c>
      <c r="H923" s="754" t="s">
        <v>1121</v>
      </c>
      <c r="I923" s="754" t="s">
        <v>1116</v>
      </c>
      <c r="J923" s="754" t="s">
        <v>2824</v>
      </c>
      <c r="K923" s="754" t="s">
        <v>1228</v>
      </c>
      <c r="L923" s="678" t="s">
        <v>1064</v>
      </c>
      <c r="M923" s="756">
        <v>43526</v>
      </c>
      <c r="N923" s="678"/>
      <c r="O923" s="755">
        <v>1</v>
      </c>
      <c r="P923" s="754" t="s">
        <v>1065</v>
      </c>
      <c r="Q923" s="754" t="s">
        <v>1066</v>
      </c>
      <c r="R923" s="754" t="s">
        <v>1067</v>
      </c>
      <c r="S923" s="678" t="s">
        <v>1069</v>
      </c>
      <c r="T923" s="754" t="s">
        <v>2479</v>
      </c>
    </row>
    <row r="924" spans="1:20" s="383" customFormat="1" ht="15.95" customHeight="1">
      <c r="A924" s="383" t="str">
        <f t="shared" si="14"/>
        <v>SAN ANTONIOVALPARAISO标准所有0~999</v>
      </c>
      <c r="B924" s="754" t="s">
        <v>1679</v>
      </c>
      <c r="C924" s="754" t="s">
        <v>1133</v>
      </c>
      <c r="D924" s="755">
        <v>-20</v>
      </c>
      <c r="E924" s="755">
        <v>-10</v>
      </c>
      <c r="F924" s="755">
        <v>30</v>
      </c>
      <c r="G924" s="755">
        <v>0</v>
      </c>
      <c r="H924" s="754" t="s">
        <v>1099</v>
      </c>
      <c r="I924" s="754" t="s">
        <v>1502</v>
      </c>
      <c r="J924" s="754" t="s">
        <v>3771</v>
      </c>
      <c r="K924" s="754" t="s">
        <v>1188</v>
      </c>
      <c r="L924" s="678" t="s">
        <v>1064</v>
      </c>
      <c r="M924" s="756">
        <v>43528</v>
      </c>
      <c r="N924" s="678"/>
      <c r="O924" s="755">
        <v>1</v>
      </c>
      <c r="P924" s="754" t="s">
        <v>1065</v>
      </c>
      <c r="Q924" s="754" t="s">
        <v>1066</v>
      </c>
      <c r="R924" s="754" t="s">
        <v>1083</v>
      </c>
      <c r="S924" s="678" t="s">
        <v>1068</v>
      </c>
      <c r="T924" s="754" t="s">
        <v>2452</v>
      </c>
    </row>
    <row r="925" spans="1:20" s="383" customFormat="1" ht="15.95" customHeight="1">
      <c r="A925" s="383" t="str">
        <f t="shared" si="14"/>
        <v>SAN FRANCISCO,CAOAKLAND,CA标准同行0~999</v>
      </c>
      <c r="B925" s="754" t="s">
        <v>395</v>
      </c>
      <c r="C925" s="754" t="s">
        <v>392</v>
      </c>
      <c r="D925" s="755">
        <v>53</v>
      </c>
      <c r="E925" s="755">
        <v>58</v>
      </c>
      <c r="F925" s="755">
        <v>0</v>
      </c>
      <c r="G925" s="755">
        <v>0</v>
      </c>
      <c r="H925" s="754" t="s">
        <v>1116</v>
      </c>
      <c r="I925" s="754" t="s">
        <v>1106</v>
      </c>
      <c r="J925" s="754" t="s">
        <v>1466</v>
      </c>
      <c r="K925" s="754" t="s">
        <v>1573</v>
      </c>
      <c r="L925" s="678" t="s">
        <v>1091</v>
      </c>
      <c r="M925" s="756">
        <v>43527</v>
      </c>
      <c r="N925" s="678"/>
      <c r="O925" s="755">
        <v>1</v>
      </c>
      <c r="P925" s="754" t="s">
        <v>1065</v>
      </c>
      <c r="Q925" s="754" t="s">
        <v>1066</v>
      </c>
      <c r="R925" s="754" t="s">
        <v>1067</v>
      </c>
      <c r="S925" s="678" t="s">
        <v>1068</v>
      </c>
      <c r="T925" s="754" t="s">
        <v>2466</v>
      </c>
    </row>
    <row r="926" spans="1:20" s="383" customFormat="1" ht="15.95" customHeight="1">
      <c r="A926" s="383" t="str">
        <f t="shared" si="14"/>
        <v>SAN FRANCISCO,CAOAKLAND,CA标准直客0~999</v>
      </c>
      <c r="B926" s="754" t="s">
        <v>395</v>
      </c>
      <c r="C926" s="754" t="s">
        <v>392</v>
      </c>
      <c r="D926" s="755">
        <v>48</v>
      </c>
      <c r="E926" s="755">
        <v>53</v>
      </c>
      <c r="F926" s="755">
        <v>0</v>
      </c>
      <c r="G926" s="755">
        <v>0</v>
      </c>
      <c r="H926" s="754" t="s">
        <v>1116</v>
      </c>
      <c r="I926" s="754" t="s">
        <v>1106</v>
      </c>
      <c r="J926" s="754" t="s">
        <v>1466</v>
      </c>
      <c r="K926" s="754" t="s">
        <v>1573</v>
      </c>
      <c r="L926" s="678" t="s">
        <v>1092</v>
      </c>
      <c r="M926" s="756">
        <v>43527</v>
      </c>
      <c r="N926" s="678"/>
      <c r="O926" s="755">
        <v>1</v>
      </c>
      <c r="P926" s="754" t="s">
        <v>1065</v>
      </c>
      <c r="Q926" s="754" t="s">
        <v>1066</v>
      </c>
      <c r="R926" s="754" t="s">
        <v>1067</v>
      </c>
      <c r="S926" s="678" t="s">
        <v>1068</v>
      </c>
      <c r="T926" s="754" t="s">
        <v>2466</v>
      </c>
    </row>
    <row r="927" spans="1:20" s="383" customFormat="1" ht="15.95" customHeight="1">
      <c r="A927" s="383" t="str">
        <f t="shared" si="14"/>
        <v>SAN JOSESAN JOSE标准所有0~999</v>
      </c>
      <c r="B927" s="754" t="s">
        <v>740</v>
      </c>
      <c r="C927" s="754" t="s">
        <v>740</v>
      </c>
      <c r="D927" s="755">
        <v>133</v>
      </c>
      <c r="E927" s="755">
        <v>143</v>
      </c>
      <c r="F927" s="755">
        <v>40</v>
      </c>
      <c r="G927" s="755">
        <v>0</v>
      </c>
      <c r="H927" s="754" t="s">
        <v>1159</v>
      </c>
      <c r="I927" s="754" t="s">
        <v>1121</v>
      </c>
      <c r="J927" s="754" t="s">
        <v>3240</v>
      </c>
      <c r="K927" s="754" t="s">
        <v>1096</v>
      </c>
      <c r="L927" s="678" t="s">
        <v>1064</v>
      </c>
      <c r="M927" s="756">
        <v>43528</v>
      </c>
      <c r="N927" s="678"/>
      <c r="O927" s="755">
        <v>1</v>
      </c>
      <c r="P927" s="754" t="s">
        <v>1065</v>
      </c>
      <c r="Q927" s="754" t="s">
        <v>1066</v>
      </c>
      <c r="R927" s="754" t="s">
        <v>1083</v>
      </c>
      <c r="S927" s="678" t="s">
        <v>1068</v>
      </c>
      <c r="T927" s="754" t="s">
        <v>2452</v>
      </c>
    </row>
    <row r="928" spans="1:20" s="383" customFormat="1" ht="15.95" customHeight="1">
      <c r="A928" s="383" t="str">
        <f t="shared" si="14"/>
        <v>SAN JOSECOLON FREE ZONE标准所有0~999</v>
      </c>
      <c r="B928" s="754" t="s">
        <v>740</v>
      </c>
      <c r="C928" s="754" t="s">
        <v>741</v>
      </c>
      <c r="D928" s="755">
        <v>140</v>
      </c>
      <c r="E928" s="755">
        <v>150</v>
      </c>
      <c r="F928" s="755">
        <v>40</v>
      </c>
      <c r="G928" s="755">
        <v>0</v>
      </c>
      <c r="H928" s="754" t="s">
        <v>1159</v>
      </c>
      <c r="I928" s="754" t="s">
        <v>1121</v>
      </c>
      <c r="J928" s="754" t="s">
        <v>3143</v>
      </c>
      <c r="K928" s="754" t="s">
        <v>1082</v>
      </c>
      <c r="L928" s="678" t="s">
        <v>1064</v>
      </c>
      <c r="M928" s="756">
        <v>43528</v>
      </c>
      <c r="N928" s="678"/>
      <c r="O928" s="755">
        <v>1</v>
      </c>
      <c r="P928" s="754" t="s">
        <v>1065</v>
      </c>
      <c r="Q928" s="754" t="s">
        <v>1066</v>
      </c>
      <c r="R928" s="754" t="s">
        <v>1083</v>
      </c>
      <c r="S928" s="678" t="s">
        <v>1068</v>
      </c>
      <c r="T928" s="754" t="s">
        <v>2452</v>
      </c>
    </row>
    <row r="929" spans="1:20" s="383" customFormat="1" ht="15.95" customHeight="1">
      <c r="A929" s="383" t="str">
        <f t="shared" si="14"/>
        <v>SAN JUANCOLON FREE ZONE标准所有0~999</v>
      </c>
      <c r="B929" s="754" t="s">
        <v>1680</v>
      </c>
      <c r="C929" s="754" t="s">
        <v>741</v>
      </c>
      <c r="D929" s="755">
        <v>110</v>
      </c>
      <c r="E929" s="755">
        <v>120</v>
      </c>
      <c r="F929" s="755">
        <v>40</v>
      </c>
      <c r="G929" s="755">
        <v>0</v>
      </c>
      <c r="H929" s="754" t="s">
        <v>1159</v>
      </c>
      <c r="I929" s="754" t="s">
        <v>1121</v>
      </c>
      <c r="J929" s="754" t="s">
        <v>3143</v>
      </c>
      <c r="K929" s="754" t="s">
        <v>1082</v>
      </c>
      <c r="L929" s="678" t="s">
        <v>1064</v>
      </c>
      <c r="M929" s="756">
        <v>43528</v>
      </c>
      <c r="N929" s="678"/>
      <c r="O929" s="755">
        <v>1</v>
      </c>
      <c r="P929" s="754" t="s">
        <v>1065</v>
      </c>
      <c r="Q929" s="754" t="s">
        <v>1066</v>
      </c>
      <c r="R929" s="754" t="s">
        <v>1083</v>
      </c>
      <c r="S929" s="678" t="s">
        <v>1068</v>
      </c>
      <c r="T929" s="754" t="s">
        <v>2452</v>
      </c>
    </row>
    <row r="930" spans="1:20" s="383" customFormat="1" ht="15.95" customHeight="1">
      <c r="A930" s="383" t="str">
        <f t="shared" si="14"/>
        <v>SAN PEDRO SULAGUATEMALA CITY标准所有0~999</v>
      </c>
      <c r="B930" s="754" t="s">
        <v>1681</v>
      </c>
      <c r="C930" s="754" t="s">
        <v>1085</v>
      </c>
      <c r="D930" s="755">
        <v>166</v>
      </c>
      <c r="E930" s="755">
        <v>176</v>
      </c>
      <c r="F930" s="755">
        <v>40</v>
      </c>
      <c r="G930" s="755">
        <v>0</v>
      </c>
      <c r="H930" s="754" t="s">
        <v>1080</v>
      </c>
      <c r="I930" s="754" t="s">
        <v>1081</v>
      </c>
      <c r="J930" s="754" t="s">
        <v>3039</v>
      </c>
      <c r="K930" s="754" t="s">
        <v>3040</v>
      </c>
      <c r="L930" s="678" t="s">
        <v>1064</v>
      </c>
      <c r="M930" s="756">
        <v>43528</v>
      </c>
      <c r="N930" s="678"/>
      <c r="O930" s="755">
        <v>1</v>
      </c>
      <c r="P930" s="754" t="s">
        <v>1065</v>
      </c>
      <c r="Q930" s="754" t="s">
        <v>1066</v>
      </c>
      <c r="R930" s="754" t="s">
        <v>1083</v>
      </c>
      <c r="S930" s="678" t="s">
        <v>1068</v>
      </c>
      <c r="T930" s="754" t="s">
        <v>2452</v>
      </c>
    </row>
    <row r="931" spans="1:20" s="383" customFormat="1" ht="15.95" customHeight="1">
      <c r="A931" s="383" t="str">
        <f t="shared" si="14"/>
        <v>SAN PEDRO SULACOLON FREE ZONE标准所有0~999</v>
      </c>
      <c r="B931" s="754" t="s">
        <v>1681</v>
      </c>
      <c r="C931" s="754" t="s">
        <v>741</v>
      </c>
      <c r="D931" s="755">
        <v>157</v>
      </c>
      <c r="E931" s="755">
        <v>167</v>
      </c>
      <c r="F931" s="755">
        <v>40</v>
      </c>
      <c r="G931" s="755">
        <v>0</v>
      </c>
      <c r="H931" s="754" t="s">
        <v>1159</v>
      </c>
      <c r="I931" s="754" t="s">
        <v>1121</v>
      </c>
      <c r="J931" s="754" t="s">
        <v>3143</v>
      </c>
      <c r="K931" s="754" t="s">
        <v>1087</v>
      </c>
      <c r="L931" s="678" t="s">
        <v>1064</v>
      </c>
      <c r="M931" s="756">
        <v>43528</v>
      </c>
      <c r="N931" s="678"/>
      <c r="O931" s="755">
        <v>1</v>
      </c>
      <c r="P931" s="754" t="s">
        <v>1065</v>
      </c>
      <c r="Q931" s="754" t="s">
        <v>1066</v>
      </c>
      <c r="R931" s="754" t="s">
        <v>1083</v>
      </c>
      <c r="S931" s="678" t="s">
        <v>1068</v>
      </c>
      <c r="T931" s="754" t="s">
        <v>2452</v>
      </c>
    </row>
    <row r="932" spans="1:20" s="383" customFormat="1" ht="15.95" customHeight="1">
      <c r="A932" s="383" t="str">
        <f t="shared" si="14"/>
        <v>SAN PEDRO SULASAN JOSE标准所有0~999</v>
      </c>
      <c r="B932" s="754" t="s">
        <v>1681</v>
      </c>
      <c r="C932" s="754" t="s">
        <v>740</v>
      </c>
      <c r="D932" s="755">
        <v>167</v>
      </c>
      <c r="E932" s="755">
        <v>177</v>
      </c>
      <c r="F932" s="755">
        <v>40</v>
      </c>
      <c r="G932" s="755">
        <v>0</v>
      </c>
      <c r="H932" s="754" t="s">
        <v>1159</v>
      </c>
      <c r="I932" s="754" t="s">
        <v>1121</v>
      </c>
      <c r="J932" s="754" t="s">
        <v>3240</v>
      </c>
      <c r="K932" s="754" t="s">
        <v>1084</v>
      </c>
      <c r="L932" s="678" t="s">
        <v>1064</v>
      </c>
      <c r="M932" s="756">
        <v>43528</v>
      </c>
      <c r="N932" s="678"/>
      <c r="O932" s="755">
        <v>1</v>
      </c>
      <c r="P932" s="754" t="s">
        <v>1065</v>
      </c>
      <c r="Q932" s="754" t="s">
        <v>1066</v>
      </c>
      <c r="R932" s="754" t="s">
        <v>1083</v>
      </c>
      <c r="S932" s="678" t="s">
        <v>1068</v>
      </c>
      <c r="T932" s="754" t="s">
        <v>2452</v>
      </c>
    </row>
    <row r="933" spans="1:20" s="383" customFormat="1" ht="15.95" customHeight="1">
      <c r="A933" s="383" t="str">
        <f t="shared" si="14"/>
        <v>SAN SALVADORGUATEMALA CITY标准所有0~999</v>
      </c>
      <c r="B933" s="754" t="s">
        <v>1682</v>
      </c>
      <c r="C933" s="754" t="s">
        <v>1085</v>
      </c>
      <c r="D933" s="755">
        <v>166</v>
      </c>
      <c r="E933" s="755">
        <v>176</v>
      </c>
      <c r="F933" s="755">
        <v>40</v>
      </c>
      <c r="G933" s="755">
        <v>0</v>
      </c>
      <c r="H933" s="754" t="s">
        <v>1080</v>
      </c>
      <c r="I933" s="754" t="s">
        <v>1081</v>
      </c>
      <c r="J933" s="754" t="s">
        <v>3039</v>
      </c>
      <c r="K933" s="754" t="s">
        <v>3040</v>
      </c>
      <c r="L933" s="678" t="s">
        <v>1064</v>
      </c>
      <c r="M933" s="756">
        <v>43528</v>
      </c>
      <c r="N933" s="678"/>
      <c r="O933" s="755">
        <v>1</v>
      </c>
      <c r="P933" s="754" t="s">
        <v>1065</v>
      </c>
      <c r="Q933" s="754" t="s">
        <v>1066</v>
      </c>
      <c r="R933" s="754" t="s">
        <v>1083</v>
      </c>
      <c r="S933" s="678" t="s">
        <v>1068</v>
      </c>
      <c r="T933" s="754" t="s">
        <v>2452</v>
      </c>
    </row>
    <row r="934" spans="1:20" s="383" customFormat="1" ht="15.95" customHeight="1">
      <c r="A934" s="383" t="str">
        <f t="shared" si="14"/>
        <v>SAN SALVADORSAN JOSE标准所有0~999</v>
      </c>
      <c r="B934" s="754" t="s">
        <v>1682</v>
      </c>
      <c r="C934" s="754" t="s">
        <v>740</v>
      </c>
      <c r="D934" s="755">
        <v>172</v>
      </c>
      <c r="E934" s="755">
        <v>182</v>
      </c>
      <c r="F934" s="755">
        <v>40</v>
      </c>
      <c r="G934" s="755">
        <v>0</v>
      </c>
      <c r="H934" s="754" t="s">
        <v>1159</v>
      </c>
      <c r="I934" s="754" t="s">
        <v>1121</v>
      </c>
      <c r="J934" s="754" t="s">
        <v>3240</v>
      </c>
      <c r="K934" s="754" t="s">
        <v>1084</v>
      </c>
      <c r="L934" s="678" t="s">
        <v>1064</v>
      </c>
      <c r="M934" s="756">
        <v>43528</v>
      </c>
      <c r="N934" s="678"/>
      <c r="O934" s="755">
        <v>1</v>
      </c>
      <c r="P934" s="754" t="s">
        <v>1065</v>
      </c>
      <c r="Q934" s="754" t="s">
        <v>1066</v>
      </c>
      <c r="R934" s="754" t="s">
        <v>1083</v>
      </c>
      <c r="S934" s="678" t="s">
        <v>1068</v>
      </c>
      <c r="T934" s="754" t="s">
        <v>2452</v>
      </c>
    </row>
    <row r="935" spans="1:20" s="383" customFormat="1" ht="15.95" customHeight="1">
      <c r="A935" s="383" t="str">
        <f t="shared" si="14"/>
        <v>SAN SALVADORCOLON FREE ZONE标准所有0~999</v>
      </c>
      <c r="B935" s="754" t="s">
        <v>1682</v>
      </c>
      <c r="C935" s="754" t="s">
        <v>741</v>
      </c>
      <c r="D935" s="755">
        <v>137</v>
      </c>
      <c r="E935" s="755">
        <v>147</v>
      </c>
      <c r="F935" s="755">
        <v>40</v>
      </c>
      <c r="G935" s="755">
        <v>0</v>
      </c>
      <c r="H935" s="754" t="s">
        <v>1159</v>
      </c>
      <c r="I935" s="754" t="s">
        <v>1121</v>
      </c>
      <c r="J935" s="754" t="s">
        <v>3143</v>
      </c>
      <c r="K935" s="754" t="s">
        <v>1082</v>
      </c>
      <c r="L935" s="678" t="s">
        <v>1064</v>
      </c>
      <c r="M935" s="756">
        <v>43528</v>
      </c>
      <c r="N935" s="678"/>
      <c r="O935" s="755">
        <v>1</v>
      </c>
      <c r="P935" s="754" t="s">
        <v>1065</v>
      </c>
      <c r="Q935" s="754" t="s">
        <v>1066</v>
      </c>
      <c r="R935" s="754" t="s">
        <v>1083</v>
      </c>
      <c r="S935" s="678" t="s">
        <v>1068</v>
      </c>
      <c r="T935" s="754" t="s">
        <v>2452</v>
      </c>
    </row>
    <row r="936" spans="1:20" s="383" customFormat="1" ht="15.95" customHeight="1">
      <c r="A936" s="383" t="str">
        <f t="shared" si="14"/>
        <v>SANDAKANSINGAPORE标准所有0~999</v>
      </c>
      <c r="B936" s="754" t="s">
        <v>1683</v>
      </c>
      <c r="C936" s="754" t="s">
        <v>671</v>
      </c>
      <c r="D936" s="755">
        <v>130</v>
      </c>
      <c r="E936" s="755">
        <v>250</v>
      </c>
      <c r="F936" s="755">
        <v>0</v>
      </c>
      <c r="G936" s="755">
        <v>0</v>
      </c>
      <c r="H936" s="754" t="s">
        <v>2840</v>
      </c>
      <c r="I936" s="754" t="s">
        <v>3692</v>
      </c>
      <c r="J936" s="754" t="s">
        <v>3066</v>
      </c>
      <c r="K936" s="754" t="s">
        <v>1090</v>
      </c>
      <c r="L936" s="678" t="s">
        <v>1064</v>
      </c>
      <c r="M936" s="756">
        <v>43394</v>
      </c>
      <c r="N936" s="678"/>
      <c r="O936" s="755">
        <v>2</v>
      </c>
      <c r="P936" s="754" t="s">
        <v>1065</v>
      </c>
      <c r="Q936" s="754" t="s">
        <v>1075</v>
      </c>
      <c r="R936" s="678"/>
      <c r="S936" s="678" t="s">
        <v>1068</v>
      </c>
      <c r="T936" s="754" t="s">
        <v>2502</v>
      </c>
    </row>
    <row r="937" spans="1:20" s="383" customFormat="1" ht="15.95" customHeight="1">
      <c r="A937" s="383" t="str">
        <f t="shared" si="14"/>
        <v>SANDAKANSINGAPORE标准所有0~999</v>
      </c>
      <c r="B937" s="754" t="s">
        <v>1683</v>
      </c>
      <c r="C937" s="754" t="s">
        <v>671</v>
      </c>
      <c r="D937" s="755">
        <v>130</v>
      </c>
      <c r="E937" s="755">
        <v>250</v>
      </c>
      <c r="F937" s="755">
        <v>0</v>
      </c>
      <c r="G937" s="755">
        <v>0</v>
      </c>
      <c r="H937" s="754" t="s">
        <v>2840</v>
      </c>
      <c r="I937" s="754" t="s">
        <v>3787</v>
      </c>
      <c r="J937" s="754" t="s">
        <v>3066</v>
      </c>
      <c r="K937" s="754" t="s">
        <v>1090</v>
      </c>
      <c r="L937" s="678" t="s">
        <v>1064</v>
      </c>
      <c r="M937" s="756">
        <v>43435</v>
      </c>
      <c r="N937" s="678"/>
      <c r="O937" s="755">
        <v>2</v>
      </c>
      <c r="P937" s="754" t="s">
        <v>1065</v>
      </c>
      <c r="Q937" s="754" t="s">
        <v>1075</v>
      </c>
      <c r="R937" s="678"/>
      <c r="S937" s="678" t="s">
        <v>1068</v>
      </c>
      <c r="T937" s="754" t="s">
        <v>2502</v>
      </c>
    </row>
    <row r="938" spans="1:20" s="383" customFormat="1" ht="15.95" customHeight="1">
      <c r="A938" s="383" t="str">
        <f t="shared" si="14"/>
        <v>SANDEFJORDOSLO标准所有0~999</v>
      </c>
      <c r="B938" s="754" t="s">
        <v>3403</v>
      </c>
      <c r="C938" s="754" t="s">
        <v>746</v>
      </c>
      <c r="D938" s="755">
        <v>28</v>
      </c>
      <c r="E938" s="755">
        <v>33</v>
      </c>
      <c r="F938" s="755">
        <v>0</v>
      </c>
      <c r="G938" s="755">
        <v>0</v>
      </c>
      <c r="H938" s="754" t="s">
        <v>1106</v>
      </c>
      <c r="I938" s="754" t="s">
        <v>1107</v>
      </c>
      <c r="J938" s="754" t="s">
        <v>1264</v>
      </c>
      <c r="K938" s="754" t="s">
        <v>1186</v>
      </c>
      <c r="L938" s="678" t="s">
        <v>1064</v>
      </c>
      <c r="M938" s="756">
        <v>43526</v>
      </c>
      <c r="N938" s="678"/>
      <c r="O938" s="755">
        <v>2</v>
      </c>
      <c r="P938" s="754" t="s">
        <v>1065</v>
      </c>
      <c r="Q938" s="754" t="s">
        <v>1066</v>
      </c>
      <c r="R938" s="754" t="s">
        <v>1067</v>
      </c>
      <c r="S938" s="678" t="s">
        <v>1068</v>
      </c>
      <c r="T938" s="754" t="s">
        <v>2450</v>
      </c>
    </row>
    <row r="939" spans="1:20" s="383" customFormat="1" ht="15.95" customHeight="1">
      <c r="A939" s="383" t="str">
        <f t="shared" si="14"/>
        <v>SANDNESOSLO标准所有0~999</v>
      </c>
      <c r="B939" s="754" t="s">
        <v>1684</v>
      </c>
      <c r="C939" s="754" t="s">
        <v>746</v>
      </c>
      <c r="D939" s="755">
        <v>46</v>
      </c>
      <c r="E939" s="755">
        <v>51</v>
      </c>
      <c r="F939" s="755">
        <v>0</v>
      </c>
      <c r="G939" s="755">
        <v>0</v>
      </c>
      <c r="H939" s="754" t="s">
        <v>1106</v>
      </c>
      <c r="I939" s="754" t="s">
        <v>1107</v>
      </c>
      <c r="J939" s="754" t="s">
        <v>1264</v>
      </c>
      <c r="K939" s="754" t="s">
        <v>1096</v>
      </c>
      <c r="L939" s="678" t="s">
        <v>1064</v>
      </c>
      <c r="M939" s="756">
        <v>43526</v>
      </c>
      <c r="N939" s="678"/>
      <c r="O939" s="755">
        <v>2</v>
      </c>
      <c r="P939" s="754" t="s">
        <v>1065</v>
      </c>
      <c r="Q939" s="754" t="s">
        <v>1066</v>
      </c>
      <c r="R939" s="754" t="s">
        <v>1067</v>
      </c>
      <c r="S939" s="678" t="s">
        <v>1068</v>
      </c>
      <c r="T939" s="678"/>
    </row>
    <row r="940" spans="1:20" s="383" customFormat="1" ht="15.95" customHeight="1">
      <c r="A940" s="383" t="str">
        <f t="shared" si="14"/>
        <v>SANDVIKAOSLO标准所有0~999</v>
      </c>
      <c r="B940" s="754" t="s">
        <v>3404</v>
      </c>
      <c r="C940" s="754" t="s">
        <v>746</v>
      </c>
      <c r="D940" s="755">
        <v>27</v>
      </c>
      <c r="E940" s="755">
        <v>32</v>
      </c>
      <c r="F940" s="755">
        <v>0</v>
      </c>
      <c r="G940" s="755">
        <v>0</v>
      </c>
      <c r="H940" s="754" t="s">
        <v>1106</v>
      </c>
      <c r="I940" s="754" t="s">
        <v>1107</v>
      </c>
      <c r="J940" s="754" t="s">
        <v>1264</v>
      </c>
      <c r="K940" s="754" t="s">
        <v>1186</v>
      </c>
      <c r="L940" s="678" t="s">
        <v>1064</v>
      </c>
      <c r="M940" s="756">
        <v>43526</v>
      </c>
      <c r="N940" s="678"/>
      <c r="O940" s="755">
        <v>2</v>
      </c>
      <c r="P940" s="754" t="s">
        <v>1065</v>
      </c>
      <c r="Q940" s="754" t="s">
        <v>1066</v>
      </c>
      <c r="R940" s="754" t="s">
        <v>1067</v>
      </c>
      <c r="S940" s="678" t="s">
        <v>1068</v>
      </c>
      <c r="T940" s="754" t="s">
        <v>2450</v>
      </c>
    </row>
    <row r="941" spans="1:20" s="383" customFormat="1" ht="15.95" customHeight="1">
      <c r="A941" s="383" t="str">
        <f t="shared" si="14"/>
        <v>SANTA CRUZ,BOLIVIACALLAO标准所有0~999</v>
      </c>
      <c r="B941" s="754" t="s">
        <v>1685</v>
      </c>
      <c r="C941" s="754" t="s">
        <v>1144</v>
      </c>
      <c r="D941" s="755">
        <v>245</v>
      </c>
      <c r="E941" s="755">
        <v>250</v>
      </c>
      <c r="F941" s="755">
        <v>30</v>
      </c>
      <c r="G941" s="755">
        <v>20</v>
      </c>
      <c r="H941" s="754" t="s">
        <v>1134</v>
      </c>
      <c r="I941" s="754" t="s">
        <v>1073</v>
      </c>
      <c r="J941" s="754" t="s">
        <v>3150</v>
      </c>
      <c r="K941" s="754" t="s">
        <v>1082</v>
      </c>
      <c r="L941" s="678" t="s">
        <v>1064</v>
      </c>
      <c r="M941" s="756">
        <v>43528</v>
      </c>
      <c r="N941" s="678"/>
      <c r="O941" s="755">
        <v>1</v>
      </c>
      <c r="P941" s="754" t="s">
        <v>1065</v>
      </c>
      <c r="Q941" s="754" t="s">
        <v>1066</v>
      </c>
      <c r="R941" s="754" t="s">
        <v>1083</v>
      </c>
      <c r="S941" s="678" t="s">
        <v>1068</v>
      </c>
      <c r="T941" s="754" t="s">
        <v>2452</v>
      </c>
    </row>
    <row r="942" spans="1:20" s="383" customFormat="1" ht="15.95" customHeight="1">
      <c r="A942" s="383" t="str">
        <f t="shared" si="14"/>
        <v>SANTANDERBARCELONA标准所有0~999</v>
      </c>
      <c r="B942" s="754" t="s">
        <v>1686</v>
      </c>
      <c r="C942" s="754" t="s">
        <v>1112</v>
      </c>
      <c r="D942" s="755">
        <v>-37</v>
      </c>
      <c r="E942" s="755">
        <v>-32</v>
      </c>
      <c r="F942" s="755">
        <v>0</v>
      </c>
      <c r="G942" s="755">
        <v>0</v>
      </c>
      <c r="H942" s="754" t="s">
        <v>1608</v>
      </c>
      <c r="I942" s="754" t="s">
        <v>1128</v>
      </c>
      <c r="J942" s="754" t="s">
        <v>3963</v>
      </c>
      <c r="K942" s="754" t="s">
        <v>1139</v>
      </c>
      <c r="L942" s="678" t="s">
        <v>1064</v>
      </c>
      <c r="M942" s="756">
        <v>43526</v>
      </c>
      <c r="N942" s="678"/>
      <c r="O942" s="755">
        <v>1</v>
      </c>
      <c r="P942" s="754" t="s">
        <v>1065</v>
      </c>
      <c r="Q942" s="754" t="s">
        <v>1066</v>
      </c>
      <c r="R942" s="754" t="s">
        <v>1067</v>
      </c>
      <c r="S942" s="678" t="s">
        <v>1068</v>
      </c>
      <c r="T942" s="678"/>
    </row>
    <row r="943" spans="1:20" s="383" customFormat="1" ht="15.95" customHeight="1">
      <c r="A943" s="383" t="str">
        <f t="shared" si="14"/>
        <v>SANTIAGOVALPARAISO标准所有0~999</v>
      </c>
      <c r="B943" s="754" t="s">
        <v>1687</v>
      </c>
      <c r="C943" s="754" t="s">
        <v>1133</v>
      </c>
      <c r="D943" s="755">
        <v>23</v>
      </c>
      <c r="E943" s="755">
        <v>33</v>
      </c>
      <c r="F943" s="755">
        <v>30</v>
      </c>
      <c r="G943" s="755">
        <v>0</v>
      </c>
      <c r="H943" s="754" t="s">
        <v>1099</v>
      </c>
      <c r="I943" s="754" t="s">
        <v>1502</v>
      </c>
      <c r="J943" s="754" t="s">
        <v>3771</v>
      </c>
      <c r="K943" s="754" t="s">
        <v>1182</v>
      </c>
      <c r="L943" s="678" t="s">
        <v>1064</v>
      </c>
      <c r="M943" s="756">
        <v>43528</v>
      </c>
      <c r="N943" s="678"/>
      <c r="O943" s="755">
        <v>1</v>
      </c>
      <c r="P943" s="754" t="s">
        <v>1065</v>
      </c>
      <c r="Q943" s="754" t="s">
        <v>1066</v>
      </c>
      <c r="R943" s="754" t="s">
        <v>1083</v>
      </c>
      <c r="S943" s="678" t="s">
        <v>1068</v>
      </c>
      <c r="T943" s="754" t="s">
        <v>2452</v>
      </c>
    </row>
    <row r="944" spans="1:20" s="383" customFormat="1" ht="15.95" customHeight="1">
      <c r="A944" s="383" t="str">
        <f t="shared" si="14"/>
        <v>SANTOAUCKLAND标准所有0~999</v>
      </c>
      <c r="B944" s="754" t="s">
        <v>1688</v>
      </c>
      <c r="C944" s="754" t="s">
        <v>1098</v>
      </c>
      <c r="D944" s="755">
        <v>270</v>
      </c>
      <c r="E944" s="755">
        <v>275</v>
      </c>
      <c r="F944" s="755">
        <v>0</v>
      </c>
      <c r="G944" s="755">
        <v>0</v>
      </c>
      <c r="H944" s="754" t="s">
        <v>1099</v>
      </c>
      <c r="I944" s="754" t="s">
        <v>1502</v>
      </c>
      <c r="J944" s="754" t="s">
        <v>2828</v>
      </c>
      <c r="K944" s="754" t="s">
        <v>1087</v>
      </c>
      <c r="L944" s="678" t="s">
        <v>1064</v>
      </c>
      <c r="M944" s="756">
        <v>43438</v>
      </c>
      <c r="N944" s="678"/>
      <c r="O944" s="755">
        <v>1</v>
      </c>
      <c r="P944" s="754" t="s">
        <v>1065</v>
      </c>
      <c r="Q944" s="754" t="s">
        <v>1075</v>
      </c>
      <c r="R944" s="678"/>
      <c r="S944" s="678" t="s">
        <v>1068</v>
      </c>
      <c r="T944" s="678"/>
    </row>
    <row r="945" spans="1:20" s="383" customFormat="1" ht="15.95" customHeight="1">
      <c r="A945" s="383" t="str">
        <f t="shared" si="14"/>
        <v>SANTO DOMINGOCOLON FREE ZONE标准所有0~999</v>
      </c>
      <c r="B945" s="754" t="s">
        <v>1689</v>
      </c>
      <c r="C945" s="754" t="s">
        <v>741</v>
      </c>
      <c r="D945" s="755">
        <v>110</v>
      </c>
      <c r="E945" s="755">
        <v>120</v>
      </c>
      <c r="F945" s="755">
        <v>40</v>
      </c>
      <c r="G945" s="755">
        <v>0</v>
      </c>
      <c r="H945" s="754" t="s">
        <v>1159</v>
      </c>
      <c r="I945" s="754" t="s">
        <v>1121</v>
      </c>
      <c r="J945" s="754" t="s">
        <v>3143</v>
      </c>
      <c r="K945" s="754" t="s">
        <v>1082</v>
      </c>
      <c r="L945" s="678" t="s">
        <v>1064</v>
      </c>
      <c r="M945" s="756">
        <v>43528</v>
      </c>
      <c r="N945" s="678"/>
      <c r="O945" s="755">
        <v>1</v>
      </c>
      <c r="P945" s="754" t="s">
        <v>1065</v>
      </c>
      <c r="Q945" s="754" t="s">
        <v>1066</v>
      </c>
      <c r="R945" s="754" t="s">
        <v>1083</v>
      </c>
      <c r="S945" s="678" t="s">
        <v>1068</v>
      </c>
      <c r="T945" s="754" t="s">
        <v>2452</v>
      </c>
    </row>
    <row r="946" spans="1:20" s="383" customFormat="1" ht="15.95" customHeight="1">
      <c r="A946" s="383" t="str">
        <f t="shared" si="14"/>
        <v>SANTO TOMASGUATEMALA CITY标准所有0~999</v>
      </c>
      <c r="B946" s="754" t="s">
        <v>1690</v>
      </c>
      <c r="C946" s="754" t="s">
        <v>1085</v>
      </c>
      <c r="D946" s="755">
        <v>146</v>
      </c>
      <c r="E946" s="755">
        <v>156</v>
      </c>
      <c r="F946" s="755">
        <v>40</v>
      </c>
      <c r="G946" s="755">
        <v>0</v>
      </c>
      <c r="H946" s="754" t="s">
        <v>1080</v>
      </c>
      <c r="I946" s="754" t="s">
        <v>1081</v>
      </c>
      <c r="J946" s="754" t="s">
        <v>3039</v>
      </c>
      <c r="K946" s="754" t="s">
        <v>3040</v>
      </c>
      <c r="L946" s="678" t="s">
        <v>1064</v>
      </c>
      <c r="M946" s="756">
        <v>43528</v>
      </c>
      <c r="N946" s="678"/>
      <c r="O946" s="755">
        <v>1</v>
      </c>
      <c r="P946" s="754" t="s">
        <v>1065</v>
      </c>
      <c r="Q946" s="754" t="s">
        <v>1066</v>
      </c>
      <c r="R946" s="754" t="s">
        <v>1083</v>
      </c>
      <c r="S946" s="678" t="s">
        <v>1068</v>
      </c>
      <c r="T946" s="754" t="s">
        <v>2452</v>
      </c>
    </row>
    <row r="947" spans="1:20" s="383" customFormat="1" ht="15.95" customHeight="1">
      <c r="A947" s="383" t="str">
        <f t="shared" si="14"/>
        <v>SANTO TOMASCOLON FREE ZONE标准所有0~999</v>
      </c>
      <c r="B947" s="754" t="s">
        <v>1690</v>
      </c>
      <c r="C947" s="754" t="s">
        <v>741</v>
      </c>
      <c r="D947" s="755">
        <v>170</v>
      </c>
      <c r="E947" s="755">
        <v>180</v>
      </c>
      <c r="F947" s="755">
        <v>40</v>
      </c>
      <c r="G947" s="755">
        <v>0</v>
      </c>
      <c r="H947" s="754" t="s">
        <v>1159</v>
      </c>
      <c r="I947" s="754" t="s">
        <v>1121</v>
      </c>
      <c r="J947" s="754" t="s">
        <v>3143</v>
      </c>
      <c r="K947" s="754" t="s">
        <v>1082</v>
      </c>
      <c r="L947" s="678" t="s">
        <v>1064</v>
      </c>
      <c r="M947" s="756">
        <v>43528</v>
      </c>
      <c r="N947" s="678"/>
      <c r="O947" s="755">
        <v>1</v>
      </c>
      <c r="P947" s="754" t="s">
        <v>1065</v>
      </c>
      <c r="Q947" s="754" t="s">
        <v>1066</v>
      </c>
      <c r="R947" s="754" t="s">
        <v>1083</v>
      </c>
      <c r="S947" s="678" t="s">
        <v>1068</v>
      </c>
      <c r="T947" s="754" t="s">
        <v>2452</v>
      </c>
    </row>
    <row r="948" spans="1:20" s="383" customFormat="1" ht="15.95" customHeight="1">
      <c r="A948" s="383" t="str">
        <f t="shared" si="14"/>
        <v>SANTOSSANTOS标准所有0~999</v>
      </c>
      <c r="B948" s="754" t="s">
        <v>752</v>
      </c>
      <c r="C948" s="754" t="s">
        <v>752</v>
      </c>
      <c r="D948" s="755">
        <v>-21</v>
      </c>
      <c r="E948" s="755">
        <v>-11</v>
      </c>
      <c r="F948" s="755">
        <v>20</v>
      </c>
      <c r="G948" s="755">
        <v>45</v>
      </c>
      <c r="H948" s="754" t="s">
        <v>1608</v>
      </c>
      <c r="I948" s="754" t="s">
        <v>1128</v>
      </c>
      <c r="J948" s="754" t="s">
        <v>3814</v>
      </c>
      <c r="K948" s="754" t="s">
        <v>1174</v>
      </c>
      <c r="L948" s="678" t="s">
        <v>1064</v>
      </c>
      <c r="M948" s="756">
        <v>43525</v>
      </c>
      <c r="N948" s="678"/>
      <c r="O948" s="755">
        <v>1</v>
      </c>
      <c r="P948" s="754" t="s">
        <v>1065</v>
      </c>
      <c r="Q948" s="754" t="s">
        <v>1066</v>
      </c>
      <c r="R948" s="754" t="s">
        <v>1083</v>
      </c>
      <c r="S948" s="678" t="s">
        <v>1068</v>
      </c>
      <c r="T948" s="754" t="s">
        <v>2452</v>
      </c>
    </row>
    <row r="949" spans="1:20" s="383" customFormat="1" ht="15.95" customHeight="1">
      <c r="A949" s="383" t="str">
        <f t="shared" si="14"/>
        <v>SARAJEVOKOPER标准所有0~999</v>
      </c>
      <c r="B949" s="754" t="s">
        <v>1796</v>
      </c>
      <c r="C949" s="754" t="s">
        <v>1115</v>
      </c>
      <c r="D949" s="755">
        <v>-12</v>
      </c>
      <c r="E949" s="755">
        <v>-7</v>
      </c>
      <c r="F949" s="755">
        <v>0</v>
      </c>
      <c r="G949" s="755">
        <v>0</v>
      </c>
      <c r="H949" s="754" t="s">
        <v>1121</v>
      </c>
      <c r="I949" s="754" t="s">
        <v>1116</v>
      </c>
      <c r="J949" s="754" t="s">
        <v>2824</v>
      </c>
      <c r="K949" s="754" t="s">
        <v>1370</v>
      </c>
      <c r="L949" s="678" t="s">
        <v>1064</v>
      </c>
      <c r="M949" s="756">
        <v>43526</v>
      </c>
      <c r="N949" s="678"/>
      <c r="O949" s="755">
        <v>1</v>
      </c>
      <c r="P949" s="754" t="s">
        <v>1065</v>
      </c>
      <c r="Q949" s="754" t="s">
        <v>1066</v>
      </c>
      <c r="R949" s="754" t="s">
        <v>1067</v>
      </c>
      <c r="S949" s="678" t="s">
        <v>1068</v>
      </c>
      <c r="T949" s="754" t="s">
        <v>2493</v>
      </c>
    </row>
    <row r="950" spans="1:20" s="383" customFormat="1" ht="15.95" customHeight="1">
      <c r="A950" s="383" t="str">
        <f t="shared" si="14"/>
        <v>SARPSBORGOSLO标准所有0~999</v>
      </c>
      <c r="B950" s="754" t="s">
        <v>3405</v>
      </c>
      <c r="C950" s="754" t="s">
        <v>746</v>
      </c>
      <c r="D950" s="755">
        <v>40</v>
      </c>
      <c r="E950" s="755">
        <v>45</v>
      </c>
      <c r="F950" s="755">
        <v>0</v>
      </c>
      <c r="G950" s="755">
        <v>0</v>
      </c>
      <c r="H950" s="754" t="s">
        <v>1106</v>
      </c>
      <c r="I950" s="754" t="s">
        <v>1107</v>
      </c>
      <c r="J950" s="754" t="s">
        <v>1264</v>
      </c>
      <c r="K950" s="754" t="s">
        <v>1186</v>
      </c>
      <c r="L950" s="678" t="s">
        <v>1064</v>
      </c>
      <c r="M950" s="756">
        <v>43526</v>
      </c>
      <c r="N950" s="678"/>
      <c r="O950" s="755">
        <v>2</v>
      </c>
      <c r="P950" s="754" t="s">
        <v>1065</v>
      </c>
      <c r="Q950" s="754" t="s">
        <v>1066</v>
      </c>
      <c r="R950" s="754" t="s">
        <v>1067</v>
      </c>
      <c r="S950" s="678" t="s">
        <v>1068</v>
      </c>
      <c r="T950" s="754" t="s">
        <v>2450</v>
      </c>
    </row>
    <row r="951" spans="1:20" s="383" customFormat="1" ht="15.95" customHeight="1">
      <c r="A951" s="383" t="str">
        <f t="shared" si="14"/>
        <v>SASSARIGENOVA标准所有0~999</v>
      </c>
      <c r="B951" s="754" t="s">
        <v>1691</v>
      </c>
      <c r="C951" s="754" t="s">
        <v>742</v>
      </c>
      <c r="D951" s="755">
        <v>-63</v>
      </c>
      <c r="E951" s="755">
        <v>-58</v>
      </c>
      <c r="F951" s="755">
        <v>0</v>
      </c>
      <c r="G951" s="755">
        <v>0</v>
      </c>
      <c r="H951" s="754" t="s">
        <v>1162</v>
      </c>
      <c r="I951" s="754" t="s">
        <v>1081</v>
      </c>
      <c r="J951" s="754" t="s">
        <v>3729</v>
      </c>
      <c r="K951" s="754" t="s">
        <v>1096</v>
      </c>
      <c r="L951" s="678" t="s">
        <v>1064</v>
      </c>
      <c r="M951" s="756">
        <v>43526</v>
      </c>
      <c r="N951" s="678"/>
      <c r="O951" s="755">
        <v>1</v>
      </c>
      <c r="P951" s="754" t="s">
        <v>1065</v>
      </c>
      <c r="Q951" s="754" t="s">
        <v>1066</v>
      </c>
      <c r="R951" s="754" t="s">
        <v>1067</v>
      </c>
      <c r="S951" s="678" t="s">
        <v>1068</v>
      </c>
      <c r="T951" s="678"/>
    </row>
    <row r="952" spans="1:20" s="383" customFormat="1" ht="15.95" customHeight="1">
      <c r="A952" s="383" t="str">
        <f t="shared" si="14"/>
        <v>SAVONAGENOVA标准所有0~999</v>
      </c>
      <c r="B952" s="754" t="s">
        <v>1692</v>
      </c>
      <c r="C952" s="754" t="s">
        <v>742</v>
      </c>
      <c r="D952" s="755">
        <v>-143</v>
      </c>
      <c r="E952" s="755">
        <v>-138</v>
      </c>
      <c r="F952" s="755">
        <v>0</v>
      </c>
      <c r="G952" s="755">
        <v>0</v>
      </c>
      <c r="H952" s="754" t="s">
        <v>1162</v>
      </c>
      <c r="I952" s="754" t="s">
        <v>1081</v>
      </c>
      <c r="J952" s="754" t="s">
        <v>3729</v>
      </c>
      <c r="K952" s="754" t="s">
        <v>1129</v>
      </c>
      <c r="L952" s="678" t="s">
        <v>1064</v>
      </c>
      <c r="M952" s="756">
        <v>43526</v>
      </c>
      <c r="N952" s="678"/>
      <c r="O952" s="755">
        <v>1</v>
      </c>
      <c r="P952" s="754" t="s">
        <v>1065</v>
      </c>
      <c r="Q952" s="754" t="s">
        <v>1066</v>
      </c>
      <c r="R952" s="754" t="s">
        <v>1067</v>
      </c>
      <c r="S952" s="678" t="s">
        <v>1068</v>
      </c>
      <c r="T952" s="678"/>
    </row>
    <row r="953" spans="1:20" s="383" customFormat="1" ht="15.95" customHeight="1">
      <c r="A953" s="383" t="str">
        <f t="shared" si="14"/>
        <v>SEATTLE,WASEATTLE,WA标准直客0~999</v>
      </c>
      <c r="B953" s="754" t="s">
        <v>394</v>
      </c>
      <c r="C953" s="754" t="s">
        <v>394</v>
      </c>
      <c r="D953" s="755">
        <v>38</v>
      </c>
      <c r="E953" s="755">
        <v>53</v>
      </c>
      <c r="F953" s="755">
        <v>0</v>
      </c>
      <c r="G953" s="755">
        <v>0</v>
      </c>
      <c r="H953" s="754" t="s">
        <v>1121</v>
      </c>
      <c r="I953" s="754" t="s">
        <v>1116</v>
      </c>
      <c r="J953" s="754" t="s">
        <v>1122</v>
      </c>
      <c r="K953" s="754" t="s">
        <v>1693</v>
      </c>
      <c r="L953" s="678" t="s">
        <v>1092</v>
      </c>
      <c r="M953" s="756">
        <v>43527</v>
      </c>
      <c r="N953" s="678"/>
      <c r="O953" s="755">
        <v>1</v>
      </c>
      <c r="P953" s="754" t="s">
        <v>1065</v>
      </c>
      <c r="Q953" s="754" t="s">
        <v>1066</v>
      </c>
      <c r="R953" s="754" t="s">
        <v>1067</v>
      </c>
      <c r="S953" s="678" t="s">
        <v>1068</v>
      </c>
      <c r="T953" s="754" t="s">
        <v>2466</v>
      </c>
    </row>
    <row r="954" spans="1:20" s="383" customFormat="1" ht="15.95" customHeight="1">
      <c r="A954" s="383" t="str">
        <f t="shared" si="14"/>
        <v>SEATTLE,WASEATTLE,WA标准同行0~999</v>
      </c>
      <c r="B954" s="754" t="s">
        <v>394</v>
      </c>
      <c r="C954" s="754" t="s">
        <v>394</v>
      </c>
      <c r="D954" s="755">
        <v>43</v>
      </c>
      <c r="E954" s="755">
        <v>58</v>
      </c>
      <c r="F954" s="755">
        <v>0</v>
      </c>
      <c r="G954" s="755">
        <v>0</v>
      </c>
      <c r="H954" s="754" t="s">
        <v>1121</v>
      </c>
      <c r="I954" s="754" t="s">
        <v>1116</v>
      </c>
      <c r="J954" s="754" t="s">
        <v>1122</v>
      </c>
      <c r="K954" s="754" t="s">
        <v>1693</v>
      </c>
      <c r="L954" s="678" t="s">
        <v>1091</v>
      </c>
      <c r="M954" s="756">
        <v>43527</v>
      </c>
      <c r="N954" s="678"/>
      <c r="O954" s="755">
        <v>1</v>
      </c>
      <c r="P954" s="754" t="s">
        <v>1065</v>
      </c>
      <c r="Q954" s="754" t="s">
        <v>1066</v>
      </c>
      <c r="R954" s="754" t="s">
        <v>1067</v>
      </c>
      <c r="S954" s="678" t="s">
        <v>1068</v>
      </c>
      <c r="T954" s="754" t="s">
        <v>2466</v>
      </c>
    </row>
    <row r="955" spans="1:20" s="383" customFormat="1" ht="15.95" customHeight="1">
      <c r="A955" s="383" t="str">
        <f t="shared" si="14"/>
        <v>SEMARANGSINGAPORE标准所有0~999</v>
      </c>
      <c r="B955" s="754" t="s">
        <v>758</v>
      </c>
      <c r="C955" s="754" t="s">
        <v>671</v>
      </c>
      <c r="D955" s="755">
        <v>-7</v>
      </c>
      <c r="E955" s="755">
        <v>-2</v>
      </c>
      <c r="F955" s="755">
        <v>0</v>
      </c>
      <c r="G955" s="755">
        <v>0</v>
      </c>
      <c r="H955" s="754" t="s">
        <v>2840</v>
      </c>
      <c r="I955" s="754" t="s">
        <v>3787</v>
      </c>
      <c r="J955" s="754" t="s">
        <v>3066</v>
      </c>
      <c r="K955" s="754" t="s">
        <v>1630</v>
      </c>
      <c r="L955" s="678" t="s">
        <v>1064</v>
      </c>
      <c r="M955" s="756">
        <v>43435</v>
      </c>
      <c r="N955" s="678"/>
      <c r="O955" s="755">
        <v>1</v>
      </c>
      <c r="P955" s="754" t="s">
        <v>1065</v>
      </c>
      <c r="Q955" s="754" t="s">
        <v>1066</v>
      </c>
      <c r="R955" s="754" t="s">
        <v>1067</v>
      </c>
      <c r="S955" s="678" t="s">
        <v>1068</v>
      </c>
      <c r="T955" s="754" t="s">
        <v>2469</v>
      </c>
    </row>
    <row r="956" spans="1:20" s="383" customFormat="1" ht="15.95" customHeight="1">
      <c r="A956" s="383" t="str">
        <f t="shared" si="14"/>
        <v>SEMARANGSINGAPORE标准所有0~999</v>
      </c>
      <c r="B956" s="754" t="s">
        <v>758</v>
      </c>
      <c r="C956" s="754" t="s">
        <v>671</v>
      </c>
      <c r="D956" s="755">
        <v>-7</v>
      </c>
      <c r="E956" s="755">
        <v>-2</v>
      </c>
      <c r="F956" s="755">
        <v>0</v>
      </c>
      <c r="G956" s="755">
        <v>0</v>
      </c>
      <c r="H956" s="754" t="s">
        <v>2840</v>
      </c>
      <c r="I956" s="754" t="s">
        <v>3692</v>
      </c>
      <c r="J956" s="754" t="s">
        <v>3066</v>
      </c>
      <c r="K956" s="754" t="s">
        <v>1630</v>
      </c>
      <c r="L956" s="678" t="s">
        <v>1064</v>
      </c>
      <c r="M956" s="756">
        <v>43394</v>
      </c>
      <c r="N956" s="678"/>
      <c r="O956" s="755">
        <v>1</v>
      </c>
      <c r="P956" s="754" t="s">
        <v>1065</v>
      </c>
      <c r="Q956" s="754" t="s">
        <v>1066</v>
      </c>
      <c r="R956" s="754" t="s">
        <v>1067</v>
      </c>
      <c r="S956" s="678" t="s">
        <v>1068</v>
      </c>
      <c r="T956" s="754" t="s">
        <v>2469</v>
      </c>
    </row>
    <row r="957" spans="1:20" s="383" customFormat="1" ht="15.95" customHeight="1">
      <c r="A957" s="383" t="str">
        <f t="shared" si="14"/>
        <v>SEMARANGSEMARANG标准所有0~999</v>
      </c>
      <c r="B957" s="754" t="s">
        <v>758</v>
      </c>
      <c r="C957" s="754" t="s">
        <v>758</v>
      </c>
      <c r="D957" s="755">
        <v>-30</v>
      </c>
      <c r="E957" s="755">
        <v>-25</v>
      </c>
      <c r="F957" s="755">
        <v>0</v>
      </c>
      <c r="G957" s="755">
        <v>0</v>
      </c>
      <c r="H957" s="754" t="s">
        <v>1159</v>
      </c>
      <c r="I957" s="754" t="s">
        <v>1121</v>
      </c>
      <c r="J957" s="754" t="s">
        <v>1138</v>
      </c>
      <c r="K957" s="754" t="s">
        <v>1694</v>
      </c>
      <c r="L957" s="678" t="s">
        <v>1064</v>
      </c>
      <c r="M957" s="756">
        <v>43435</v>
      </c>
      <c r="N957" s="678"/>
      <c r="O957" s="755">
        <v>1</v>
      </c>
      <c r="P957" s="754" t="s">
        <v>1065</v>
      </c>
      <c r="Q957" s="754" t="s">
        <v>1066</v>
      </c>
      <c r="R957" s="754" t="s">
        <v>1067</v>
      </c>
      <c r="S957" s="678" t="s">
        <v>1068</v>
      </c>
      <c r="T957" s="754" t="s">
        <v>2469</v>
      </c>
    </row>
    <row r="958" spans="1:20" s="383" customFormat="1" ht="15.95" customHeight="1">
      <c r="A958" s="383" t="str">
        <f t="shared" si="14"/>
        <v>SENDAIBUSAN标准所有0~999</v>
      </c>
      <c r="B958" s="754" t="s">
        <v>1695</v>
      </c>
      <c r="C958" s="754" t="s">
        <v>1102</v>
      </c>
      <c r="D958" s="755">
        <v>55</v>
      </c>
      <c r="E958" s="755">
        <v>60</v>
      </c>
      <c r="F958" s="755">
        <v>0</v>
      </c>
      <c r="G958" s="755">
        <v>0</v>
      </c>
      <c r="H958" s="754" t="s">
        <v>1103</v>
      </c>
      <c r="I958" s="754" t="s">
        <v>3691</v>
      </c>
      <c r="J958" s="754" t="s">
        <v>2815</v>
      </c>
      <c r="K958" s="754" t="s">
        <v>1165</v>
      </c>
      <c r="L958" s="678" t="s">
        <v>1064</v>
      </c>
      <c r="M958" s="756">
        <v>43435</v>
      </c>
      <c r="N958" s="678"/>
      <c r="O958" s="755">
        <v>1</v>
      </c>
      <c r="P958" s="754" t="s">
        <v>1065</v>
      </c>
      <c r="Q958" s="754" t="s">
        <v>1066</v>
      </c>
      <c r="R958" s="754" t="s">
        <v>1067</v>
      </c>
      <c r="S958" s="678" t="s">
        <v>1068</v>
      </c>
      <c r="T958" s="754" t="s">
        <v>2458</v>
      </c>
    </row>
    <row r="959" spans="1:20" s="383" customFormat="1" ht="15.95" customHeight="1">
      <c r="A959" s="383" t="str">
        <f t="shared" si="14"/>
        <v>SFAXTUNIS标准所有0~999</v>
      </c>
      <c r="B959" s="754" t="s">
        <v>1696</v>
      </c>
      <c r="C959" s="754" t="s">
        <v>757</v>
      </c>
      <c r="D959" s="755">
        <v>158</v>
      </c>
      <c r="E959" s="755">
        <v>163</v>
      </c>
      <c r="F959" s="755">
        <v>0</v>
      </c>
      <c r="G959" s="755">
        <v>0</v>
      </c>
      <c r="H959" s="754" t="s">
        <v>1106</v>
      </c>
      <c r="I959" s="754" t="s">
        <v>1107</v>
      </c>
      <c r="J959" s="754" t="s">
        <v>3698</v>
      </c>
      <c r="K959" s="754" t="s">
        <v>1299</v>
      </c>
      <c r="L959" s="678" t="s">
        <v>1064</v>
      </c>
      <c r="M959" s="756">
        <v>43526</v>
      </c>
      <c r="N959" s="678"/>
      <c r="O959" s="755">
        <v>1</v>
      </c>
      <c r="P959" s="754" t="s">
        <v>1065</v>
      </c>
      <c r="Q959" s="754" t="s">
        <v>1075</v>
      </c>
      <c r="R959" s="678"/>
      <c r="S959" s="678" t="s">
        <v>1068</v>
      </c>
      <c r="T959" s="754" t="s">
        <v>3737</v>
      </c>
    </row>
    <row r="960" spans="1:20" s="383" customFormat="1" ht="15.95" customHeight="1">
      <c r="A960" s="383" t="str">
        <f t="shared" si="14"/>
        <v>SHARJAHJEBEL ALI标准所有0~999</v>
      </c>
      <c r="B960" s="754" t="s">
        <v>1697</v>
      </c>
      <c r="C960" s="754" t="s">
        <v>229</v>
      </c>
      <c r="D960" s="755">
        <v>-5</v>
      </c>
      <c r="E960" s="755">
        <v>0</v>
      </c>
      <c r="F960" s="755">
        <v>0</v>
      </c>
      <c r="G960" s="755">
        <v>0</v>
      </c>
      <c r="H960" s="754" t="s">
        <v>1077</v>
      </c>
      <c r="I960" s="754" t="s">
        <v>1626</v>
      </c>
      <c r="J960" s="754" t="s">
        <v>3684</v>
      </c>
      <c r="K960" s="754" t="s">
        <v>1090</v>
      </c>
      <c r="L960" s="678" t="s">
        <v>1064</v>
      </c>
      <c r="M960" s="756">
        <v>43512</v>
      </c>
      <c r="N960" s="678"/>
      <c r="O960" s="755">
        <v>1</v>
      </c>
      <c r="P960" s="754" t="s">
        <v>1065</v>
      </c>
      <c r="Q960" s="754" t="s">
        <v>1066</v>
      </c>
      <c r="R960" s="754" t="s">
        <v>1067</v>
      </c>
      <c r="S960" s="678" t="s">
        <v>1068</v>
      </c>
      <c r="T960" s="754" t="s">
        <v>2451</v>
      </c>
    </row>
    <row r="961" spans="1:20" s="383" customFormat="1" ht="15.95" customHeight="1">
      <c r="A961" s="383" t="str">
        <f t="shared" si="14"/>
        <v>SHEFFIELDFELIXSTOWE低所有0~999</v>
      </c>
      <c r="B961" s="754" t="s">
        <v>2372</v>
      </c>
      <c r="C961" s="754" t="s">
        <v>1196</v>
      </c>
      <c r="D961" s="755">
        <v>-138</v>
      </c>
      <c r="E961" s="755">
        <v>-133</v>
      </c>
      <c r="F961" s="755">
        <v>70</v>
      </c>
      <c r="G961" s="755">
        <v>0</v>
      </c>
      <c r="H961" s="754" t="s">
        <v>1142</v>
      </c>
      <c r="I961" s="754" t="s">
        <v>3719</v>
      </c>
      <c r="J961" s="754" t="s">
        <v>3463</v>
      </c>
      <c r="K961" s="754" t="s">
        <v>1345</v>
      </c>
      <c r="L961" s="678" t="s">
        <v>1064</v>
      </c>
      <c r="M961" s="756">
        <v>43526</v>
      </c>
      <c r="N961" s="678"/>
      <c r="O961" s="755">
        <v>1</v>
      </c>
      <c r="P961" s="754" t="s">
        <v>1065</v>
      </c>
      <c r="Q961" s="754" t="s">
        <v>1066</v>
      </c>
      <c r="R961" s="754" t="s">
        <v>1067</v>
      </c>
      <c r="S961" s="678" t="s">
        <v>1069</v>
      </c>
      <c r="T961" s="754" t="s">
        <v>2449</v>
      </c>
    </row>
    <row r="962" spans="1:20" s="383" customFormat="1" ht="15.95" customHeight="1">
      <c r="A962" s="383" t="str">
        <f t="shared" si="14"/>
        <v>SHEFFIELDSOUTHAMPTON低所有0~999</v>
      </c>
      <c r="B962" s="754" t="s">
        <v>2372</v>
      </c>
      <c r="C962" s="754" t="s">
        <v>1199</v>
      </c>
      <c r="D962" s="755">
        <v>-138</v>
      </c>
      <c r="E962" s="755">
        <v>-133</v>
      </c>
      <c r="F962" s="755">
        <v>70</v>
      </c>
      <c r="G962" s="755">
        <v>0</v>
      </c>
      <c r="H962" s="754" t="s">
        <v>1106</v>
      </c>
      <c r="I962" s="754" t="s">
        <v>1107</v>
      </c>
      <c r="J962" s="754" t="s">
        <v>3815</v>
      </c>
      <c r="K962" s="754" t="s">
        <v>1345</v>
      </c>
      <c r="L962" s="678" t="s">
        <v>1064</v>
      </c>
      <c r="M962" s="756">
        <v>43526</v>
      </c>
      <c r="N962" s="678"/>
      <c r="O962" s="755">
        <v>1</v>
      </c>
      <c r="P962" s="754" t="s">
        <v>1065</v>
      </c>
      <c r="Q962" s="754" t="s">
        <v>1066</v>
      </c>
      <c r="R962" s="754" t="s">
        <v>1067</v>
      </c>
      <c r="S962" s="678" t="s">
        <v>1069</v>
      </c>
      <c r="T962" s="754" t="s">
        <v>2449</v>
      </c>
    </row>
    <row r="963" spans="1:20" s="383" customFormat="1" ht="15.95" customHeight="1">
      <c r="A963" s="383" t="str">
        <f t="shared" si="14"/>
        <v>SHIMIZUBUSAN标准所有0~999</v>
      </c>
      <c r="B963" s="754" t="s">
        <v>1698</v>
      </c>
      <c r="C963" s="754" t="s">
        <v>1102</v>
      </c>
      <c r="D963" s="755">
        <v>22</v>
      </c>
      <c r="E963" s="755">
        <v>27</v>
      </c>
      <c r="F963" s="755">
        <v>0</v>
      </c>
      <c r="G963" s="755">
        <v>0</v>
      </c>
      <c r="H963" s="754" t="s">
        <v>1103</v>
      </c>
      <c r="I963" s="754" t="s">
        <v>3691</v>
      </c>
      <c r="J963" s="754" t="s">
        <v>2815</v>
      </c>
      <c r="K963" s="754" t="s">
        <v>1567</v>
      </c>
      <c r="L963" s="678" t="s">
        <v>1064</v>
      </c>
      <c r="M963" s="756">
        <v>43435</v>
      </c>
      <c r="N963" s="678"/>
      <c r="O963" s="755">
        <v>1</v>
      </c>
      <c r="P963" s="754" t="s">
        <v>1065</v>
      </c>
      <c r="Q963" s="754" t="s">
        <v>1066</v>
      </c>
      <c r="R963" s="754" t="s">
        <v>1067</v>
      </c>
      <c r="S963" s="678" t="s">
        <v>1068</v>
      </c>
      <c r="T963" s="754" t="s">
        <v>2458</v>
      </c>
    </row>
    <row r="964" spans="1:20" s="383" customFormat="1" ht="15.95" customHeight="1">
      <c r="A964" s="383" t="str">
        <f t="shared" si="14"/>
        <v>SHIMIZUSHIMIZU标准所有0~999</v>
      </c>
      <c r="B964" s="754" t="s">
        <v>1698</v>
      </c>
      <c r="C964" s="754" t="s">
        <v>1698</v>
      </c>
      <c r="D964" s="755">
        <v>35</v>
      </c>
      <c r="E964" s="755">
        <v>40</v>
      </c>
      <c r="F964" s="755">
        <v>0</v>
      </c>
      <c r="G964" s="755">
        <v>0</v>
      </c>
      <c r="H964" s="754" t="s">
        <v>1106</v>
      </c>
      <c r="I964" s="754" t="s">
        <v>1107</v>
      </c>
      <c r="J964" s="754" t="s">
        <v>3775</v>
      </c>
      <c r="K964" s="754" t="s">
        <v>1116</v>
      </c>
      <c r="L964" s="678" t="s">
        <v>1064</v>
      </c>
      <c r="M964" s="756">
        <v>43435</v>
      </c>
      <c r="N964" s="678"/>
      <c r="O964" s="755">
        <v>1</v>
      </c>
      <c r="P964" s="754" t="s">
        <v>1065</v>
      </c>
      <c r="Q964" s="754" t="s">
        <v>1066</v>
      </c>
      <c r="R964" s="754" t="s">
        <v>1067</v>
      </c>
      <c r="S964" s="678" t="s">
        <v>1068</v>
      </c>
      <c r="T964" s="754" t="s">
        <v>3825</v>
      </c>
    </row>
    <row r="965" spans="1:20" s="383" customFormat="1" ht="15.95" customHeight="1">
      <c r="A965" s="383" t="str">
        <f t="shared" si="14"/>
        <v>SHIMONOSEKIBUSAN标准所有0~999</v>
      </c>
      <c r="B965" s="754" t="s">
        <v>1699</v>
      </c>
      <c r="C965" s="754" t="s">
        <v>1102</v>
      </c>
      <c r="D965" s="755">
        <v>35</v>
      </c>
      <c r="E965" s="755">
        <v>40</v>
      </c>
      <c r="F965" s="755">
        <v>0</v>
      </c>
      <c r="G965" s="755">
        <v>0</v>
      </c>
      <c r="H965" s="754" t="s">
        <v>1103</v>
      </c>
      <c r="I965" s="754" t="s">
        <v>3691</v>
      </c>
      <c r="J965" s="754" t="s">
        <v>2815</v>
      </c>
      <c r="K965" s="754" t="s">
        <v>1104</v>
      </c>
      <c r="L965" s="678" t="s">
        <v>1064</v>
      </c>
      <c r="M965" s="756">
        <v>43435</v>
      </c>
      <c r="N965" s="678"/>
      <c r="O965" s="755">
        <v>2</v>
      </c>
      <c r="P965" s="754" t="s">
        <v>1065</v>
      </c>
      <c r="Q965" s="754" t="s">
        <v>1066</v>
      </c>
      <c r="R965" s="754" t="s">
        <v>1067</v>
      </c>
      <c r="S965" s="678" t="s">
        <v>1068</v>
      </c>
      <c r="T965" s="754" t="s">
        <v>2531</v>
      </c>
    </row>
    <row r="966" spans="1:20" s="383" customFormat="1" ht="15.95" customHeight="1">
      <c r="A966" s="383" t="str">
        <f t="shared" si="14"/>
        <v>SIBUSINGAPORE标准所有0~999</v>
      </c>
      <c r="B966" s="754" t="s">
        <v>1700</v>
      </c>
      <c r="C966" s="754" t="s">
        <v>671</v>
      </c>
      <c r="D966" s="755">
        <v>41</v>
      </c>
      <c r="E966" s="755">
        <v>46</v>
      </c>
      <c r="F966" s="755">
        <v>0</v>
      </c>
      <c r="G966" s="755">
        <v>0</v>
      </c>
      <c r="H966" s="754" t="s">
        <v>2840</v>
      </c>
      <c r="I966" s="754" t="s">
        <v>3692</v>
      </c>
      <c r="J966" s="754" t="s">
        <v>3066</v>
      </c>
      <c r="K966" s="754" t="s">
        <v>1090</v>
      </c>
      <c r="L966" s="678" t="s">
        <v>1064</v>
      </c>
      <c r="M966" s="756">
        <v>43394</v>
      </c>
      <c r="N966" s="678"/>
      <c r="O966" s="755">
        <v>1</v>
      </c>
      <c r="P966" s="754" t="s">
        <v>1065</v>
      </c>
      <c r="Q966" s="754" t="s">
        <v>1075</v>
      </c>
      <c r="R966" s="678"/>
      <c r="S966" s="678" t="s">
        <v>1068</v>
      </c>
      <c r="T966" s="754" t="s">
        <v>2482</v>
      </c>
    </row>
    <row r="967" spans="1:20" s="383" customFormat="1" ht="15.95" customHeight="1">
      <c r="A967" s="383" t="str">
        <f t="shared" si="14"/>
        <v>SIBUSINGAPORE标准所有0~999</v>
      </c>
      <c r="B967" s="754" t="s">
        <v>1700</v>
      </c>
      <c r="C967" s="754" t="s">
        <v>671</v>
      </c>
      <c r="D967" s="755">
        <v>41</v>
      </c>
      <c r="E967" s="755">
        <v>46</v>
      </c>
      <c r="F967" s="755">
        <v>0</v>
      </c>
      <c r="G967" s="755">
        <v>0</v>
      </c>
      <c r="H967" s="754" t="s">
        <v>2840</v>
      </c>
      <c r="I967" s="754" t="s">
        <v>3787</v>
      </c>
      <c r="J967" s="754" t="s">
        <v>3066</v>
      </c>
      <c r="K967" s="754" t="s">
        <v>1090</v>
      </c>
      <c r="L967" s="678" t="s">
        <v>1064</v>
      </c>
      <c r="M967" s="756">
        <v>43435</v>
      </c>
      <c r="N967" s="678"/>
      <c r="O967" s="755">
        <v>1</v>
      </c>
      <c r="P967" s="754" t="s">
        <v>1065</v>
      </c>
      <c r="Q967" s="754" t="s">
        <v>1075</v>
      </c>
      <c r="R967" s="678"/>
      <c r="S967" s="678" t="s">
        <v>1068</v>
      </c>
      <c r="T967" s="754" t="s">
        <v>2482</v>
      </c>
    </row>
    <row r="968" spans="1:20" s="383" customFormat="1" ht="15.95" customHeight="1">
      <c r="A968" s="383" t="str">
        <f t="shared" ref="A968:A1031" si="15">B968&amp;C968&amp;S968&amp;L968&amp;P968</f>
        <v>SIENAGENOVA标准所有0~999</v>
      </c>
      <c r="B968" s="754" t="s">
        <v>1701</v>
      </c>
      <c r="C968" s="754" t="s">
        <v>742</v>
      </c>
      <c r="D968" s="755">
        <v>-113</v>
      </c>
      <c r="E968" s="755">
        <v>-108</v>
      </c>
      <c r="F968" s="755">
        <v>0</v>
      </c>
      <c r="G968" s="755">
        <v>0</v>
      </c>
      <c r="H968" s="754" t="s">
        <v>1162</v>
      </c>
      <c r="I968" s="754" t="s">
        <v>1081</v>
      </c>
      <c r="J968" s="754" t="s">
        <v>3729</v>
      </c>
      <c r="K968" s="678"/>
      <c r="L968" s="678" t="s">
        <v>1064</v>
      </c>
      <c r="M968" s="756">
        <v>43526</v>
      </c>
      <c r="N968" s="678"/>
      <c r="O968" s="755">
        <v>1</v>
      </c>
      <c r="P968" s="754" t="s">
        <v>1065</v>
      </c>
      <c r="Q968" s="754" t="s">
        <v>1066</v>
      </c>
      <c r="R968" s="754" t="s">
        <v>1067</v>
      </c>
      <c r="S968" s="678" t="s">
        <v>1068</v>
      </c>
      <c r="T968" s="678"/>
    </row>
    <row r="969" spans="1:20" s="383" customFormat="1" ht="15.95" customHeight="1">
      <c r="A969" s="383" t="str">
        <f t="shared" si="15"/>
        <v>SIHANOUKVILLESINGAPORE标准所有0~999</v>
      </c>
      <c r="B969" s="754" t="s">
        <v>1607</v>
      </c>
      <c r="C969" s="754" t="s">
        <v>671</v>
      </c>
      <c r="D969" s="755">
        <v>30</v>
      </c>
      <c r="E969" s="755">
        <v>35</v>
      </c>
      <c r="F969" s="755">
        <v>0</v>
      </c>
      <c r="G969" s="755">
        <v>0</v>
      </c>
      <c r="H969" s="754" t="s">
        <v>2840</v>
      </c>
      <c r="I969" s="754" t="s">
        <v>3692</v>
      </c>
      <c r="J969" s="754" t="s">
        <v>3066</v>
      </c>
      <c r="K969" s="754" t="s">
        <v>1386</v>
      </c>
      <c r="L969" s="678" t="s">
        <v>1064</v>
      </c>
      <c r="M969" s="756">
        <v>43394</v>
      </c>
      <c r="N969" s="678"/>
      <c r="O969" s="755">
        <v>1</v>
      </c>
      <c r="P969" s="754" t="s">
        <v>1065</v>
      </c>
      <c r="Q969" s="754" t="s">
        <v>1066</v>
      </c>
      <c r="R969" s="754" t="s">
        <v>1067</v>
      </c>
      <c r="S969" s="678" t="s">
        <v>1068</v>
      </c>
      <c r="T969" s="754" t="s">
        <v>2571</v>
      </c>
    </row>
    <row r="970" spans="1:20" s="383" customFormat="1" ht="15.95" customHeight="1">
      <c r="A970" s="383" t="str">
        <f t="shared" si="15"/>
        <v>SIHANOUKVILLESINGAPORE标准所有0~999</v>
      </c>
      <c r="B970" s="754" t="s">
        <v>1607</v>
      </c>
      <c r="C970" s="754" t="s">
        <v>671</v>
      </c>
      <c r="D970" s="755">
        <v>30</v>
      </c>
      <c r="E970" s="755">
        <v>35</v>
      </c>
      <c r="F970" s="755">
        <v>0</v>
      </c>
      <c r="G970" s="755">
        <v>0</v>
      </c>
      <c r="H970" s="754" t="s">
        <v>2840</v>
      </c>
      <c r="I970" s="754" t="s">
        <v>3787</v>
      </c>
      <c r="J970" s="754" t="s">
        <v>3066</v>
      </c>
      <c r="K970" s="754" t="s">
        <v>1386</v>
      </c>
      <c r="L970" s="678" t="s">
        <v>1064</v>
      </c>
      <c r="M970" s="756">
        <v>43435</v>
      </c>
      <c r="N970" s="678"/>
      <c r="O970" s="755">
        <v>1</v>
      </c>
      <c r="P970" s="754" t="s">
        <v>1065</v>
      </c>
      <c r="Q970" s="754" t="s">
        <v>1066</v>
      </c>
      <c r="R970" s="754" t="s">
        <v>1067</v>
      </c>
      <c r="S970" s="678" t="s">
        <v>1068</v>
      </c>
      <c r="T970" s="754" t="s">
        <v>2571</v>
      </c>
    </row>
    <row r="971" spans="1:20" s="383" customFormat="1" ht="15.95" customHeight="1">
      <c r="A971" s="383" t="str">
        <f t="shared" si="15"/>
        <v>SIHANOUKVILLESIHANOUKVILLE标准所有0~999</v>
      </c>
      <c r="B971" s="754" t="s">
        <v>1607</v>
      </c>
      <c r="C971" s="754" t="s">
        <v>1607</v>
      </c>
      <c r="D971" s="755">
        <v>7</v>
      </c>
      <c r="E971" s="755">
        <v>12</v>
      </c>
      <c r="F971" s="755">
        <v>0</v>
      </c>
      <c r="G971" s="755">
        <v>0</v>
      </c>
      <c r="H971" s="754" t="s">
        <v>1608</v>
      </c>
      <c r="I971" s="754" t="s">
        <v>1128</v>
      </c>
      <c r="J971" s="754" t="s">
        <v>1609</v>
      </c>
      <c r="K971" s="754" t="s">
        <v>1610</v>
      </c>
      <c r="L971" s="678" t="s">
        <v>1064</v>
      </c>
      <c r="M971" s="756">
        <v>43435</v>
      </c>
      <c r="N971" s="678"/>
      <c r="O971" s="755">
        <v>1</v>
      </c>
      <c r="P971" s="754" t="s">
        <v>1065</v>
      </c>
      <c r="Q971" s="754" t="s">
        <v>1066</v>
      </c>
      <c r="R971" s="754" t="s">
        <v>1067</v>
      </c>
      <c r="S971" s="678" t="s">
        <v>1068</v>
      </c>
      <c r="T971" s="754" t="s">
        <v>2469</v>
      </c>
    </row>
    <row r="972" spans="1:20" s="383" customFormat="1" ht="15.95" customHeight="1">
      <c r="A972" s="383" t="str">
        <f t="shared" si="15"/>
        <v>SINGAPORESINGAPORE标准所有1~999</v>
      </c>
      <c r="B972" s="754" t="s">
        <v>671</v>
      </c>
      <c r="C972" s="754" t="s">
        <v>671</v>
      </c>
      <c r="D972" s="755">
        <v>-130</v>
      </c>
      <c r="E972" s="755">
        <v>-125</v>
      </c>
      <c r="F972" s="755">
        <v>0</v>
      </c>
      <c r="G972" s="755">
        <v>0</v>
      </c>
      <c r="H972" s="754" t="s">
        <v>2840</v>
      </c>
      <c r="I972" s="754" t="s">
        <v>3787</v>
      </c>
      <c r="J972" s="754" t="s">
        <v>3066</v>
      </c>
      <c r="K972" s="754" t="s">
        <v>3070</v>
      </c>
      <c r="L972" s="678" t="s">
        <v>1064</v>
      </c>
      <c r="M972" s="756">
        <v>43435</v>
      </c>
      <c r="N972" s="678"/>
      <c r="O972" s="755">
        <v>1</v>
      </c>
      <c r="P972" s="754" t="s">
        <v>1217</v>
      </c>
      <c r="Q972" s="754" t="s">
        <v>1066</v>
      </c>
      <c r="R972" s="754" t="s">
        <v>1067</v>
      </c>
      <c r="S972" s="678" t="s">
        <v>1068</v>
      </c>
      <c r="T972" s="754" t="s">
        <v>2469</v>
      </c>
    </row>
    <row r="973" spans="1:20" s="383" customFormat="1" ht="15.95" customHeight="1">
      <c r="A973" s="383" t="str">
        <f t="shared" si="15"/>
        <v>SINGAPORESINGAPORE标准所有0~1</v>
      </c>
      <c r="B973" s="754" t="s">
        <v>671</v>
      </c>
      <c r="C973" s="754" t="s">
        <v>671</v>
      </c>
      <c r="D973" s="755">
        <v>-145</v>
      </c>
      <c r="E973" s="755">
        <v>-140</v>
      </c>
      <c r="F973" s="755">
        <v>0</v>
      </c>
      <c r="G973" s="755">
        <v>0</v>
      </c>
      <c r="H973" s="754" t="s">
        <v>2840</v>
      </c>
      <c r="I973" s="754" t="s">
        <v>3787</v>
      </c>
      <c r="J973" s="754" t="s">
        <v>3066</v>
      </c>
      <c r="K973" s="754" t="s">
        <v>3070</v>
      </c>
      <c r="L973" s="678" t="s">
        <v>1064</v>
      </c>
      <c r="M973" s="756">
        <v>43435</v>
      </c>
      <c r="N973" s="678"/>
      <c r="O973" s="755">
        <v>1</v>
      </c>
      <c r="P973" s="754" t="s">
        <v>1168</v>
      </c>
      <c r="Q973" s="754" t="s">
        <v>1066</v>
      </c>
      <c r="R973" s="754" t="s">
        <v>1067</v>
      </c>
      <c r="S973" s="678" t="s">
        <v>1068</v>
      </c>
      <c r="T973" s="754" t="s">
        <v>2469</v>
      </c>
    </row>
    <row r="974" spans="1:20" s="383" customFormat="1" ht="15.95" customHeight="1">
      <c r="A974" s="383" t="str">
        <f t="shared" si="15"/>
        <v>SIRACUSAGENOVA标准所有0~999</v>
      </c>
      <c r="B974" s="754" t="s">
        <v>1702</v>
      </c>
      <c r="C974" s="754" t="s">
        <v>742</v>
      </c>
      <c r="D974" s="755">
        <v>-93</v>
      </c>
      <c r="E974" s="755">
        <v>-88</v>
      </c>
      <c r="F974" s="755">
        <v>0</v>
      </c>
      <c r="G974" s="755">
        <v>0</v>
      </c>
      <c r="H974" s="754" t="s">
        <v>1162</v>
      </c>
      <c r="I974" s="754" t="s">
        <v>1081</v>
      </c>
      <c r="J974" s="754" t="s">
        <v>3729</v>
      </c>
      <c r="K974" s="754" t="s">
        <v>1096</v>
      </c>
      <c r="L974" s="678" t="s">
        <v>1064</v>
      </c>
      <c r="M974" s="756">
        <v>43526</v>
      </c>
      <c r="N974" s="678"/>
      <c r="O974" s="755">
        <v>1</v>
      </c>
      <c r="P974" s="754" t="s">
        <v>1065</v>
      </c>
      <c r="Q974" s="754" t="s">
        <v>1066</v>
      </c>
      <c r="R974" s="754" t="s">
        <v>1067</v>
      </c>
      <c r="S974" s="678" t="s">
        <v>1068</v>
      </c>
      <c r="T974" s="678"/>
    </row>
    <row r="975" spans="1:20" s="383" customFormat="1" ht="15.95" customHeight="1">
      <c r="A975" s="383" t="str">
        <f t="shared" si="15"/>
        <v>SKIOSLO标准所有0~999</v>
      </c>
      <c r="B975" s="754" t="s">
        <v>3406</v>
      </c>
      <c r="C975" s="754" t="s">
        <v>746</v>
      </c>
      <c r="D975" s="755">
        <v>27</v>
      </c>
      <c r="E975" s="755">
        <v>32</v>
      </c>
      <c r="F975" s="755">
        <v>0</v>
      </c>
      <c r="G975" s="755">
        <v>0</v>
      </c>
      <c r="H975" s="754" t="s">
        <v>1106</v>
      </c>
      <c r="I975" s="754" t="s">
        <v>1107</v>
      </c>
      <c r="J975" s="754" t="s">
        <v>1264</v>
      </c>
      <c r="K975" s="754" t="s">
        <v>1186</v>
      </c>
      <c r="L975" s="678" t="s">
        <v>1064</v>
      </c>
      <c r="M975" s="756">
        <v>43526</v>
      </c>
      <c r="N975" s="678"/>
      <c r="O975" s="755">
        <v>2</v>
      </c>
      <c r="P975" s="754" t="s">
        <v>1065</v>
      </c>
      <c r="Q975" s="754" t="s">
        <v>1066</v>
      </c>
      <c r="R975" s="754" t="s">
        <v>1067</v>
      </c>
      <c r="S975" s="678" t="s">
        <v>1068</v>
      </c>
      <c r="T975" s="754" t="s">
        <v>2450</v>
      </c>
    </row>
    <row r="976" spans="1:20" s="383" customFormat="1" ht="15.95" customHeight="1">
      <c r="A976" s="383" t="str">
        <f t="shared" si="15"/>
        <v>SKIENOSLO标准所有0~999</v>
      </c>
      <c r="B976" s="754" t="s">
        <v>3407</v>
      </c>
      <c r="C976" s="754" t="s">
        <v>746</v>
      </c>
      <c r="D976" s="755">
        <v>38</v>
      </c>
      <c r="E976" s="755">
        <v>43</v>
      </c>
      <c r="F976" s="755">
        <v>0</v>
      </c>
      <c r="G976" s="755">
        <v>0</v>
      </c>
      <c r="H976" s="754" t="s">
        <v>1106</v>
      </c>
      <c r="I976" s="754" t="s">
        <v>1107</v>
      </c>
      <c r="J976" s="754" t="s">
        <v>1264</v>
      </c>
      <c r="K976" s="754" t="s">
        <v>1186</v>
      </c>
      <c r="L976" s="678" t="s">
        <v>1064</v>
      </c>
      <c r="M976" s="756">
        <v>43526</v>
      </c>
      <c r="N976" s="678"/>
      <c r="O976" s="755">
        <v>2</v>
      </c>
      <c r="P976" s="754" t="s">
        <v>1065</v>
      </c>
      <c r="Q976" s="754" t="s">
        <v>1066</v>
      </c>
      <c r="R976" s="754" t="s">
        <v>1067</v>
      </c>
      <c r="S976" s="678" t="s">
        <v>1068</v>
      </c>
      <c r="T976" s="754" t="s">
        <v>2450</v>
      </c>
    </row>
    <row r="977" spans="1:20" s="383" customFormat="1" ht="15.95" customHeight="1">
      <c r="A977" s="383" t="str">
        <f t="shared" si="15"/>
        <v>SKIKDAALGIERS标准所有0~999</v>
      </c>
      <c r="B977" s="754" t="s">
        <v>2417</v>
      </c>
      <c r="C977" s="754" t="s">
        <v>1111</v>
      </c>
      <c r="D977" s="755">
        <v>229</v>
      </c>
      <c r="E977" s="755">
        <v>234</v>
      </c>
      <c r="F977" s="755">
        <v>0</v>
      </c>
      <c r="G977" s="755">
        <v>0</v>
      </c>
      <c r="H977" s="754" t="s">
        <v>1106</v>
      </c>
      <c r="I977" s="754" t="s">
        <v>1107</v>
      </c>
      <c r="J977" s="754" t="s">
        <v>1241</v>
      </c>
      <c r="K977" s="754" t="s">
        <v>1096</v>
      </c>
      <c r="L977" s="678" t="s">
        <v>1064</v>
      </c>
      <c r="M977" s="756">
        <v>43526</v>
      </c>
      <c r="N977" s="678"/>
      <c r="O977" s="755">
        <v>2</v>
      </c>
      <c r="P977" s="754" t="s">
        <v>1065</v>
      </c>
      <c r="Q977" s="754" t="s">
        <v>1075</v>
      </c>
      <c r="R977" s="678"/>
      <c r="S977" s="678" t="s">
        <v>1068</v>
      </c>
      <c r="T977" s="754" t="s">
        <v>3389</v>
      </c>
    </row>
    <row r="978" spans="1:20" s="383" customFormat="1" ht="15.95" customHeight="1">
      <c r="A978" s="383" t="str">
        <f t="shared" si="15"/>
        <v>SKOPJEKOPER标准所有0~999</v>
      </c>
      <c r="B978" s="754" t="s">
        <v>1703</v>
      </c>
      <c r="C978" s="754" t="s">
        <v>1115</v>
      </c>
      <c r="D978" s="755">
        <v>-19</v>
      </c>
      <c r="E978" s="755">
        <v>-14</v>
      </c>
      <c r="F978" s="755">
        <v>0</v>
      </c>
      <c r="G978" s="755">
        <v>0</v>
      </c>
      <c r="H978" s="754" t="s">
        <v>1121</v>
      </c>
      <c r="I978" s="754" t="s">
        <v>1116</v>
      </c>
      <c r="J978" s="754" t="s">
        <v>2824</v>
      </c>
      <c r="K978" s="678"/>
      <c r="L978" s="678" t="s">
        <v>1064</v>
      </c>
      <c r="M978" s="756">
        <v>43526</v>
      </c>
      <c r="N978" s="678"/>
      <c r="O978" s="755">
        <v>1</v>
      </c>
      <c r="P978" s="754" t="s">
        <v>1065</v>
      </c>
      <c r="Q978" s="754" t="s">
        <v>1066</v>
      </c>
      <c r="R978" s="754" t="s">
        <v>1067</v>
      </c>
      <c r="S978" s="678" t="s">
        <v>1068</v>
      </c>
      <c r="T978" s="754" t="s">
        <v>2479</v>
      </c>
    </row>
    <row r="979" spans="1:20" s="383" customFormat="1" ht="15.95" customHeight="1">
      <c r="A979" s="383" t="str">
        <f t="shared" si="15"/>
        <v>SOFIAVARNA标准所有0~999</v>
      </c>
      <c r="B979" s="754" t="s">
        <v>3408</v>
      </c>
      <c r="C979" s="754" t="s">
        <v>1227</v>
      </c>
      <c r="D979" s="755">
        <v>-78</v>
      </c>
      <c r="E979" s="755">
        <v>-73</v>
      </c>
      <c r="F979" s="755">
        <v>0</v>
      </c>
      <c r="G979" s="755">
        <v>0</v>
      </c>
      <c r="H979" s="754" t="s">
        <v>1107</v>
      </c>
      <c r="I979" s="754" t="s">
        <v>1116</v>
      </c>
      <c r="J979" s="754" t="s">
        <v>2677</v>
      </c>
      <c r="K979" s="754" t="s">
        <v>1228</v>
      </c>
      <c r="L979" s="678" t="s">
        <v>1064</v>
      </c>
      <c r="M979" s="756">
        <v>43526</v>
      </c>
      <c r="N979" s="678"/>
      <c r="O979" s="755">
        <v>1</v>
      </c>
      <c r="P979" s="754" t="s">
        <v>1065</v>
      </c>
      <c r="Q979" s="754" t="s">
        <v>1066</v>
      </c>
      <c r="R979" s="754" t="s">
        <v>1067</v>
      </c>
      <c r="S979" s="678" t="s">
        <v>1068</v>
      </c>
      <c r="T979" s="754" t="s">
        <v>2450</v>
      </c>
    </row>
    <row r="980" spans="1:20" s="383" customFormat="1" ht="15.95" customHeight="1">
      <c r="A980" s="383" t="str">
        <f t="shared" si="15"/>
        <v>SOFIAVARNA低所有0~999</v>
      </c>
      <c r="B980" s="754" t="s">
        <v>3408</v>
      </c>
      <c r="C980" s="754" t="s">
        <v>1227</v>
      </c>
      <c r="D980" s="755">
        <v>-118</v>
      </c>
      <c r="E980" s="755">
        <v>-113</v>
      </c>
      <c r="F980" s="755">
        <v>40</v>
      </c>
      <c r="G980" s="755">
        <v>0</v>
      </c>
      <c r="H980" s="754" t="s">
        <v>1107</v>
      </c>
      <c r="I980" s="754" t="s">
        <v>1116</v>
      </c>
      <c r="J980" s="754" t="s">
        <v>2677</v>
      </c>
      <c r="K980" s="754" t="s">
        <v>1228</v>
      </c>
      <c r="L980" s="678" t="s">
        <v>1064</v>
      </c>
      <c r="M980" s="756">
        <v>43526</v>
      </c>
      <c r="N980" s="678"/>
      <c r="O980" s="755">
        <v>1</v>
      </c>
      <c r="P980" s="754" t="s">
        <v>1065</v>
      </c>
      <c r="Q980" s="754" t="s">
        <v>1066</v>
      </c>
      <c r="R980" s="754" t="s">
        <v>1067</v>
      </c>
      <c r="S980" s="678" t="s">
        <v>1069</v>
      </c>
      <c r="T980" s="754" t="s">
        <v>2449</v>
      </c>
    </row>
    <row r="981" spans="1:20" s="383" customFormat="1" ht="15.95" customHeight="1">
      <c r="A981" s="383" t="str">
        <f t="shared" si="15"/>
        <v>SOHARJEBEL ALI标准所有0~999</v>
      </c>
      <c r="B981" s="754" t="s">
        <v>1704</v>
      </c>
      <c r="C981" s="754" t="s">
        <v>229</v>
      </c>
      <c r="D981" s="755">
        <v>-10</v>
      </c>
      <c r="E981" s="755">
        <v>-5</v>
      </c>
      <c r="F981" s="755">
        <v>0</v>
      </c>
      <c r="G981" s="755">
        <v>0</v>
      </c>
      <c r="H981" s="754" t="s">
        <v>1077</v>
      </c>
      <c r="I981" s="754" t="s">
        <v>1626</v>
      </c>
      <c r="J981" s="754" t="s">
        <v>3684</v>
      </c>
      <c r="K981" s="754" t="s">
        <v>1078</v>
      </c>
      <c r="L981" s="678" t="s">
        <v>1064</v>
      </c>
      <c r="M981" s="756">
        <v>43512</v>
      </c>
      <c r="N981" s="678"/>
      <c r="O981" s="755">
        <v>1</v>
      </c>
      <c r="P981" s="754" t="s">
        <v>1065</v>
      </c>
      <c r="Q981" s="754" t="s">
        <v>1066</v>
      </c>
      <c r="R981" s="754" t="s">
        <v>1067</v>
      </c>
      <c r="S981" s="678" t="s">
        <v>1068</v>
      </c>
      <c r="T981" s="754" t="s">
        <v>2451</v>
      </c>
    </row>
    <row r="982" spans="1:20" s="383" customFormat="1" ht="15.95" customHeight="1">
      <c r="A982" s="383" t="str">
        <f t="shared" si="15"/>
        <v>SOKHNAALEXANDRIA标准所有0~999</v>
      </c>
      <c r="B982" s="754" t="s">
        <v>1705</v>
      </c>
      <c r="C982" s="754" t="s">
        <v>1109</v>
      </c>
      <c r="D982" s="755">
        <v>47</v>
      </c>
      <c r="E982" s="755">
        <v>52</v>
      </c>
      <c r="F982" s="755">
        <v>0</v>
      </c>
      <c r="G982" s="755">
        <v>0</v>
      </c>
      <c r="H982" s="754" t="s">
        <v>3259</v>
      </c>
      <c r="I982" s="754" t="s">
        <v>2401</v>
      </c>
      <c r="J982" s="754" t="s">
        <v>3260</v>
      </c>
      <c r="K982" s="754" t="s">
        <v>2418</v>
      </c>
      <c r="L982" s="678" t="s">
        <v>1064</v>
      </c>
      <c r="M982" s="756">
        <v>43526</v>
      </c>
      <c r="N982" s="678"/>
      <c r="O982" s="755">
        <v>1</v>
      </c>
      <c r="P982" s="754" t="s">
        <v>1065</v>
      </c>
      <c r="Q982" s="754" t="s">
        <v>1075</v>
      </c>
      <c r="R982" s="678"/>
      <c r="S982" s="678" t="s">
        <v>1068</v>
      </c>
      <c r="T982" s="754" t="s">
        <v>2459</v>
      </c>
    </row>
    <row r="983" spans="1:20" s="383" customFormat="1" ht="15.95" customHeight="1">
      <c r="A983" s="383" t="str">
        <f t="shared" si="15"/>
        <v>SOLIGORSKHAMBURG标准所有0~999</v>
      </c>
      <c r="B983" s="754" t="s">
        <v>3466</v>
      </c>
      <c r="C983" s="754" t="s">
        <v>747</v>
      </c>
      <c r="D983" s="755">
        <v>174</v>
      </c>
      <c r="E983" s="755">
        <v>179</v>
      </c>
      <c r="F983" s="755">
        <v>0</v>
      </c>
      <c r="G983" s="755">
        <v>0</v>
      </c>
      <c r="H983" s="754" t="s">
        <v>1103</v>
      </c>
      <c r="I983" s="754" t="s">
        <v>3691</v>
      </c>
      <c r="J983" s="754" t="s">
        <v>3153</v>
      </c>
      <c r="K983" s="754" t="s">
        <v>3156</v>
      </c>
      <c r="L983" s="678" t="s">
        <v>1064</v>
      </c>
      <c r="M983" s="756">
        <v>43526</v>
      </c>
      <c r="N983" s="678"/>
      <c r="O983" s="755">
        <v>1</v>
      </c>
      <c r="P983" s="754" t="s">
        <v>1065</v>
      </c>
      <c r="Q983" s="754" t="s">
        <v>1075</v>
      </c>
      <c r="R983" s="678"/>
      <c r="S983" s="678" t="s">
        <v>1068</v>
      </c>
      <c r="T983" s="754" t="s">
        <v>3452</v>
      </c>
    </row>
    <row r="984" spans="1:20" s="383" customFormat="1" ht="15.95" customHeight="1">
      <c r="A984" s="383" t="str">
        <f t="shared" si="15"/>
        <v>SONDRIOGENOVA标准所有0~999</v>
      </c>
      <c r="B984" s="754" t="s">
        <v>1706</v>
      </c>
      <c r="C984" s="754" t="s">
        <v>742</v>
      </c>
      <c r="D984" s="755">
        <v>-143</v>
      </c>
      <c r="E984" s="755">
        <v>-138</v>
      </c>
      <c r="F984" s="755">
        <v>0</v>
      </c>
      <c r="G984" s="755">
        <v>0</v>
      </c>
      <c r="H984" s="754" t="s">
        <v>1162</v>
      </c>
      <c r="I984" s="754" t="s">
        <v>1081</v>
      </c>
      <c r="J984" s="754" t="s">
        <v>3729</v>
      </c>
      <c r="K984" s="754" t="s">
        <v>1129</v>
      </c>
      <c r="L984" s="678" t="s">
        <v>1064</v>
      </c>
      <c r="M984" s="756">
        <v>43526</v>
      </c>
      <c r="N984" s="678"/>
      <c r="O984" s="755">
        <v>1</v>
      </c>
      <c r="P984" s="754" t="s">
        <v>1065</v>
      </c>
      <c r="Q984" s="754" t="s">
        <v>1066</v>
      </c>
      <c r="R984" s="754" t="s">
        <v>1067</v>
      </c>
      <c r="S984" s="678" t="s">
        <v>1068</v>
      </c>
      <c r="T984" s="678"/>
    </row>
    <row r="985" spans="1:20" s="383" customFormat="1" ht="15.95" customHeight="1">
      <c r="A985" s="383" t="str">
        <f t="shared" si="15"/>
        <v>SOUSSETUNIS标准所有0~999</v>
      </c>
      <c r="B985" s="754" t="s">
        <v>1707</v>
      </c>
      <c r="C985" s="754" t="s">
        <v>757</v>
      </c>
      <c r="D985" s="755">
        <v>161</v>
      </c>
      <c r="E985" s="755">
        <v>166</v>
      </c>
      <c r="F985" s="755">
        <v>0</v>
      </c>
      <c r="G985" s="755">
        <v>0</v>
      </c>
      <c r="H985" s="754" t="s">
        <v>1106</v>
      </c>
      <c r="I985" s="754" t="s">
        <v>1107</v>
      </c>
      <c r="J985" s="754" t="s">
        <v>3698</v>
      </c>
      <c r="K985" s="754" t="s">
        <v>1299</v>
      </c>
      <c r="L985" s="678" t="s">
        <v>1064</v>
      </c>
      <c r="M985" s="756">
        <v>43526</v>
      </c>
      <c r="N985" s="678"/>
      <c r="O985" s="755">
        <v>1</v>
      </c>
      <c r="P985" s="754" t="s">
        <v>1065</v>
      </c>
      <c r="Q985" s="754" t="s">
        <v>1075</v>
      </c>
      <c r="R985" s="678"/>
      <c r="S985" s="678" t="s">
        <v>1068</v>
      </c>
      <c r="T985" s="754" t="s">
        <v>3737</v>
      </c>
    </row>
    <row r="986" spans="1:20" s="383" customFormat="1" ht="15.95" customHeight="1">
      <c r="A986" s="383" t="str">
        <f t="shared" si="15"/>
        <v>SOUTH SHIELDSFELIXSTOWE低所有0~999</v>
      </c>
      <c r="B986" s="754" t="s">
        <v>2361</v>
      </c>
      <c r="C986" s="754" t="s">
        <v>1196</v>
      </c>
      <c r="D986" s="755">
        <v>-138</v>
      </c>
      <c r="E986" s="755">
        <v>-133</v>
      </c>
      <c r="F986" s="755">
        <v>70</v>
      </c>
      <c r="G986" s="755">
        <v>0</v>
      </c>
      <c r="H986" s="754" t="s">
        <v>1142</v>
      </c>
      <c r="I986" s="754" t="s">
        <v>3719</v>
      </c>
      <c r="J986" s="754" t="s">
        <v>3463</v>
      </c>
      <c r="K986" s="754" t="s">
        <v>1345</v>
      </c>
      <c r="L986" s="678" t="s">
        <v>1064</v>
      </c>
      <c r="M986" s="756">
        <v>43526</v>
      </c>
      <c r="N986" s="678"/>
      <c r="O986" s="755">
        <v>1</v>
      </c>
      <c r="P986" s="754" t="s">
        <v>1065</v>
      </c>
      <c r="Q986" s="754" t="s">
        <v>1066</v>
      </c>
      <c r="R986" s="754" t="s">
        <v>1067</v>
      </c>
      <c r="S986" s="678" t="s">
        <v>1069</v>
      </c>
      <c r="T986" s="754" t="s">
        <v>2449</v>
      </c>
    </row>
    <row r="987" spans="1:20" s="383" customFormat="1" ht="15.95" customHeight="1">
      <c r="A987" s="383" t="str">
        <f t="shared" si="15"/>
        <v>SOUTH SHIELDSSOUTHAMPTON低所有0~999</v>
      </c>
      <c r="B987" s="754" t="s">
        <v>2361</v>
      </c>
      <c r="C987" s="754" t="s">
        <v>1199</v>
      </c>
      <c r="D987" s="755">
        <v>-138</v>
      </c>
      <c r="E987" s="755">
        <v>-133</v>
      </c>
      <c r="F987" s="755">
        <v>70</v>
      </c>
      <c r="G987" s="755">
        <v>0</v>
      </c>
      <c r="H987" s="754" t="s">
        <v>1106</v>
      </c>
      <c r="I987" s="754" t="s">
        <v>1107</v>
      </c>
      <c r="J987" s="754" t="s">
        <v>3815</v>
      </c>
      <c r="K987" s="754" t="s">
        <v>1345</v>
      </c>
      <c r="L987" s="678" t="s">
        <v>1064</v>
      </c>
      <c r="M987" s="756">
        <v>43526</v>
      </c>
      <c r="N987" s="678"/>
      <c r="O987" s="755">
        <v>1</v>
      </c>
      <c r="P987" s="754" t="s">
        <v>1065</v>
      </c>
      <c r="Q987" s="754" t="s">
        <v>1066</v>
      </c>
      <c r="R987" s="754" t="s">
        <v>1067</v>
      </c>
      <c r="S987" s="678" t="s">
        <v>1069</v>
      </c>
      <c r="T987" s="754" t="s">
        <v>2449</v>
      </c>
    </row>
    <row r="988" spans="1:20" s="383" customFormat="1" ht="15.95" customHeight="1">
      <c r="A988" s="383" t="str">
        <f t="shared" si="15"/>
        <v>SOUTHAMPTONSOUTHAMPTON低所有0~1</v>
      </c>
      <c r="B988" s="754" t="s">
        <v>1199</v>
      </c>
      <c r="C988" s="754" t="s">
        <v>1199</v>
      </c>
      <c r="D988" s="755">
        <v>-158</v>
      </c>
      <c r="E988" s="755">
        <v>-153</v>
      </c>
      <c r="F988" s="755">
        <v>70</v>
      </c>
      <c r="G988" s="755">
        <v>0</v>
      </c>
      <c r="H988" s="754" t="s">
        <v>1106</v>
      </c>
      <c r="I988" s="754" t="s">
        <v>1107</v>
      </c>
      <c r="J988" s="754" t="s">
        <v>3815</v>
      </c>
      <c r="K988" s="754" t="s">
        <v>1152</v>
      </c>
      <c r="L988" s="678" t="s">
        <v>1064</v>
      </c>
      <c r="M988" s="756">
        <v>43526</v>
      </c>
      <c r="N988" s="678"/>
      <c r="O988" s="755">
        <v>1</v>
      </c>
      <c r="P988" s="754" t="s">
        <v>1168</v>
      </c>
      <c r="Q988" s="754" t="s">
        <v>1066</v>
      </c>
      <c r="R988" s="754" t="s">
        <v>1067</v>
      </c>
      <c r="S988" s="678" t="s">
        <v>1069</v>
      </c>
      <c r="T988" s="754" t="s">
        <v>2471</v>
      </c>
    </row>
    <row r="989" spans="1:20" s="383" customFormat="1" ht="15.95" customHeight="1">
      <c r="A989" s="383" t="str">
        <f t="shared" si="15"/>
        <v>SOUTHAMPTONSOUTHAMPTON标准所有0~1</v>
      </c>
      <c r="B989" s="754" t="s">
        <v>1199</v>
      </c>
      <c r="C989" s="754" t="s">
        <v>1199</v>
      </c>
      <c r="D989" s="755">
        <v>-88</v>
      </c>
      <c r="E989" s="755">
        <v>-83</v>
      </c>
      <c r="F989" s="755">
        <v>0</v>
      </c>
      <c r="G989" s="755">
        <v>0</v>
      </c>
      <c r="H989" s="754" t="s">
        <v>1106</v>
      </c>
      <c r="I989" s="754" t="s">
        <v>1107</v>
      </c>
      <c r="J989" s="754" t="s">
        <v>3815</v>
      </c>
      <c r="K989" s="754" t="s">
        <v>1152</v>
      </c>
      <c r="L989" s="678" t="s">
        <v>1064</v>
      </c>
      <c r="M989" s="756">
        <v>43526</v>
      </c>
      <c r="N989" s="678"/>
      <c r="O989" s="755">
        <v>1</v>
      </c>
      <c r="P989" s="754" t="s">
        <v>1168</v>
      </c>
      <c r="Q989" s="754" t="s">
        <v>1066</v>
      </c>
      <c r="R989" s="754" t="s">
        <v>1067</v>
      </c>
      <c r="S989" s="678" t="s">
        <v>1068</v>
      </c>
      <c r="T989" s="754" t="s">
        <v>2475</v>
      </c>
    </row>
    <row r="990" spans="1:20" s="383" customFormat="1" ht="15.95" customHeight="1">
      <c r="A990" s="383" t="str">
        <f t="shared" si="15"/>
        <v>SOUTHAMPTONSOUTHAMPTON标准所有3~999</v>
      </c>
      <c r="B990" s="754" t="s">
        <v>1199</v>
      </c>
      <c r="C990" s="754" t="s">
        <v>1199</v>
      </c>
      <c r="D990" s="755">
        <v>-73</v>
      </c>
      <c r="E990" s="755">
        <v>-68</v>
      </c>
      <c r="F990" s="755">
        <v>0</v>
      </c>
      <c r="G990" s="755">
        <v>0</v>
      </c>
      <c r="H990" s="754" t="s">
        <v>1106</v>
      </c>
      <c r="I990" s="754" t="s">
        <v>1107</v>
      </c>
      <c r="J990" s="754" t="s">
        <v>3815</v>
      </c>
      <c r="K990" s="754" t="s">
        <v>1152</v>
      </c>
      <c r="L990" s="678" t="s">
        <v>1064</v>
      </c>
      <c r="M990" s="756">
        <v>43526</v>
      </c>
      <c r="N990" s="678"/>
      <c r="O990" s="755">
        <v>1</v>
      </c>
      <c r="P990" s="754" t="s">
        <v>1170</v>
      </c>
      <c r="Q990" s="754" t="s">
        <v>1066</v>
      </c>
      <c r="R990" s="754" t="s">
        <v>1067</v>
      </c>
      <c r="S990" s="678" t="s">
        <v>1068</v>
      </c>
      <c r="T990" s="754" t="s">
        <v>2470</v>
      </c>
    </row>
    <row r="991" spans="1:20" s="383" customFormat="1" ht="15.95" customHeight="1">
      <c r="A991" s="383" t="str">
        <f t="shared" si="15"/>
        <v>SOUTHAMPTONSOUTHAMPTON低所有3~999</v>
      </c>
      <c r="B991" s="754" t="s">
        <v>1199</v>
      </c>
      <c r="C991" s="754" t="s">
        <v>1199</v>
      </c>
      <c r="D991" s="755">
        <v>-143</v>
      </c>
      <c r="E991" s="755">
        <v>-138</v>
      </c>
      <c r="F991" s="755">
        <v>70</v>
      </c>
      <c r="G991" s="755">
        <v>0</v>
      </c>
      <c r="H991" s="754" t="s">
        <v>1106</v>
      </c>
      <c r="I991" s="754" t="s">
        <v>1107</v>
      </c>
      <c r="J991" s="754" t="s">
        <v>3815</v>
      </c>
      <c r="K991" s="754" t="s">
        <v>1152</v>
      </c>
      <c r="L991" s="678" t="s">
        <v>1064</v>
      </c>
      <c r="M991" s="756">
        <v>43526</v>
      </c>
      <c r="N991" s="678"/>
      <c r="O991" s="755">
        <v>1</v>
      </c>
      <c r="P991" s="754" t="s">
        <v>1170</v>
      </c>
      <c r="Q991" s="754" t="s">
        <v>1066</v>
      </c>
      <c r="R991" s="754" t="s">
        <v>1067</v>
      </c>
      <c r="S991" s="678" t="s">
        <v>1069</v>
      </c>
      <c r="T991" s="754" t="s">
        <v>2472</v>
      </c>
    </row>
    <row r="992" spans="1:20" s="383" customFormat="1" ht="15.95" customHeight="1">
      <c r="A992" s="383" t="str">
        <f t="shared" si="15"/>
        <v>SOUTHAMPTONSOUTHAMPTON低所有1~3</v>
      </c>
      <c r="B992" s="754" t="s">
        <v>1199</v>
      </c>
      <c r="C992" s="754" t="s">
        <v>1199</v>
      </c>
      <c r="D992" s="755">
        <v>-153</v>
      </c>
      <c r="E992" s="755">
        <v>-148</v>
      </c>
      <c r="F992" s="755">
        <v>70</v>
      </c>
      <c r="G992" s="755">
        <v>0</v>
      </c>
      <c r="H992" s="754" t="s">
        <v>1106</v>
      </c>
      <c r="I992" s="754" t="s">
        <v>1107</v>
      </c>
      <c r="J992" s="754" t="s">
        <v>3815</v>
      </c>
      <c r="K992" s="754" t="s">
        <v>1152</v>
      </c>
      <c r="L992" s="678" t="s">
        <v>1064</v>
      </c>
      <c r="M992" s="756">
        <v>43526</v>
      </c>
      <c r="N992" s="678"/>
      <c r="O992" s="755">
        <v>1</v>
      </c>
      <c r="P992" s="754" t="s">
        <v>1169</v>
      </c>
      <c r="Q992" s="754" t="s">
        <v>1066</v>
      </c>
      <c r="R992" s="754" t="s">
        <v>1067</v>
      </c>
      <c r="S992" s="678" t="s">
        <v>1069</v>
      </c>
      <c r="T992" s="754" t="s">
        <v>2474</v>
      </c>
    </row>
    <row r="993" spans="1:20" s="383" customFormat="1" ht="15.95" customHeight="1">
      <c r="A993" s="383" t="str">
        <f t="shared" si="15"/>
        <v>SOUTHAMPTONSOUTHAMPTON标准所有1~3</v>
      </c>
      <c r="B993" s="754" t="s">
        <v>1199</v>
      </c>
      <c r="C993" s="754" t="s">
        <v>1199</v>
      </c>
      <c r="D993" s="755">
        <v>-83</v>
      </c>
      <c r="E993" s="755">
        <v>-78</v>
      </c>
      <c r="F993" s="755">
        <v>0</v>
      </c>
      <c r="G993" s="755">
        <v>0</v>
      </c>
      <c r="H993" s="754" t="s">
        <v>1106</v>
      </c>
      <c r="I993" s="754" t="s">
        <v>1107</v>
      </c>
      <c r="J993" s="754" t="s">
        <v>3815</v>
      </c>
      <c r="K993" s="754" t="s">
        <v>1152</v>
      </c>
      <c r="L993" s="678" t="s">
        <v>1064</v>
      </c>
      <c r="M993" s="756">
        <v>43526</v>
      </c>
      <c r="N993" s="678"/>
      <c r="O993" s="755">
        <v>1</v>
      </c>
      <c r="P993" s="754" t="s">
        <v>1169</v>
      </c>
      <c r="Q993" s="754" t="s">
        <v>1066</v>
      </c>
      <c r="R993" s="754" t="s">
        <v>1067</v>
      </c>
      <c r="S993" s="678" t="s">
        <v>1068</v>
      </c>
      <c r="T993" s="754" t="s">
        <v>2473</v>
      </c>
    </row>
    <row r="994" spans="1:20" s="383" customFormat="1" ht="15.95" customHeight="1">
      <c r="A994" s="383" t="str">
        <f t="shared" si="15"/>
        <v>SPLITKOPER低所有0~999</v>
      </c>
      <c r="B994" s="754" t="s">
        <v>1708</v>
      </c>
      <c r="C994" s="754" t="s">
        <v>1115</v>
      </c>
      <c r="D994" s="755">
        <v>-87</v>
      </c>
      <c r="E994" s="755">
        <v>-82</v>
      </c>
      <c r="F994" s="755">
        <v>45</v>
      </c>
      <c r="G994" s="755">
        <v>0</v>
      </c>
      <c r="H994" s="754" t="s">
        <v>1121</v>
      </c>
      <c r="I994" s="754" t="s">
        <v>1116</v>
      </c>
      <c r="J994" s="754" t="s">
        <v>2824</v>
      </c>
      <c r="K994" s="754" t="s">
        <v>1228</v>
      </c>
      <c r="L994" s="678" t="s">
        <v>1064</v>
      </c>
      <c r="M994" s="756">
        <v>43526</v>
      </c>
      <c r="N994" s="678"/>
      <c r="O994" s="755">
        <v>1</v>
      </c>
      <c r="P994" s="754" t="s">
        <v>1065</v>
      </c>
      <c r="Q994" s="754" t="s">
        <v>1066</v>
      </c>
      <c r="R994" s="754" t="s">
        <v>1067</v>
      </c>
      <c r="S994" s="678" t="s">
        <v>1069</v>
      </c>
      <c r="T994" s="754" t="s">
        <v>2479</v>
      </c>
    </row>
    <row r="995" spans="1:20" s="383" customFormat="1" ht="15.95" customHeight="1">
      <c r="A995" s="383" t="str">
        <f t="shared" si="15"/>
        <v>ST PETERSBURGST PETERSBURG标准所有0~999</v>
      </c>
      <c r="B995" s="754" t="s">
        <v>575</v>
      </c>
      <c r="C995" s="754" t="s">
        <v>575</v>
      </c>
      <c r="D995" s="755">
        <v>0</v>
      </c>
      <c r="E995" s="755">
        <v>5</v>
      </c>
      <c r="F995" s="755">
        <v>0</v>
      </c>
      <c r="G995" s="755">
        <v>0</v>
      </c>
      <c r="H995" s="754" t="s">
        <v>1121</v>
      </c>
      <c r="I995" s="754" t="s">
        <v>1116</v>
      </c>
      <c r="J995" s="754" t="s">
        <v>1291</v>
      </c>
      <c r="K995" s="754" t="s">
        <v>1096</v>
      </c>
      <c r="L995" s="678" t="s">
        <v>1064</v>
      </c>
      <c r="M995" s="756">
        <v>43526</v>
      </c>
      <c r="N995" s="678"/>
      <c r="O995" s="755">
        <v>1</v>
      </c>
      <c r="P995" s="754" t="s">
        <v>1065</v>
      </c>
      <c r="Q995" s="754" t="s">
        <v>1066</v>
      </c>
      <c r="R995" s="754" t="s">
        <v>1067</v>
      </c>
      <c r="S995" s="678" t="s">
        <v>1068</v>
      </c>
      <c r="T995" s="754" t="s">
        <v>3430</v>
      </c>
    </row>
    <row r="996" spans="1:20" s="383" customFormat="1" ht="15.95" customHeight="1">
      <c r="A996" s="383" t="str">
        <f t="shared" si="15"/>
        <v>ST.ETIENNELE HAVRE标准所有0~999</v>
      </c>
      <c r="B996" s="754" t="s">
        <v>1709</v>
      </c>
      <c r="C996" s="754" t="s">
        <v>1120</v>
      </c>
      <c r="D996" s="755">
        <v>-14</v>
      </c>
      <c r="E996" s="755">
        <v>-9</v>
      </c>
      <c r="F996" s="755">
        <v>0</v>
      </c>
      <c r="G996" s="755">
        <v>0</v>
      </c>
      <c r="H996" s="754" t="s">
        <v>1106</v>
      </c>
      <c r="I996" s="754" t="s">
        <v>1107</v>
      </c>
      <c r="J996" s="754" t="s">
        <v>2393</v>
      </c>
      <c r="K996" s="754" t="s">
        <v>1123</v>
      </c>
      <c r="L996" s="678" t="s">
        <v>1064</v>
      </c>
      <c r="M996" s="756">
        <v>43526</v>
      </c>
      <c r="N996" s="678"/>
      <c r="O996" s="755">
        <v>1</v>
      </c>
      <c r="P996" s="754" t="s">
        <v>1065</v>
      </c>
      <c r="Q996" s="754" t="s">
        <v>1066</v>
      </c>
      <c r="R996" s="754" t="s">
        <v>1067</v>
      </c>
      <c r="S996" s="678" t="s">
        <v>1068</v>
      </c>
      <c r="T996" s="678"/>
    </row>
    <row r="997" spans="1:20" s="383" customFormat="1" ht="15.95" customHeight="1">
      <c r="A997" s="383" t="str">
        <f t="shared" si="15"/>
        <v>ST.GEORGE'SCOLON FREE ZONE标准所有0~999</v>
      </c>
      <c r="B997" s="754" t="s">
        <v>1710</v>
      </c>
      <c r="C997" s="754" t="s">
        <v>741</v>
      </c>
      <c r="D997" s="755">
        <v>271</v>
      </c>
      <c r="E997" s="755">
        <v>281</v>
      </c>
      <c r="F997" s="755">
        <v>0</v>
      </c>
      <c r="G997" s="755">
        <v>0</v>
      </c>
      <c r="H997" s="754" t="s">
        <v>1159</v>
      </c>
      <c r="I997" s="754" t="s">
        <v>1121</v>
      </c>
      <c r="J997" s="754" t="s">
        <v>3143</v>
      </c>
      <c r="K997" s="754" t="s">
        <v>1082</v>
      </c>
      <c r="L997" s="678" t="s">
        <v>1064</v>
      </c>
      <c r="M997" s="756">
        <v>43528</v>
      </c>
      <c r="N997" s="678"/>
      <c r="O997" s="755">
        <v>1</v>
      </c>
      <c r="P997" s="754" t="s">
        <v>1065</v>
      </c>
      <c r="Q997" s="754" t="s">
        <v>1075</v>
      </c>
      <c r="R997" s="678"/>
      <c r="S997" s="678" t="s">
        <v>1068</v>
      </c>
      <c r="T997" s="754" t="s">
        <v>2492</v>
      </c>
    </row>
    <row r="998" spans="1:20" s="383" customFormat="1" ht="15.95" customHeight="1">
      <c r="A998" s="383" t="str">
        <f t="shared" si="15"/>
        <v>ST.THOMASMIAMI,FL标准所有0~999</v>
      </c>
      <c r="B998" s="754" t="s">
        <v>1711</v>
      </c>
      <c r="C998" s="754" t="s">
        <v>386</v>
      </c>
      <c r="D998" s="755">
        <v>292</v>
      </c>
      <c r="E998" s="755">
        <v>292</v>
      </c>
      <c r="F998" s="755">
        <v>0</v>
      </c>
      <c r="G998" s="755">
        <v>0</v>
      </c>
      <c r="H998" s="754" t="s">
        <v>1116</v>
      </c>
      <c r="I998" s="754" t="s">
        <v>1106</v>
      </c>
      <c r="J998" s="754" t="s">
        <v>2825</v>
      </c>
      <c r="K998" s="678"/>
      <c r="L998" s="678" t="s">
        <v>1064</v>
      </c>
      <c r="M998" s="756">
        <v>43527</v>
      </c>
      <c r="N998" s="678"/>
      <c r="O998" s="755">
        <v>1</v>
      </c>
      <c r="P998" s="754" t="s">
        <v>1065</v>
      </c>
      <c r="Q998" s="754" t="s">
        <v>1075</v>
      </c>
      <c r="R998" s="678"/>
      <c r="S998" s="678" t="s">
        <v>1068</v>
      </c>
      <c r="T998" s="754" t="s">
        <v>2466</v>
      </c>
    </row>
    <row r="999" spans="1:20" s="383" customFormat="1" ht="15.95" customHeight="1">
      <c r="A999" s="383" t="str">
        <f t="shared" si="15"/>
        <v>STAVANGEROSLO低所有0~999</v>
      </c>
      <c r="B999" s="754" t="s">
        <v>1712</v>
      </c>
      <c r="C999" s="754" t="s">
        <v>746</v>
      </c>
      <c r="D999" s="755">
        <v>-101</v>
      </c>
      <c r="E999" s="755">
        <v>-96</v>
      </c>
      <c r="F999" s="755">
        <v>100</v>
      </c>
      <c r="G999" s="755">
        <v>0</v>
      </c>
      <c r="H999" s="754" t="s">
        <v>1106</v>
      </c>
      <c r="I999" s="754" t="s">
        <v>1107</v>
      </c>
      <c r="J999" s="754" t="s">
        <v>1264</v>
      </c>
      <c r="K999" s="754" t="s">
        <v>1186</v>
      </c>
      <c r="L999" s="678" t="s">
        <v>1064</v>
      </c>
      <c r="M999" s="756">
        <v>43526</v>
      </c>
      <c r="N999" s="678"/>
      <c r="O999" s="755">
        <v>1</v>
      </c>
      <c r="P999" s="754" t="s">
        <v>1065</v>
      </c>
      <c r="Q999" s="754" t="s">
        <v>1066</v>
      </c>
      <c r="R999" s="754" t="s">
        <v>1067</v>
      </c>
      <c r="S999" s="678" t="s">
        <v>1069</v>
      </c>
      <c r="T999" s="754" t="s">
        <v>2449</v>
      </c>
    </row>
    <row r="1000" spans="1:20" s="383" customFormat="1" ht="15.95" customHeight="1">
      <c r="A1000" s="383" t="str">
        <f t="shared" si="15"/>
        <v>STAVANGEROSLO标准所有0~999</v>
      </c>
      <c r="B1000" s="754" t="s">
        <v>1712</v>
      </c>
      <c r="C1000" s="754" t="s">
        <v>746</v>
      </c>
      <c r="D1000" s="755">
        <v>-1</v>
      </c>
      <c r="E1000" s="755">
        <v>4</v>
      </c>
      <c r="F1000" s="755">
        <v>0</v>
      </c>
      <c r="G1000" s="755">
        <v>0</v>
      </c>
      <c r="H1000" s="754" t="s">
        <v>1106</v>
      </c>
      <c r="I1000" s="754" t="s">
        <v>1107</v>
      </c>
      <c r="J1000" s="754" t="s">
        <v>1264</v>
      </c>
      <c r="K1000" s="754" t="s">
        <v>1186</v>
      </c>
      <c r="L1000" s="678" t="s">
        <v>1064</v>
      </c>
      <c r="M1000" s="756">
        <v>43526</v>
      </c>
      <c r="N1000" s="678"/>
      <c r="O1000" s="755">
        <v>1</v>
      </c>
      <c r="P1000" s="754" t="s">
        <v>1065</v>
      </c>
      <c r="Q1000" s="754" t="s">
        <v>1066</v>
      </c>
      <c r="R1000" s="754" t="s">
        <v>1067</v>
      </c>
      <c r="S1000" s="678" t="s">
        <v>1068</v>
      </c>
      <c r="T1000" s="754" t="s">
        <v>2450</v>
      </c>
    </row>
    <row r="1001" spans="1:20" s="383" customFormat="1" ht="15.95" customHeight="1">
      <c r="A1001" s="383" t="str">
        <f t="shared" si="15"/>
        <v>STOCKHOLMGOTHENBURG标准所有0~999</v>
      </c>
      <c r="B1001" s="754" t="s">
        <v>1713</v>
      </c>
      <c r="C1001" s="754" t="s">
        <v>1347</v>
      </c>
      <c r="D1001" s="755">
        <v>-23</v>
      </c>
      <c r="E1001" s="755">
        <v>-18</v>
      </c>
      <c r="F1001" s="755">
        <v>0</v>
      </c>
      <c r="G1001" s="755">
        <v>0</v>
      </c>
      <c r="H1001" s="754" t="s">
        <v>1106</v>
      </c>
      <c r="I1001" s="754" t="s">
        <v>1107</v>
      </c>
      <c r="J1001" s="754" t="s">
        <v>3786</v>
      </c>
      <c r="K1001" s="754" t="s">
        <v>1370</v>
      </c>
      <c r="L1001" s="678" t="s">
        <v>1064</v>
      </c>
      <c r="M1001" s="756">
        <v>43526</v>
      </c>
      <c r="N1001" s="678"/>
      <c r="O1001" s="755">
        <v>1</v>
      </c>
      <c r="P1001" s="754" t="s">
        <v>1065</v>
      </c>
      <c r="Q1001" s="754" t="s">
        <v>1066</v>
      </c>
      <c r="R1001" s="754" t="s">
        <v>1067</v>
      </c>
      <c r="S1001" s="678" t="s">
        <v>1068</v>
      </c>
      <c r="T1001" s="754" t="s">
        <v>3464</v>
      </c>
    </row>
    <row r="1002" spans="1:20" s="383" customFormat="1" ht="15.95" customHeight="1">
      <c r="A1002" s="383" t="str">
        <f t="shared" si="15"/>
        <v>STOCKHOLMGOTHENBURG低所有0~999</v>
      </c>
      <c r="B1002" s="754" t="s">
        <v>1713</v>
      </c>
      <c r="C1002" s="754" t="s">
        <v>1347</v>
      </c>
      <c r="D1002" s="755">
        <v>-123</v>
      </c>
      <c r="E1002" s="755">
        <v>-118</v>
      </c>
      <c r="F1002" s="755">
        <v>100</v>
      </c>
      <c r="G1002" s="755">
        <v>0</v>
      </c>
      <c r="H1002" s="754" t="s">
        <v>1106</v>
      </c>
      <c r="I1002" s="754" t="s">
        <v>1107</v>
      </c>
      <c r="J1002" s="754" t="s">
        <v>3786</v>
      </c>
      <c r="K1002" s="754" t="s">
        <v>1370</v>
      </c>
      <c r="L1002" s="678" t="s">
        <v>1064</v>
      </c>
      <c r="M1002" s="756">
        <v>43526</v>
      </c>
      <c r="N1002" s="678"/>
      <c r="O1002" s="755">
        <v>1</v>
      </c>
      <c r="P1002" s="754" t="s">
        <v>1065</v>
      </c>
      <c r="Q1002" s="754" t="s">
        <v>1066</v>
      </c>
      <c r="R1002" s="754" t="s">
        <v>1067</v>
      </c>
      <c r="S1002" s="678" t="s">
        <v>1069</v>
      </c>
      <c r="T1002" s="754" t="s">
        <v>3465</v>
      </c>
    </row>
    <row r="1003" spans="1:20" s="383" customFormat="1" ht="15.95" customHeight="1">
      <c r="A1003" s="383" t="str">
        <f t="shared" si="15"/>
        <v>STOCKPORTFELIXSTOWE低所有0~999</v>
      </c>
      <c r="B1003" s="754" t="s">
        <v>2373</v>
      </c>
      <c r="C1003" s="754" t="s">
        <v>1196</v>
      </c>
      <c r="D1003" s="755">
        <v>-133</v>
      </c>
      <c r="E1003" s="755">
        <v>-128</v>
      </c>
      <c r="F1003" s="755">
        <v>70</v>
      </c>
      <c r="G1003" s="755">
        <v>0</v>
      </c>
      <c r="H1003" s="754" t="s">
        <v>1142</v>
      </c>
      <c r="I1003" s="754" t="s">
        <v>3719</v>
      </c>
      <c r="J1003" s="754" t="s">
        <v>3463</v>
      </c>
      <c r="K1003" s="754" t="s">
        <v>1345</v>
      </c>
      <c r="L1003" s="678" t="s">
        <v>1064</v>
      </c>
      <c r="M1003" s="756">
        <v>43526</v>
      </c>
      <c r="N1003" s="678"/>
      <c r="O1003" s="755">
        <v>1</v>
      </c>
      <c r="P1003" s="754" t="s">
        <v>1065</v>
      </c>
      <c r="Q1003" s="754" t="s">
        <v>1066</v>
      </c>
      <c r="R1003" s="754" t="s">
        <v>1067</v>
      </c>
      <c r="S1003" s="678" t="s">
        <v>1069</v>
      </c>
      <c r="T1003" s="754" t="s">
        <v>2449</v>
      </c>
    </row>
    <row r="1004" spans="1:20" s="383" customFormat="1" ht="15.95" customHeight="1">
      <c r="A1004" s="383" t="str">
        <f t="shared" si="15"/>
        <v>STOCKPORTSOUTHAMPTON低所有0~999</v>
      </c>
      <c r="B1004" s="754" t="s">
        <v>2373</v>
      </c>
      <c r="C1004" s="754" t="s">
        <v>1199</v>
      </c>
      <c r="D1004" s="755">
        <v>-138</v>
      </c>
      <c r="E1004" s="755">
        <v>-133</v>
      </c>
      <c r="F1004" s="755">
        <v>70</v>
      </c>
      <c r="G1004" s="755">
        <v>0</v>
      </c>
      <c r="H1004" s="754" t="s">
        <v>1106</v>
      </c>
      <c r="I1004" s="754" t="s">
        <v>1107</v>
      </c>
      <c r="J1004" s="754" t="s">
        <v>3815</v>
      </c>
      <c r="K1004" s="754" t="s">
        <v>1345</v>
      </c>
      <c r="L1004" s="678" t="s">
        <v>1064</v>
      </c>
      <c r="M1004" s="756">
        <v>43526</v>
      </c>
      <c r="N1004" s="678"/>
      <c r="O1004" s="755">
        <v>1</v>
      </c>
      <c r="P1004" s="754" t="s">
        <v>1065</v>
      </c>
      <c r="Q1004" s="754" t="s">
        <v>1066</v>
      </c>
      <c r="R1004" s="754" t="s">
        <v>1067</v>
      </c>
      <c r="S1004" s="678" t="s">
        <v>1069</v>
      </c>
      <c r="T1004" s="754" t="s">
        <v>2449</v>
      </c>
    </row>
    <row r="1005" spans="1:20" s="383" customFormat="1" ht="15.95" customHeight="1">
      <c r="A1005" s="383" t="str">
        <f t="shared" si="15"/>
        <v>STRASBOURGLE HAVRE标准所有0~999</v>
      </c>
      <c r="B1005" s="754" t="s">
        <v>1714</v>
      </c>
      <c r="C1005" s="754" t="s">
        <v>1120</v>
      </c>
      <c r="D1005" s="755">
        <v>-18</v>
      </c>
      <c r="E1005" s="755">
        <v>-13</v>
      </c>
      <c r="F1005" s="755">
        <v>0</v>
      </c>
      <c r="G1005" s="755">
        <v>0</v>
      </c>
      <c r="H1005" s="754" t="s">
        <v>1106</v>
      </c>
      <c r="I1005" s="754" t="s">
        <v>1107</v>
      </c>
      <c r="J1005" s="754" t="s">
        <v>2393</v>
      </c>
      <c r="K1005" s="754" t="s">
        <v>1123</v>
      </c>
      <c r="L1005" s="678" t="s">
        <v>1064</v>
      </c>
      <c r="M1005" s="756">
        <v>43526</v>
      </c>
      <c r="N1005" s="678"/>
      <c r="O1005" s="755">
        <v>1</v>
      </c>
      <c r="P1005" s="754" t="s">
        <v>1065</v>
      </c>
      <c r="Q1005" s="754" t="s">
        <v>1066</v>
      </c>
      <c r="R1005" s="754" t="s">
        <v>1067</v>
      </c>
      <c r="S1005" s="678" t="s">
        <v>1068</v>
      </c>
      <c r="T1005" s="678"/>
    </row>
    <row r="1006" spans="1:20" s="383" customFormat="1" ht="15.95" customHeight="1">
      <c r="A1006" s="383" t="str">
        <f t="shared" si="15"/>
        <v>STUTTGARTHAMBURG标准所有0~999</v>
      </c>
      <c r="B1006" s="754" t="s">
        <v>1715</v>
      </c>
      <c r="C1006" s="754" t="s">
        <v>747</v>
      </c>
      <c r="D1006" s="755">
        <v>-57</v>
      </c>
      <c r="E1006" s="755">
        <v>-52</v>
      </c>
      <c r="F1006" s="755">
        <v>90</v>
      </c>
      <c r="G1006" s="755">
        <v>0</v>
      </c>
      <c r="H1006" s="754" t="s">
        <v>1103</v>
      </c>
      <c r="I1006" s="754" t="s">
        <v>3691</v>
      </c>
      <c r="J1006" s="754" t="s">
        <v>3153</v>
      </c>
      <c r="K1006" s="754" t="s">
        <v>1188</v>
      </c>
      <c r="L1006" s="678" t="s">
        <v>1064</v>
      </c>
      <c r="M1006" s="756">
        <v>43526</v>
      </c>
      <c r="N1006" s="678"/>
      <c r="O1006" s="755">
        <v>1</v>
      </c>
      <c r="P1006" s="754" t="s">
        <v>1065</v>
      </c>
      <c r="Q1006" s="754" t="s">
        <v>1066</v>
      </c>
      <c r="R1006" s="754" t="s">
        <v>1067</v>
      </c>
      <c r="S1006" s="678" t="s">
        <v>1068</v>
      </c>
      <c r="T1006" s="754" t="s">
        <v>2481</v>
      </c>
    </row>
    <row r="1007" spans="1:20" s="383" customFormat="1" ht="15.95" customHeight="1">
      <c r="A1007" s="383" t="str">
        <f t="shared" si="15"/>
        <v>SURABAYASURABAYA标准所有0~999</v>
      </c>
      <c r="B1007" s="754" t="s">
        <v>1716</v>
      </c>
      <c r="C1007" s="754" t="s">
        <v>1716</v>
      </c>
      <c r="D1007" s="755">
        <v>-35</v>
      </c>
      <c r="E1007" s="755">
        <v>-30</v>
      </c>
      <c r="F1007" s="755">
        <v>0</v>
      </c>
      <c r="G1007" s="755">
        <v>0</v>
      </c>
      <c r="H1007" s="754" t="s">
        <v>1061</v>
      </c>
      <c r="I1007" s="754" t="s">
        <v>1062</v>
      </c>
      <c r="J1007" s="754" t="s">
        <v>2876</v>
      </c>
      <c r="K1007" s="754" t="s">
        <v>1481</v>
      </c>
      <c r="L1007" s="678" t="s">
        <v>1064</v>
      </c>
      <c r="M1007" s="756">
        <v>43435</v>
      </c>
      <c r="N1007" s="678"/>
      <c r="O1007" s="755">
        <v>1</v>
      </c>
      <c r="P1007" s="754" t="s">
        <v>1065</v>
      </c>
      <c r="Q1007" s="754" t="s">
        <v>1066</v>
      </c>
      <c r="R1007" s="754" t="s">
        <v>1067</v>
      </c>
      <c r="S1007" s="678" t="s">
        <v>1068</v>
      </c>
      <c r="T1007" s="754" t="s">
        <v>2572</v>
      </c>
    </row>
    <row r="1008" spans="1:20" s="383" customFormat="1" ht="15.95" customHeight="1">
      <c r="A1008" s="383" t="str">
        <f t="shared" si="15"/>
        <v>SUVAAUCKLAND标准所有0~999</v>
      </c>
      <c r="B1008" s="754" t="s">
        <v>1717</v>
      </c>
      <c r="C1008" s="754" t="s">
        <v>1098</v>
      </c>
      <c r="D1008" s="755">
        <v>150</v>
      </c>
      <c r="E1008" s="755">
        <v>155</v>
      </c>
      <c r="F1008" s="755">
        <v>0</v>
      </c>
      <c r="G1008" s="755">
        <v>0</v>
      </c>
      <c r="H1008" s="754" t="s">
        <v>1099</v>
      </c>
      <c r="I1008" s="754" t="s">
        <v>1502</v>
      </c>
      <c r="J1008" s="754" t="s">
        <v>2828</v>
      </c>
      <c r="K1008" s="754" t="s">
        <v>1188</v>
      </c>
      <c r="L1008" s="678" t="s">
        <v>1064</v>
      </c>
      <c r="M1008" s="756">
        <v>43438</v>
      </c>
      <c r="N1008" s="678"/>
      <c r="O1008" s="755">
        <v>1</v>
      </c>
      <c r="P1008" s="754" t="s">
        <v>1065</v>
      </c>
      <c r="Q1008" s="754" t="s">
        <v>1075</v>
      </c>
      <c r="R1008" s="678"/>
      <c r="S1008" s="678" t="s">
        <v>1068</v>
      </c>
      <c r="T1008" s="754" t="s">
        <v>2573</v>
      </c>
    </row>
    <row r="1009" spans="1:20" s="383" customFormat="1" ht="15.95" customHeight="1">
      <c r="A1009" s="383" t="str">
        <f t="shared" si="15"/>
        <v>SWAZILANDDURBAN标准所有0~999</v>
      </c>
      <c r="B1009" s="754" t="s">
        <v>1718</v>
      </c>
      <c r="C1009" s="754" t="s">
        <v>1071</v>
      </c>
      <c r="D1009" s="755">
        <v>237</v>
      </c>
      <c r="E1009" s="755">
        <v>242</v>
      </c>
      <c r="F1009" s="755">
        <v>0</v>
      </c>
      <c r="G1009" s="755">
        <v>0</v>
      </c>
      <c r="H1009" s="754" t="s">
        <v>1608</v>
      </c>
      <c r="I1009" s="754" t="s">
        <v>1128</v>
      </c>
      <c r="J1009" s="754" t="s">
        <v>3310</v>
      </c>
      <c r="K1009" s="754" t="s">
        <v>1082</v>
      </c>
      <c r="L1009" s="678" t="s">
        <v>1064</v>
      </c>
      <c r="M1009" s="756">
        <v>43438</v>
      </c>
      <c r="N1009" s="678"/>
      <c r="O1009" s="755">
        <v>1</v>
      </c>
      <c r="P1009" s="754" t="s">
        <v>1065</v>
      </c>
      <c r="Q1009" s="754" t="s">
        <v>1075</v>
      </c>
      <c r="R1009" s="678"/>
      <c r="S1009" s="678" t="s">
        <v>1068</v>
      </c>
      <c r="T1009" s="754" t="s">
        <v>3826</v>
      </c>
    </row>
    <row r="1010" spans="1:20" s="383" customFormat="1" ht="15.95" customHeight="1">
      <c r="A1010" s="383" t="str">
        <f t="shared" si="15"/>
        <v>SWINDONFELIXSTOWE低所有0~999</v>
      </c>
      <c r="B1010" s="754" t="s">
        <v>2370</v>
      </c>
      <c r="C1010" s="754" t="s">
        <v>1196</v>
      </c>
      <c r="D1010" s="755">
        <v>-138</v>
      </c>
      <c r="E1010" s="755">
        <v>-133</v>
      </c>
      <c r="F1010" s="755">
        <v>70</v>
      </c>
      <c r="G1010" s="755">
        <v>0</v>
      </c>
      <c r="H1010" s="754" t="s">
        <v>1142</v>
      </c>
      <c r="I1010" s="754" t="s">
        <v>3719</v>
      </c>
      <c r="J1010" s="754" t="s">
        <v>3463</v>
      </c>
      <c r="K1010" s="754" t="s">
        <v>1345</v>
      </c>
      <c r="L1010" s="678" t="s">
        <v>1064</v>
      </c>
      <c r="M1010" s="756">
        <v>43526</v>
      </c>
      <c r="N1010" s="678"/>
      <c r="O1010" s="755">
        <v>1</v>
      </c>
      <c r="P1010" s="754" t="s">
        <v>1065</v>
      </c>
      <c r="Q1010" s="754" t="s">
        <v>1066</v>
      </c>
      <c r="R1010" s="754" t="s">
        <v>1067</v>
      </c>
      <c r="S1010" s="678" t="s">
        <v>1069</v>
      </c>
      <c r="T1010" s="754" t="s">
        <v>2449</v>
      </c>
    </row>
    <row r="1011" spans="1:20" s="383" customFormat="1" ht="15.95" customHeight="1">
      <c r="A1011" s="383" t="str">
        <f t="shared" si="15"/>
        <v>SWINDONSOUTHAMPTON低所有0~999</v>
      </c>
      <c r="B1011" s="754" t="s">
        <v>2370</v>
      </c>
      <c r="C1011" s="754" t="s">
        <v>1199</v>
      </c>
      <c r="D1011" s="755">
        <v>-138</v>
      </c>
      <c r="E1011" s="755">
        <v>-133</v>
      </c>
      <c r="F1011" s="755">
        <v>70</v>
      </c>
      <c r="G1011" s="755">
        <v>0</v>
      </c>
      <c r="H1011" s="754" t="s">
        <v>1106</v>
      </c>
      <c r="I1011" s="754" t="s">
        <v>1107</v>
      </c>
      <c r="J1011" s="754" t="s">
        <v>3815</v>
      </c>
      <c r="K1011" s="754" t="s">
        <v>1345</v>
      </c>
      <c r="L1011" s="678" t="s">
        <v>1064</v>
      </c>
      <c r="M1011" s="756">
        <v>43526</v>
      </c>
      <c r="N1011" s="678"/>
      <c r="O1011" s="755">
        <v>1</v>
      </c>
      <c r="P1011" s="754" t="s">
        <v>1065</v>
      </c>
      <c r="Q1011" s="754" t="s">
        <v>1066</v>
      </c>
      <c r="R1011" s="754" t="s">
        <v>1067</v>
      </c>
      <c r="S1011" s="678" t="s">
        <v>1069</v>
      </c>
      <c r="T1011" s="754" t="s">
        <v>2449</v>
      </c>
    </row>
    <row r="1012" spans="1:20" s="383" customFormat="1" ht="15.95" customHeight="1">
      <c r="A1012" s="383" t="str">
        <f t="shared" si="15"/>
        <v>SYDNEYSYDNEY标准同行1~999</v>
      </c>
      <c r="B1012" s="754" t="s">
        <v>1719</v>
      </c>
      <c r="C1012" s="754" t="s">
        <v>1719</v>
      </c>
      <c r="D1012" s="755">
        <v>-23</v>
      </c>
      <c r="E1012" s="755">
        <v>-18</v>
      </c>
      <c r="F1012" s="755">
        <v>0</v>
      </c>
      <c r="G1012" s="755">
        <v>0</v>
      </c>
      <c r="H1012" s="754" t="s">
        <v>1099</v>
      </c>
      <c r="I1012" s="754" t="s">
        <v>1502</v>
      </c>
      <c r="J1012" s="754" t="s">
        <v>1720</v>
      </c>
      <c r="K1012" s="754" t="s">
        <v>3008</v>
      </c>
      <c r="L1012" s="678" t="s">
        <v>1091</v>
      </c>
      <c r="M1012" s="756">
        <v>43438</v>
      </c>
      <c r="N1012" s="678"/>
      <c r="O1012" s="755">
        <v>1</v>
      </c>
      <c r="P1012" s="754" t="s">
        <v>1217</v>
      </c>
      <c r="Q1012" s="754" t="s">
        <v>1066</v>
      </c>
      <c r="R1012" s="754" t="s">
        <v>1067</v>
      </c>
      <c r="S1012" s="678" t="s">
        <v>1068</v>
      </c>
      <c r="T1012" s="754" t="s">
        <v>2575</v>
      </c>
    </row>
    <row r="1013" spans="1:20" s="383" customFormat="1" ht="15.95" customHeight="1">
      <c r="A1013" s="383" t="str">
        <f t="shared" si="15"/>
        <v>SYDNEYSYDNEY标准直客0~1</v>
      </c>
      <c r="B1013" s="754" t="s">
        <v>1719</v>
      </c>
      <c r="C1013" s="754" t="s">
        <v>1719</v>
      </c>
      <c r="D1013" s="755">
        <v>-68</v>
      </c>
      <c r="E1013" s="755">
        <v>-63</v>
      </c>
      <c r="F1013" s="755">
        <v>0</v>
      </c>
      <c r="G1013" s="755">
        <v>0</v>
      </c>
      <c r="H1013" s="754" t="s">
        <v>1099</v>
      </c>
      <c r="I1013" s="754" t="s">
        <v>1502</v>
      </c>
      <c r="J1013" s="754" t="s">
        <v>1720</v>
      </c>
      <c r="K1013" s="754" t="s">
        <v>3008</v>
      </c>
      <c r="L1013" s="678" t="s">
        <v>1092</v>
      </c>
      <c r="M1013" s="756">
        <v>43438</v>
      </c>
      <c r="N1013" s="678"/>
      <c r="O1013" s="755">
        <v>1</v>
      </c>
      <c r="P1013" s="754" t="s">
        <v>1168</v>
      </c>
      <c r="Q1013" s="754" t="s">
        <v>1066</v>
      </c>
      <c r="R1013" s="754" t="s">
        <v>1067</v>
      </c>
      <c r="S1013" s="678" t="s">
        <v>1068</v>
      </c>
      <c r="T1013" s="754" t="s">
        <v>2576</v>
      </c>
    </row>
    <row r="1014" spans="1:20" s="383" customFormat="1" ht="15.95" customHeight="1">
      <c r="A1014" s="383" t="str">
        <f t="shared" si="15"/>
        <v>SYDNEYSYDNEY标准直客1~999</v>
      </c>
      <c r="B1014" s="754" t="s">
        <v>1719</v>
      </c>
      <c r="C1014" s="754" t="s">
        <v>1719</v>
      </c>
      <c r="D1014" s="755">
        <v>-63</v>
      </c>
      <c r="E1014" s="755">
        <v>-58</v>
      </c>
      <c r="F1014" s="755">
        <v>0</v>
      </c>
      <c r="G1014" s="755">
        <v>0</v>
      </c>
      <c r="H1014" s="754" t="s">
        <v>1099</v>
      </c>
      <c r="I1014" s="754" t="s">
        <v>1502</v>
      </c>
      <c r="J1014" s="754" t="s">
        <v>1720</v>
      </c>
      <c r="K1014" s="754" t="s">
        <v>3008</v>
      </c>
      <c r="L1014" s="678" t="s">
        <v>1092</v>
      </c>
      <c r="M1014" s="756">
        <v>43438</v>
      </c>
      <c r="N1014" s="678"/>
      <c r="O1014" s="755">
        <v>1</v>
      </c>
      <c r="P1014" s="754" t="s">
        <v>1217</v>
      </c>
      <c r="Q1014" s="754" t="s">
        <v>1066</v>
      </c>
      <c r="R1014" s="754" t="s">
        <v>1067</v>
      </c>
      <c r="S1014" s="678" t="s">
        <v>1068</v>
      </c>
      <c r="T1014" s="754" t="s">
        <v>2577</v>
      </c>
    </row>
    <row r="1015" spans="1:20" s="383" customFormat="1" ht="15.95" customHeight="1">
      <c r="A1015" s="383" t="str">
        <f t="shared" si="15"/>
        <v>SYDNEYSYDNEY标准同行0~1</v>
      </c>
      <c r="B1015" s="754" t="s">
        <v>1719</v>
      </c>
      <c r="C1015" s="754" t="s">
        <v>1719</v>
      </c>
      <c r="D1015" s="755">
        <v>-28</v>
      </c>
      <c r="E1015" s="755">
        <v>-23</v>
      </c>
      <c r="F1015" s="755">
        <v>0</v>
      </c>
      <c r="G1015" s="755">
        <v>0</v>
      </c>
      <c r="H1015" s="754" t="s">
        <v>1099</v>
      </c>
      <c r="I1015" s="754" t="s">
        <v>1502</v>
      </c>
      <c r="J1015" s="754" t="s">
        <v>1720</v>
      </c>
      <c r="K1015" s="754" t="s">
        <v>3008</v>
      </c>
      <c r="L1015" s="678" t="s">
        <v>1091</v>
      </c>
      <c r="M1015" s="756">
        <v>43438</v>
      </c>
      <c r="N1015" s="678"/>
      <c r="O1015" s="755">
        <v>1</v>
      </c>
      <c r="P1015" s="754" t="s">
        <v>1168</v>
      </c>
      <c r="Q1015" s="754" t="s">
        <v>1066</v>
      </c>
      <c r="R1015" s="754" t="s">
        <v>1067</v>
      </c>
      <c r="S1015" s="678" t="s">
        <v>1068</v>
      </c>
      <c r="T1015" s="754" t="s">
        <v>2574</v>
      </c>
    </row>
    <row r="1016" spans="1:20" s="383" customFormat="1" ht="15.95" customHeight="1">
      <c r="A1016" s="383" t="str">
        <f t="shared" si="15"/>
        <v>SZCZECINGDYNIA低所有0~999</v>
      </c>
      <c r="B1016" s="754" t="s">
        <v>1721</v>
      </c>
      <c r="C1016" s="754" t="s">
        <v>1232</v>
      </c>
      <c r="D1016" s="755">
        <v>-122</v>
      </c>
      <c r="E1016" s="755">
        <v>-117</v>
      </c>
      <c r="F1016" s="755">
        <v>40</v>
      </c>
      <c r="G1016" s="755">
        <v>0</v>
      </c>
      <c r="H1016" s="754" t="s">
        <v>1106</v>
      </c>
      <c r="I1016" s="754" t="s">
        <v>1107</v>
      </c>
      <c r="J1016" s="754" t="s">
        <v>1264</v>
      </c>
      <c r="K1016" s="754" t="s">
        <v>1186</v>
      </c>
      <c r="L1016" s="678" t="s">
        <v>1064</v>
      </c>
      <c r="M1016" s="756">
        <v>43526</v>
      </c>
      <c r="N1016" s="678"/>
      <c r="O1016" s="755">
        <v>1</v>
      </c>
      <c r="P1016" s="754" t="s">
        <v>1065</v>
      </c>
      <c r="Q1016" s="754" t="s">
        <v>1066</v>
      </c>
      <c r="R1016" s="754" t="s">
        <v>1067</v>
      </c>
      <c r="S1016" s="678" t="s">
        <v>1069</v>
      </c>
      <c r="T1016" s="678"/>
    </row>
    <row r="1017" spans="1:20" s="383" customFormat="1" ht="15.95" customHeight="1">
      <c r="A1017" s="383" t="str">
        <f t="shared" si="15"/>
        <v>SZCZECINGDYNIA标准所有0~999</v>
      </c>
      <c r="B1017" s="754" t="s">
        <v>1721</v>
      </c>
      <c r="C1017" s="754" t="s">
        <v>1232</v>
      </c>
      <c r="D1017" s="755">
        <v>-82</v>
      </c>
      <c r="E1017" s="755">
        <v>-77</v>
      </c>
      <c r="F1017" s="755">
        <v>0</v>
      </c>
      <c r="G1017" s="755">
        <v>0</v>
      </c>
      <c r="H1017" s="754" t="s">
        <v>1106</v>
      </c>
      <c r="I1017" s="754" t="s">
        <v>1107</v>
      </c>
      <c r="J1017" s="754" t="s">
        <v>1264</v>
      </c>
      <c r="K1017" s="754" t="s">
        <v>1186</v>
      </c>
      <c r="L1017" s="678" t="s">
        <v>1064</v>
      </c>
      <c r="M1017" s="756">
        <v>43526</v>
      </c>
      <c r="N1017" s="678"/>
      <c r="O1017" s="755">
        <v>1</v>
      </c>
      <c r="P1017" s="754" t="s">
        <v>1065</v>
      </c>
      <c r="Q1017" s="754" t="s">
        <v>1066</v>
      </c>
      <c r="R1017" s="754" t="s">
        <v>1067</v>
      </c>
      <c r="S1017" s="678" t="s">
        <v>1068</v>
      </c>
      <c r="T1017" s="678"/>
    </row>
    <row r="1018" spans="1:20" s="383" customFormat="1" ht="15.95" customHeight="1">
      <c r="A1018" s="383" t="str">
        <f t="shared" si="15"/>
        <v>TACOMASEATTLE,WA标准直客0~999</v>
      </c>
      <c r="B1018" s="754" t="s">
        <v>1722</v>
      </c>
      <c r="C1018" s="754" t="s">
        <v>394</v>
      </c>
      <c r="D1018" s="755">
        <v>43</v>
      </c>
      <c r="E1018" s="755">
        <v>63</v>
      </c>
      <c r="F1018" s="755">
        <v>0</v>
      </c>
      <c r="G1018" s="755">
        <v>0</v>
      </c>
      <c r="H1018" s="754" t="s">
        <v>1121</v>
      </c>
      <c r="I1018" s="754" t="s">
        <v>1116</v>
      </c>
      <c r="J1018" s="754" t="s">
        <v>1122</v>
      </c>
      <c r="K1018" s="754" t="s">
        <v>1723</v>
      </c>
      <c r="L1018" s="678" t="s">
        <v>1092</v>
      </c>
      <c r="M1018" s="756">
        <v>43527</v>
      </c>
      <c r="N1018" s="678"/>
      <c r="O1018" s="755">
        <v>1</v>
      </c>
      <c r="P1018" s="754" t="s">
        <v>1065</v>
      </c>
      <c r="Q1018" s="754" t="s">
        <v>1066</v>
      </c>
      <c r="R1018" s="754" t="s">
        <v>1067</v>
      </c>
      <c r="S1018" s="678" t="s">
        <v>1068</v>
      </c>
      <c r="T1018" s="754" t="s">
        <v>2466</v>
      </c>
    </row>
    <row r="1019" spans="1:20" s="383" customFormat="1" ht="15.95" customHeight="1">
      <c r="A1019" s="383" t="str">
        <f t="shared" si="15"/>
        <v>TACOMASEATTLE,WA标准同行0~999</v>
      </c>
      <c r="B1019" s="754" t="s">
        <v>1722</v>
      </c>
      <c r="C1019" s="754" t="s">
        <v>394</v>
      </c>
      <c r="D1019" s="755">
        <v>48</v>
      </c>
      <c r="E1019" s="755">
        <v>68</v>
      </c>
      <c r="F1019" s="755">
        <v>0</v>
      </c>
      <c r="G1019" s="755">
        <v>0</v>
      </c>
      <c r="H1019" s="754" t="s">
        <v>1121</v>
      </c>
      <c r="I1019" s="754" t="s">
        <v>1116</v>
      </c>
      <c r="J1019" s="754" t="s">
        <v>1122</v>
      </c>
      <c r="K1019" s="754" t="s">
        <v>1723</v>
      </c>
      <c r="L1019" s="678" t="s">
        <v>1091</v>
      </c>
      <c r="M1019" s="756">
        <v>43527</v>
      </c>
      <c r="N1019" s="678"/>
      <c r="O1019" s="755">
        <v>1</v>
      </c>
      <c r="P1019" s="754" t="s">
        <v>1065</v>
      </c>
      <c r="Q1019" s="754" t="s">
        <v>1066</v>
      </c>
      <c r="R1019" s="754" t="s">
        <v>1067</v>
      </c>
      <c r="S1019" s="678" t="s">
        <v>1068</v>
      </c>
      <c r="T1019" s="754" t="s">
        <v>2466</v>
      </c>
    </row>
    <row r="1020" spans="1:20" s="383" customFormat="1" ht="15.95" customHeight="1">
      <c r="A1020" s="383" t="str">
        <f t="shared" si="15"/>
        <v>TAICHUNGTAICHUNG标准所有0~999</v>
      </c>
      <c r="B1020" s="754" t="s">
        <v>1724</v>
      </c>
      <c r="C1020" s="754" t="s">
        <v>1724</v>
      </c>
      <c r="D1020" s="755">
        <v>8</v>
      </c>
      <c r="E1020" s="755">
        <v>10</v>
      </c>
      <c r="F1020" s="755">
        <v>0</v>
      </c>
      <c r="G1020" s="755">
        <v>0</v>
      </c>
      <c r="H1020" s="754" t="s">
        <v>1099</v>
      </c>
      <c r="I1020" s="754" t="s">
        <v>1502</v>
      </c>
      <c r="J1020" s="754" t="s">
        <v>2538</v>
      </c>
      <c r="K1020" s="754" t="s">
        <v>1418</v>
      </c>
      <c r="L1020" s="678" t="s">
        <v>1064</v>
      </c>
      <c r="M1020" s="756">
        <v>43435</v>
      </c>
      <c r="N1020" s="678"/>
      <c r="O1020" s="755">
        <v>1</v>
      </c>
      <c r="P1020" s="754" t="s">
        <v>1065</v>
      </c>
      <c r="Q1020" s="754" t="s">
        <v>1066</v>
      </c>
      <c r="R1020" s="754" t="s">
        <v>1067</v>
      </c>
      <c r="S1020" s="678" t="s">
        <v>1068</v>
      </c>
      <c r="T1020" s="754" t="s">
        <v>2536</v>
      </c>
    </row>
    <row r="1021" spans="1:20" s="383" customFormat="1" ht="15.95" customHeight="1">
      <c r="A1021" s="383" t="str">
        <f t="shared" si="15"/>
        <v>TAKAMATSUBUSAN标准所有0~999</v>
      </c>
      <c r="B1021" s="754" t="s">
        <v>1725</v>
      </c>
      <c r="C1021" s="754" t="s">
        <v>1102</v>
      </c>
      <c r="D1021" s="755">
        <v>25</v>
      </c>
      <c r="E1021" s="755">
        <v>30</v>
      </c>
      <c r="F1021" s="755">
        <v>0</v>
      </c>
      <c r="G1021" s="755">
        <v>0</v>
      </c>
      <c r="H1021" s="754" t="s">
        <v>1103</v>
      </c>
      <c r="I1021" s="754" t="s">
        <v>3691</v>
      </c>
      <c r="J1021" s="754" t="s">
        <v>2815</v>
      </c>
      <c r="K1021" s="754" t="s">
        <v>1104</v>
      </c>
      <c r="L1021" s="678" t="s">
        <v>1064</v>
      </c>
      <c r="M1021" s="756">
        <v>43435</v>
      </c>
      <c r="N1021" s="678"/>
      <c r="O1021" s="755">
        <v>1</v>
      </c>
      <c r="P1021" s="754" t="s">
        <v>1065</v>
      </c>
      <c r="Q1021" s="754" t="s">
        <v>1066</v>
      </c>
      <c r="R1021" s="754" t="s">
        <v>1067</v>
      </c>
      <c r="S1021" s="678" t="s">
        <v>1068</v>
      </c>
      <c r="T1021" s="754" t="s">
        <v>2458</v>
      </c>
    </row>
    <row r="1022" spans="1:20" s="383" customFormat="1" ht="15.95" customHeight="1">
      <c r="A1022" s="383" t="str">
        <f t="shared" si="15"/>
        <v>TALCAHUANOVALPARAISO标准所有0~999</v>
      </c>
      <c r="B1022" s="754" t="s">
        <v>1726</v>
      </c>
      <c r="C1022" s="754" t="s">
        <v>1133</v>
      </c>
      <c r="D1022" s="755">
        <v>190</v>
      </c>
      <c r="E1022" s="755">
        <v>200</v>
      </c>
      <c r="F1022" s="755">
        <v>30</v>
      </c>
      <c r="G1022" s="755">
        <v>0</v>
      </c>
      <c r="H1022" s="754" t="s">
        <v>1099</v>
      </c>
      <c r="I1022" s="754" t="s">
        <v>1502</v>
      </c>
      <c r="J1022" s="754" t="s">
        <v>3771</v>
      </c>
      <c r="K1022" s="754" t="s">
        <v>1082</v>
      </c>
      <c r="L1022" s="678" t="s">
        <v>1064</v>
      </c>
      <c r="M1022" s="756">
        <v>43528</v>
      </c>
      <c r="N1022" s="678"/>
      <c r="O1022" s="755">
        <v>1</v>
      </c>
      <c r="P1022" s="754" t="s">
        <v>1065</v>
      </c>
      <c r="Q1022" s="754" t="s">
        <v>1066</v>
      </c>
      <c r="R1022" s="754" t="s">
        <v>1083</v>
      </c>
      <c r="S1022" s="678" t="s">
        <v>1068</v>
      </c>
      <c r="T1022" s="754" t="s">
        <v>2452</v>
      </c>
    </row>
    <row r="1023" spans="1:20" s="383" customFormat="1" ht="15.95" customHeight="1">
      <c r="A1023" s="383" t="str">
        <f t="shared" si="15"/>
        <v>TALLINNRIGA低所有0~999</v>
      </c>
      <c r="B1023" s="754" t="s">
        <v>1727</v>
      </c>
      <c r="C1023" s="754" t="s">
        <v>1658</v>
      </c>
      <c r="D1023" s="755">
        <v>-85</v>
      </c>
      <c r="E1023" s="755">
        <v>-80</v>
      </c>
      <c r="F1023" s="755">
        <v>40</v>
      </c>
      <c r="G1023" s="755">
        <v>0</v>
      </c>
      <c r="H1023" s="754" t="s">
        <v>1106</v>
      </c>
      <c r="I1023" s="754" t="s">
        <v>1107</v>
      </c>
      <c r="J1023" s="754" t="s">
        <v>1264</v>
      </c>
      <c r="K1023" s="754" t="s">
        <v>1096</v>
      </c>
      <c r="L1023" s="678" t="s">
        <v>1064</v>
      </c>
      <c r="M1023" s="756">
        <v>43526</v>
      </c>
      <c r="N1023" s="678"/>
      <c r="O1023" s="755">
        <v>1</v>
      </c>
      <c r="P1023" s="754" t="s">
        <v>1065</v>
      </c>
      <c r="Q1023" s="754" t="s">
        <v>1066</v>
      </c>
      <c r="R1023" s="754" t="s">
        <v>1067</v>
      </c>
      <c r="S1023" s="678" t="s">
        <v>1069</v>
      </c>
      <c r="T1023" s="678"/>
    </row>
    <row r="1024" spans="1:20" s="383" customFormat="1" ht="15.95" customHeight="1">
      <c r="A1024" s="383" t="str">
        <f t="shared" si="15"/>
        <v>TALLINNKLAIPEDA低所有0~999</v>
      </c>
      <c r="B1024" s="754" t="s">
        <v>1727</v>
      </c>
      <c r="C1024" s="754" t="s">
        <v>754</v>
      </c>
      <c r="D1024" s="755">
        <v>-85</v>
      </c>
      <c r="E1024" s="755">
        <v>-80</v>
      </c>
      <c r="F1024" s="755">
        <v>40</v>
      </c>
      <c r="G1024" s="755">
        <v>0</v>
      </c>
      <c r="H1024" s="754" t="s">
        <v>1106</v>
      </c>
      <c r="I1024" s="754" t="s">
        <v>1107</v>
      </c>
      <c r="J1024" s="754" t="s">
        <v>1264</v>
      </c>
      <c r="K1024" s="754" t="s">
        <v>1096</v>
      </c>
      <c r="L1024" s="678" t="s">
        <v>1064</v>
      </c>
      <c r="M1024" s="756">
        <v>43526</v>
      </c>
      <c r="N1024" s="678"/>
      <c r="O1024" s="755">
        <v>1</v>
      </c>
      <c r="P1024" s="754" t="s">
        <v>1065</v>
      </c>
      <c r="Q1024" s="754" t="s">
        <v>1066</v>
      </c>
      <c r="R1024" s="754" t="s">
        <v>1067</v>
      </c>
      <c r="S1024" s="678" t="s">
        <v>1069</v>
      </c>
      <c r="T1024" s="678"/>
    </row>
    <row r="1025" spans="1:20" s="383" customFormat="1" ht="15.95" customHeight="1">
      <c r="A1025" s="383" t="str">
        <f t="shared" si="15"/>
        <v>TALLINNRIGA标准所有0~999</v>
      </c>
      <c r="B1025" s="754" t="s">
        <v>1727</v>
      </c>
      <c r="C1025" s="754" t="s">
        <v>1658</v>
      </c>
      <c r="D1025" s="755">
        <v>-45</v>
      </c>
      <c r="E1025" s="755">
        <v>-40</v>
      </c>
      <c r="F1025" s="755">
        <v>0</v>
      </c>
      <c r="G1025" s="755">
        <v>0</v>
      </c>
      <c r="H1025" s="754" t="s">
        <v>1106</v>
      </c>
      <c r="I1025" s="754" t="s">
        <v>1107</v>
      </c>
      <c r="J1025" s="754" t="s">
        <v>1264</v>
      </c>
      <c r="K1025" s="754" t="s">
        <v>1096</v>
      </c>
      <c r="L1025" s="678" t="s">
        <v>1064</v>
      </c>
      <c r="M1025" s="756">
        <v>43526</v>
      </c>
      <c r="N1025" s="678"/>
      <c r="O1025" s="755">
        <v>1</v>
      </c>
      <c r="P1025" s="754" t="s">
        <v>1065</v>
      </c>
      <c r="Q1025" s="754" t="s">
        <v>1066</v>
      </c>
      <c r="R1025" s="754" t="s">
        <v>1067</v>
      </c>
      <c r="S1025" s="678" t="s">
        <v>1068</v>
      </c>
      <c r="T1025" s="678"/>
    </row>
    <row r="1026" spans="1:20" s="383" customFormat="1" ht="15.95" customHeight="1">
      <c r="A1026" s="383" t="str">
        <f t="shared" si="15"/>
        <v>TALLINNKLAIPEDA标准所有0~999</v>
      </c>
      <c r="B1026" s="754" t="s">
        <v>1727</v>
      </c>
      <c r="C1026" s="754" t="s">
        <v>754</v>
      </c>
      <c r="D1026" s="755">
        <v>-45</v>
      </c>
      <c r="E1026" s="755">
        <v>-40</v>
      </c>
      <c r="F1026" s="755">
        <v>0</v>
      </c>
      <c r="G1026" s="755">
        <v>0</v>
      </c>
      <c r="H1026" s="754" t="s">
        <v>1106</v>
      </c>
      <c r="I1026" s="754" t="s">
        <v>1107</v>
      </c>
      <c r="J1026" s="754" t="s">
        <v>1264</v>
      </c>
      <c r="K1026" s="754" t="s">
        <v>1096</v>
      </c>
      <c r="L1026" s="678" t="s">
        <v>1064</v>
      </c>
      <c r="M1026" s="756">
        <v>43526</v>
      </c>
      <c r="N1026" s="678"/>
      <c r="O1026" s="755">
        <v>1</v>
      </c>
      <c r="P1026" s="754" t="s">
        <v>1065</v>
      </c>
      <c r="Q1026" s="754" t="s">
        <v>1066</v>
      </c>
      <c r="R1026" s="754" t="s">
        <v>1067</v>
      </c>
      <c r="S1026" s="678" t="s">
        <v>1068</v>
      </c>
      <c r="T1026" s="678"/>
    </row>
    <row r="1027" spans="1:20" s="383" customFormat="1" ht="15.95" customHeight="1">
      <c r="A1027" s="383" t="str">
        <f t="shared" si="15"/>
        <v>TAMATAVEPORT LOUIS标准所有0~999</v>
      </c>
      <c r="B1027" s="754" t="s">
        <v>1728</v>
      </c>
      <c r="C1027" s="754" t="s">
        <v>1617</v>
      </c>
      <c r="D1027" s="755">
        <v>138</v>
      </c>
      <c r="E1027" s="755">
        <v>143</v>
      </c>
      <c r="F1027" s="755">
        <v>0</v>
      </c>
      <c r="G1027" s="755">
        <v>0</v>
      </c>
      <c r="H1027" s="754" t="s">
        <v>1107</v>
      </c>
      <c r="I1027" s="754" t="s">
        <v>1116</v>
      </c>
      <c r="J1027" s="754" t="s">
        <v>1117</v>
      </c>
      <c r="K1027" s="754" t="s">
        <v>1188</v>
      </c>
      <c r="L1027" s="678" t="s">
        <v>1064</v>
      </c>
      <c r="M1027" s="756">
        <v>43438</v>
      </c>
      <c r="N1027" s="678"/>
      <c r="O1027" s="755">
        <v>1</v>
      </c>
      <c r="P1027" s="754" t="s">
        <v>1065</v>
      </c>
      <c r="Q1027" s="754" t="s">
        <v>1075</v>
      </c>
      <c r="R1027" s="678"/>
      <c r="S1027" s="678" t="s">
        <v>1068</v>
      </c>
      <c r="T1027" s="754" t="s">
        <v>2775</v>
      </c>
    </row>
    <row r="1028" spans="1:20" s="383" customFormat="1" ht="15.95" customHeight="1">
      <c r="A1028" s="383" t="str">
        <f t="shared" si="15"/>
        <v>TAMATAVESINGAPORE标准所有0~999</v>
      </c>
      <c r="B1028" s="754" t="s">
        <v>1728</v>
      </c>
      <c r="C1028" s="754" t="s">
        <v>671</v>
      </c>
      <c r="D1028" s="755">
        <v>138</v>
      </c>
      <c r="E1028" s="755">
        <v>143</v>
      </c>
      <c r="F1028" s="755">
        <v>0</v>
      </c>
      <c r="G1028" s="755">
        <v>0</v>
      </c>
      <c r="H1028" s="754" t="s">
        <v>2840</v>
      </c>
      <c r="I1028" s="754" t="s">
        <v>3787</v>
      </c>
      <c r="J1028" s="754" t="s">
        <v>3066</v>
      </c>
      <c r="K1028" s="754" t="s">
        <v>1096</v>
      </c>
      <c r="L1028" s="678" t="s">
        <v>1064</v>
      </c>
      <c r="M1028" s="756">
        <v>43435</v>
      </c>
      <c r="N1028" s="678"/>
      <c r="O1028" s="755">
        <v>1</v>
      </c>
      <c r="P1028" s="754" t="s">
        <v>1065</v>
      </c>
      <c r="Q1028" s="754" t="s">
        <v>1075</v>
      </c>
      <c r="R1028" s="678"/>
      <c r="S1028" s="678" t="s">
        <v>1068</v>
      </c>
      <c r="T1028" s="754" t="s">
        <v>2776</v>
      </c>
    </row>
    <row r="1029" spans="1:20" s="383" customFormat="1" ht="15.95" customHeight="1">
      <c r="A1029" s="383" t="str">
        <f t="shared" si="15"/>
        <v>TAMATAVESINGAPORE标准所有0~999</v>
      </c>
      <c r="B1029" s="754" t="s">
        <v>1728</v>
      </c>
      <c r="C1029" s="754" t="s">
        <v>671</v>
      </c>
      <c r="D1029" s="755">
        <v>138</v>
      </c>
      <c r="E1029" s="755">
        <v>143</v>
      </c>
      <c r="F1029" s="755">
        <v>0</v>
      </c>
      <c r="G1029" s="755">
        <v>0</v>
      </c>
      <c r="H1029" s="754" t="s">
        <v>2840</v>
      </c>
      <c r="I1029" s="754" t="s">
        <v>3692</v>
      </c>
      <c r="J1029" s="754" t="s">
        <v>3066</v>
      </c>
      <c r="K1029" s="754" t="s">
        <v>1096</v>
      </c>
      <c r="L1029" s="678" t="s">
        <v>1064</v>
      </c>
      <c r="M1029" s="756">
        <v>43394</v>
      </c>
      <c r="N1029" s="678"/>
      <c r="O1029" s="755">
        <v>1</v>
      </c>
      <c r="P1029" s="754" t="s">
        <v>1065</v>
      </c>
      <c r="Q1029" s="754" t="s">
        <v>1075</v>
      </c>
      <c r="R1029" s="678"/>
      <c r="S1029" s="678" t="s">
        <v>1068</v>
      </c>
      <c r="T1029" s="754" t="s">
        <v>2776</v>
      </c>
    </row>
    <row r="1030" spans="1:20" s="383" customFormat="1" ht="15.95" customHeight="1">
      <c r="A1030" s="383" t="str">
        <f t="shared" si="15"/>
        <v>TAMPEREHELSINKI标准所有0~999</v>
      </c>
      <c r="B1030" s="754" t="s">
        <v>1729</v>
      </c>
      <c r="C1030" s="754" t="s">
        <v>753</v>
      </c>
      <c r="D1030" s="755">
        <v>4</v>
      </c>
      <c r="E1030" s="755">
        <v>9</v>
      </c>
      <c r="F1030" s="755">
        <v>0</v>
      </c>
      <c r="G1030" s="755">
        <v>0</v>
      </c>
      <c r="H1030" s="754" t="s">
        <v>1106</v>
      </c>
      <c r="I1030" s="754" t="s">
        <v>1107</v>
      </c>
      <c r="J1030" s="754" t="s">
        <v>1264</v>
      </c>
      <c r="K1030" s="678"/>
      <c r="L1030" s="678" t="s">
        <v>1064</v>
      </c>
      <c r="M1030" s="756">
        <v>43526</v>
      </c>
      <c r="N1030" s="678"/>
      <c r="O1030" s="755">
        <v>1</v>
      </c>
      <c r="P1030" s="754" t="s">
        <v>1065</v>
      </c>
      <c r="Q1030" s="754" t="s">
        <v>1075</v>
      </c>
      <c r="R1030" s="678"/>
      <c r="S1030" s="678" t="s">
        <v>1068</v>
      </c>
      <c r="T1030" s="678"/>
    </row>
    <row r="1031" spans="1:20" s="383" customFormat="1" ht="15.95" customHeight="1">
      <c r="A1031" s="383" t="str">
        <f t="shared" si="15"/>
        <v>TANGIERCASABLANCA标准所有0~999</v>
      </c>
      <c r="B1031" s="754" t="s">
        <v>1782</v>
      </c>
      <c r="C1031" s="754" t="s">
        <v>751</v>
      </c>
      <c r="D1031" s="755">
        <v>93</v>
      </c>
      <c r="E1031" s="755">
        <v>98</v>
      </c>
      <c r="F1031" s="755">
        <v>0</v>
      </c>
      <c r="G1031" s="755">
        <v>0</v>
      </c>
      <c r="H1031" s="754" t="s">
        <v>1061</v>
      </c>
      <c r="I1031" s="754" t="s">
        <v>1062</v>
      </c>
      <c r="J1031" s="754" t="s">
        <v>1264</v>
      </c>
      <c r="K1031" s="754" t="s">
        <v>1096</v>
      </c>
      <c r="L1031" s="678" t="s">
        <v>1064</v>
      </c>
      <c r="M1031" s="756">
        <v>43526</v>
      </c>
      <c r="N1031" s="678"/>
      <c r="O1031" s="755">
        <v>1</v>
      </c>
      <c r="P1031" s="754" t="s">
        <v>1065</v>
      </c>
      <c r="Q1031" s="754" t="s">
        <v>1075</v>
      </c>
      <c r="R1031" s="678"/>
      <c r="S1031" s="678" t="s">
        <v>1068</v>
      </c>
      <c r="T1031" s="678"/>
    </row>
    <row r="1032" spans="1:20" s="383" customFormat="1" ht="15.95" customHeight="1">
      <c r="A1032" s="383" t="str">
        <f t="shared" ref="A1032:A1095" si="16">B1032&amp;C1032&amp;S1032&amp;L1032&amp;P1032</f>
        <v>TARANTOGENOVA标准所有0~999</v>
      </c>
      <c r="B1032" s="754" t="s">
        <v>1730</v>
      </c>
      <c r="C1032" s="754" t="s">
        <v>742</v>
      </c>
      <c r="D1032" s="755">
        <v>-113</v>
      </c>
      <c r="E1032" s="755">
        <v>-108</v>
      </c>
      <c r="F1032" s="755">
        <v>0</v>
      </c>
      <c r="G1032" s="755">
        <v>0</v>
      </c>
      <c r="H1032" s="754" t="s">
        <v>1162</v>
      </c>
      <c r="I1032" s="754" t="s">
        <v>1081</v>
      </c>
      <c r="J1032" s="754" t="s">
        <v>3729</v>
      </c>
      <c r="K1032" s="754" t="s">
        <v>1096</v>
      </c>
      <c r="L1032" s="678" t="s">
        <v>1064</v>
      </c>
      <c r="M1032" s="756">
        <v>43526</v>
      </c>
      <c r="N1032" s="678"/>
      <c r="O1032" s="755">
        <v>1</v>
      </c>
      <c r="P1032" s="754" t="s">
        <v>1065</v>
      </c>
      <c r="Q1032" s="754" t="s">
        <v>1066</v>
      </c>
      <c r="R1032" s="754" t="s">
        <v>1067</v>
      </c>
      <c r="S1032" s="678" t="s">
        <v>1068</v>
      </c>
      <c r="T1032" s="678"/>
    </row>
    <row r="1033" spans="1:20" s="383" customFormat="1" ht="15.95" customHeight="1">
      <c r="A1033" s="383" t="str">
        <f t="shared" si="16"/>
        <v>TASHKENTKOPER标准所有0~999</v>
      </c>
      <c r="B1033" s="754" t="s">
        <v>1731</v>
      </c>
      <c r="C1033" s="754" t="s">
        <v>1115</v>
      </c>
      <c r="D1033" s="755">
        <v>266</v>
      </c>
      <c r="E1033" s="755">
        <v>271</v>
      </c>
      <c r="F1033" s="755">
        <v>0</v>
      </c>
      <c r="G1033" s="755">
        <v>0</v>
      </c>
      <c r="H1033" s="754" t="s">
        <v>1121</v>
      </c>
      <c r="I1033" s="754" t="s">
        <v>1116</v>
      </c>
      <c r="J1033" s="754" t="s">
        <v>2824</v>
      </c>
      <c r="K1033" s="754" t="s">
        <v>1096</v>
      </c>
      <c r="L1033" s="678" t="s">
        <v>1064</v>
      </c>
      <c r="M1033" s="756">
        <v>43526</v>
      </c>
      <c r="N1033" s="678"/>
      <c r="O1033" s="755">
        <v>3</v>
      </c>
      <c r="P1033" s="754" t="s">
        <v>1065</v>
      </c>
      <c r="Q1033" s="754" t="s">
        <v>1075</v>
      </c>
      <c r="R1033" s="678"/>
      <c r="S1033" s="678" t="s">
        <v>1068</v>
      </c>
      <c r="T1033" s="754" t="s">
        <v>2954</v>
      </c>
    </row>
    <row r="1034" spans="1:20" s="383" customFormat="1" ht="15.95" customHeight="1">
      <c r="A1034" s="383" t="str">
        <f t="shared" si="16"/>
        <v>TAURANGAAUCKLAND标准所有0~999</v>
      </c>
      <c r="B1034" s="754" t="s">
        <v>1732</v>
      </c>
      <c r="C1034" s="754" t="s">
        <v>1098</v>
      </c>
      <c r="D1034" s="755">
        <v>70</v>
      </c>
      <c r="E1034" s="755">
        <v>75</v>
      </c>
      <c r="F1034" s="755">
        <v>0</v>
      </c>
      <c r="G1034" s="755">
        <v>0</v>
      </c>
      <c r="H1034" s="754" t="s">
        <v>1099</v>
      </c>
      <c r="I1034" s="754" t="s">
        <v>1502</v>
      </c>
      <c r="J1034" s="754" t="s">
        <v>2828</v>
      </c>
      <c r="K1034" s="754" t="s">
        <v>1087</v>
      </c>
      <c r="L1034" s="678" t="s">
        <v>1064</v>
      </c>
      <c r="M1034" s="756">
        <v>43438</v>
      </c>
      <c r="N1034" s="678"/>
      <c r="O1034" s="755">
        <v>1</v>
      </c>
      <c r="P1034" s="754" t="s">
        <v>1065</v>
      </c>
      <c r="Q1034" s="754" t="s">
        <v>1075</v>
      </c>
      <c r="R1034" s="678"/>
      <c r="S1034" s="678" t="s">
        <v>1068</v>
      </c>
      <c r="T1034" s="678"/>
    </row>
    <row r="1035" spans="1:20" s="383" customFormat="1" ht="15.95" customHeight="1">
      <c r="A1035" s="383" t="str">
        <f t="shared" si="16"/>
        <v>TAWAUSINGAPORE标准所有0~999</v>
      </c>
      <c r="B1035" s="754" t="s">
        <v>1733</v>
      </c>
      <c r="C1035" s="754" t="s">
        <v>671</v>
      </c>
      <c r="D1035" s="755">
        <v>145</v>
      </c>
      <c r="E1035" s="755">
        <v>150</v>
      </c>
      <c r="F1035" s="755">
        <v>0</v>
      </c>
      <c r="G1035" s="755">
        <v>0</v>
      </c>
      <c r="H1035" s="754" t="s">
        <v>2840</v>
      </c>
      <c r="I1035" s="754" t="s">
        <v>3692</v>
      </c>
      <c r="J1035" s="754" t="s">
        <v>3066</v>
      </c>
      <c r="K1035" s="754" t="s">
        <v>1096</v>
      </c>
      <c r="L1035" s="678" t="s">
        <v>1064</v>
      </c>
      <c r="M1035" s="756">
        <v>43394</v>
      </c>
      <c r="N1035" s="678"/>
      <c r="O1035" s="755">
        <v>2</v>
      </c>
      <c r="P1035" s="754" t="s">
        <v>1065</v>
      </c>
      <c r="Q1035" s="754" t="s">
        <v>1075</v>
      </c>
      <c r="R1035" s="678"/>
      <c r="S1035" s="678" t="s">
        <v>1068</v>
      </c>
      <c r="T1035" s="754" t="s">
        <v>2578</v>
      </c>
    </row>
    <row r="1036" spans="1:20" s="383" customFormat="1" ht="15.95" customHeight="1">
      <c r="A1036" s="383" t="str">
        <f t="shared" si="16"/>
        <v>TAWAUSINGAPORE标准所有0~999</v>
      </c>
      <c r="B1036" s="754" t="s">
        <v>1733</v>
      </c>
      <c r="C1036" s="754" t="s">
        <v>671</v>
      </c>
      <c r="D1036" s="755">
        <v>145</v>
      </c>
      <c r="E1036" s="755">
        <v>150</v>
      </c>
      <c r="F1036" s="755">
        <v>0</v>
      </c>
      <c r="G1036" s="755">
        <v>0</v>
      </c>
      <c r="H1036" s="754" t="s">
        <v>2840</v>
      </c>
      <c r="I1036" s="754" t="s">
        <v>3787</v>
      </c>
      <c r="J1036" s="754" t="s">
        <v>3066</v>
      </c>
      <c r="K1036" s="754" t="s">
        <v>1096</v>
      </c>
      <c r="L1036" s="678" t="s">
        <v>1064</v>
      </c>
      <c r="M1036" s="756">
        <v>43435</v>
      </c>
      <c r="N1036" s="678"/>
      <c r="O1036" s="755">
        <v>2</v>
      </c>
      <c r="P1036" s="754" t="s">
        <v>1065</v>
      </c>
      <c r="Q1036" s="754" t="s">
        <v>1075</v>
      </c>
      <c r="R1036" s="678"/>
      <c r="S1036" s="678" t="s">
        <v>1068</v>
      </c>
      <c r="T1036" s="754" t="s">
        <v>2578</v>
      </c>
    </row>
    <row r="1037" spans="1:20" s="383" customFormat="1" ht="15.95" customHeight="1">
      <c r="A1037" s="383" t="str">
        <f t="shared" si="16"/>
        <v>TBILISIPOTI标准所有0~999</v>
      </c>
      <c r="B1037" s="754" t="s">
        <v>1734</v>
      </c>
      <c r="C1037" s="754" t="s">
        <v>1156</v>
      </c>
      <c r="D1037" s="755">
        <v>118</v>
      </c>
      <c r="E1037" s="755">
        <v>123</v>
      </c>
      <c r="F1037" s="755">
        <v>0</v>
      </c>
      <c r="G1037" s="755">
        <v>0</v>
      </c>
      <c r="H1037" s="754" t="s">
        <v>1062</v>
      </c>
      <c r="I1037" s="754" t="s">
        <v>1116</v>
      </c>
      <c r="J1037" s="754" t="s">
        <v>2829</v>
      </c>
      <c r="K1037" s="754" t="s">
        <v>1129</v>
      </c>
      <c r="L1037" s="678" t="s">
        <v>1064</v>
      </c>
      <c r="M1037" s="756">
        <v>43526</v>
      </c>
      <c r="N1037" s="678"/>
      <c r="O1037" s="755">
        <v>1</v>
      </c>
      <c r="P1037" s="754" t="s">
        <v>1065</v>
      </c>
      <c r="Q1037" s="754" t="s">
        <v>1075</v>
      </c>
      <c r="R1037" s="678"/>
      <c r="S1037" s="678" t="s">
        <v>1068</v>
      </c>
      <c r="T1037" s="754" t="s">
        <v>2497</v>
      </c>
    </row>
    <row r="1038" spans="1:20" s="383" customFormat="1" ht="15.95" customHeight="1">
      <c r="A1038" s="383" t="str">
        <f t="shared" si="16"/>
        <v>TEGUCIGALPAGUATEMALA CITY标准所有0~999</v>
      </c>
      <c r="B1038" s="754" t="s">
        <v>1735</v>
      </c>
      <c r="C1038" s="754" t="s">
        <v>1085</v>
      </c>
      <c r="D1038" s="755">
        <v>166</v>
      </c>
      <c r="E1038" s="755">
        <v>176</v>
      </c>
      <c r="F1038" s="755">
        <v>40</v>
      </c>
      <c r="G1038" s="755">
        <v>0</v>
      </c>
      <c r="H1038" s="754" t="s">
        <v>1080</v>
      </c>
      <c r="I1038" s="754" t="s">
        <v>1081</v>
      </c>
      <c r="J1038" s="754" t="s">
        <v>3039</v>
      </c>
      <c r="K1038" s="754" t="s">
        <v>1145</v>
      </c>
      <c r="L1038" s="678" t="s">
        <v>1064</v>
      </c>
      <c r="M1038" s="756">
        <v>43528</v>
      </c>
      <c r="N1038" s="678"/>
      <c r="O1038" s="755">
        <v>1</v>
      </c>
      <c r="P1038" s="754" t="s">
        <v>1065</v>
      </c>
      <c r="Q1038" s="754" t="s">
        <v>1066</v>
      </c>
      <c r="R1038" s="754" t="s">
        <v>1083</v>
      </c>
      <c r="S1038" s="678" t="s">
        <v>1068</v>
      </c>
      <c r="T1038" s="754" t="s">
        <v>2452</v>
      </c>
    </row>
    <row r="1039" spans="1:20" s="383" customFormat="1" ht="15.95" customHeight="1">
      <c r="A1039" s="383" t="str">
        <f t="shared" si="16"/>
        <v>TEGUCIGALPACOLON FREE ZONE标准所有0~999</v>
      </c>
      <c r="B1039" s="754" t="s">
        <v>1735</v>
      </c>
      <c r="C1039" s="754" t="s">
        <v>741</v>
      </c>
      <c r="D1039" s="755">
        <v>178</v>
      </c>
      <c r="E1039" s="755">
        <v>188</v>
      </c>
      <c r="F1039" s="755">
        <v>40</v>
      </c>
      <c r="G1039" s="755">
        <v>0</v>
      </c>
      <c r="H1039" s="754" t="s">
        <v>1159</v>
      </c>
      <c r="I1039" s="754" t="s">
        <v>1121</v>
      </c>
      <c r="J1039" s="754" t="s">
        <v>3143</v>
      </c>
      <c r="K1039" s="754" t="s">
        <v>1082</v>
      </c>
      <c r="L1039" s="678" t="s">
        <v>1064</v>
      </c>
      <c r="M1039" s="756">
        <v>43528</v>
      </c>
      <c r="N1039" s="678"/>
      <c r="O1039" s="755">
        <v>1</v>
      </c>
      <c r="P1039" s="754" t="s">
        <v>1065</v>
      </c>
      <c r="Q1039" s="754" t="s">
        <v>1066</v>
      </c>
      <c r="R1039" s="754" t="s">
        <v>1083</v>
      </c>
      <c r="S1039" s="678" t="s">
        <v>1068</v>
      </c>
      <c r="T1039" s="754" t="s">
        <v>2452</v>
      </c>
    </row>
    <row r="1040" spans="1:20" s="383" customFormat="1" ht="15.95" customHeight="1">
      <c r="A1040" s="383" t="str">
        <f t="shared" si="16"/>
        <v>TEGUCIGALPASAN JOSE标准所有0~999</v>
      </c>
      <c r="B1040" s="754" t="s">
        <v>1735</v>
      </c>
      <c r="C1040" s="754" t="s">
        <v>740</v>
      </c>
      <c r="D1040" s="755">
        <v>167</v>
      </c>
      <c r="E1040" s="755">
        <v>177</v>
      </c>
      <c r="F1040" s="755">
        <v>40</v>
      </c>
      <c r="G1040" s="755">
        <v>0</v>
      </c>
      <c r="H1040" s="754" t="s">
        <v>1159</v>
      </c>
      <c r="I1040" s="754" t="s">
        <v>1121</v>
      </c>
      <c r="J1040" s="754" t="s">
        <v>3240</v>
      </c>
      <c r="K1040" s="754" t="s">
        <v>1303</v>
      </c>
      <c r="L1040" s="678" t="s">
        <v>1064</v>
      </c>
      <c r="M1040" s="756">
        <v>43528</v>
      </c>
      <c r="N1040" s="678"/>
      <c r="O1040" s="755">
        <v>1</v>
      </c>
      <c r="P1040" s="754" t="s">
        <v>1065</v>
      </c>
      <c r="Q1040" s="754" t="s">
        <v>1066</v>
      </c>
      <c r="R1040" s="754" t="s">
        <v>1083</v>
      </c>
      <c r="S1040" s="678" t="s">
        <v>1068</v>
      </c>
      <c r="T1040" s="754" t="s">
        <v>2452</v>
      </c>
    </row>
    <row r="1041" spans="1:20" s="383" customFormat="1" ht="15.95" customHeight="1">
      <c r="A1041" s="383" t="str">
        <f t="shared" si="16"/>
        <v>TEL AVIVASHDOD标准所有0~999</v>
      </c>
      <c r="B1041" s="754" t="s">
        <v>1736</v>
      </c>
      <c r="C1041" s="754" t="s">
        <v>743</v>
      </c>
      <c r="D1041" s="755">
        <v>12</v>
      </c>
      <c r="E1041" s="755">
        <v>17</v>
      </c>
      <c r="F1041" s="755">
        <v>0</v>
      </c>
      <c r="G1041" s="755">
        <v>0</v>
      </c>
      <c r="H1041" s="754" t="s">
        <v>3152</v>
      </c>
      <c r="I1041" s="754" t="s">
        <v>1081</v>
      </c>
      <c r="J1041" s="754" t="s">
        <v>1763</v>
      </c>
      <c r="K1041" s="754" t="s">
        <v>1146</v>
      </c>
      <c r="L1041" s="678" t="s">
        <v>1064</v>
      </c>
      <c r="M1041" s="756">
        <v>43526</v>
      </c>
      <c r="N1041" s="678"/>
      <c r="O1041" s="755">
        <v>1</v>
      </c>
      <c r="P1041" s="754" t="s">
        <v>1065</v>
      </c>
      <c r="Q1041" s="754" t="s">
        <v>1066</v>
      </c>
      <c r="R1041" s="754" t="s">
        <v>1067</v>
      </c>
      <c r="S1041" s="678" t="s">
        <v>1068</v>
      </c>
      <c r="T1041" s="754" t="s">
        <v>2450</v>
      </c>
    </row>
    <row r="1042" spans="1:20" s="383" customFormat="1" ht="15.95" customHeight="1">
      <c r="A1042" s="383" t="str">
        <f t="shared" si="16"/>
        <v>TEL AVIVASHDOD低所有0~999</v>
      </c>
      <c r="B1042" s="754" t="s">
        <v>1736</v>
      </c>
      <c r="C1042" s="754" t="s">
        <v>743</v>
      </c>
      <c r="D1042" s="755">
        <v>-38</v>
      </c>
      <c r="E1042" s="755">
        <v>-33</v>
      </c>
      <c r="F1042" s="755">
        <v>50</v>
      </c>
      <c r="G1042" s="755">
        <v>0</v>
      </c>
      <c r="H1042" s="754" t="s">
        <v>3152</v>
      </c>
      <c r="I1042" s="754" t="s">
        <v>1081</v>
      </c>
      <c r="J1042" s="754" t="s">
        <v>1763</v>
      </c>
      <c r="K1042" s="754" t="s">
        <v>1146</v>
      </c>
      <c r="L1042" s="678" t="s">
        <v>1064</v>
      </c>
      <c r="M1042" s="756">
        <v>43526</v>
      </c>
      <c r="N1042" s="678"/>
      <c r="O1042" s="755">
        <v>1</v>
      </c>
      <c r="P1042" s="754" t="s">
        <v>1065</v>
      </c>
      <c r="Q1042" s="754" t="s">
        <v>1066</v>
      </c>
      <c r="R1042" s="754" t="s">
        <v>1067</v>
      </c>
      <c r="S1042" s="678" t="s">
        <v>1069</v>
      </c>
      <c r="T1042" s="754" t="s">
        <v>2449</v>
      </c>
    </row>
    <row r="1043" spans="1:20" s="383" customFormat="1" ht="15.95" customHeight="1">
      <c r="A1043" s="383" t="str">
        <f t="shared" si="16"/>
        <v>TEMATEMA标准所有0~999</v>
      </c>
      <c r="B1043" s="754" t="s">
        <v>1737</v>
      </c>
      <c r="C1043" s="754" t="s">
        <v>1737</v>
      </c>
      <c r="D1043" s="755">
        <v>183</v>
      </c>
      <c r="E1043" s="755">
        <v>188</v>
      </c>
      <c r="F1043" s="755">
        <v>0</v>
      </c>
      <c r="G1043" s="755">
        <v>0</v>
      </c>
      <c r="H1043" s="754" t="s">
        <v>1107</v>
      </c>
      <c r="I1043" s="754" t="s">
        <v>1116</v>
      </c>
      <c r="J1043" s="754" t="s">
        <v>1449</v>
      </c>
      <c r="K1043" s="754" t="s">
        <v>1096</v>
      </c>
      <c r="L1043" s="678" t="s">
        <v>1064</v>
      </c>
      <c r="M1043" s="756">
        <v>43484</v>
      </c>
      <c r="N1043" s="678"/>
      <c r="O1043" s="755">
        <v>1</v>
      </c>
      <c r="P1043" s="754" t="s">
        <v>1065</v>
      </c>
      <c r="Q1043" s="754" t="s">
        <v>1066</v>
      </c>
      <c r="R1043" s="754" t="s">
        <v>1067</v>
      </c>
      <c r="S1043" s="678" t="s">
        <v>1068</v>
      </c>
      <c r="T1043" s="678"/>
    </row>
    <row r="1044" spans="1:20" s="383" customFormat="1" ht="15.95" customHeight="1">
      <c r="A1044" s="383" t="str">
        <f t="shared" si="16"/>
        <v>TENERIFEBARCELONA标准所有0~999</v>
      </c>
      <c r="B1044" s="754" t="s">
        <v>1738</v>
      </c>
      <c r="C1044" s="754" t="s">
        <v>1112</v>
      </c>
      <c r="D1044" s="755">
        <v>-82</v>
      </c>
      <c r="E1044" s="755">
        <v>-77</v>
      </c>
      <c r="F1044" s="755">
        <v>0</v>
      </c>
      <c r="G1044" s="755">
        <v>0</v>
      </c>
      <c r="H1044" s="754" t="s">
        <v>1608</v>
      </c>
      <c r="I1044" s="754" t="s">
        <v>1128</v>
      </c>
      <c r="J1044" s="754" t="s">
        <v>3963</v>
      </c>
      <c r="K1044" s="754" t="s">
        <v>2592</v>
      </c>
      <c r="L1044" s="678" t="s">
        <v>1064</v>
      </c>
      <c r="M1044" s="756">
        <v>43526</v>
      </c>
      <c r="N1044" s="678"/>
      <c r="O1044" s="755">
        <v>1</v>
      </c>
      <c r="P1044" s="754" t="s">
        <v>1065</v>
      </c>
      <c r="Q1044" s="754" t="s">
        <v>1066</v>
      </c>
      <c r="R1044" s="754" t="s">
        <v>1067</v>
      </c>
      <c r="S1044" s="678" t="s">
        <v>1068</v>
      </c>
      <c r="T1044" s="678"/>
    </row>
    <row r="1045" spans="1:20" s="383" customFormat="1" ht="15.95" customHeight="1">
      <c r="A1045" s="383" t="str">
        <f t="shared" si="16"/>
        <v>TERNIGENOVA标准所有0~999</v>
      </c>
      <c r="B1045" s="754" t="s">
        <v>1739</v>
      </c>
      <c r="C1045" s="754" t="s">
        <v>742</v>
      </c>
      <c r="D1045" s="755">
        <v>-113</v>
      </c>
      <c r="E1045" s="755">
        <v>-108</v>
      </c>
      <c r="F1045" s="755">
        <v>0</v>
      </c>
      <c r="G1045" s="755">
        <v>0</v>
      </c>
      <c r="H1045" s="754" t="s">
        <v>1162</v>
      </c>
      <c r="I1045" s="754" t="s">
        <v>1081</v>
      </c>
      <c r="J1045" s="754" t="s">
        <v>3729</v>
      </c>
      <c r="K1045" s="678"/>
      <c r="L1045" s="678" t="s">
        <v>1064</v>
      </c>
      <c r="M1045" s="756">
        <v>43526</v>
      </c>
      <c r="N1045" s="678"/>
      <c r="O1045" s="755">
        <v>1</v>
      </c>
      <c r="P1045" s="754" t="s">
        <v>1065</v>
      </c>
      <c r="Q1045" s="754" t="s">
        <v>1066</v>
      </c>
      <c r="R1045" s="754" t="s">
        <v>1067</v>
      </c>
      <c r="S1045" s="678" t="s">
        <v>1068</v>
      </c>
      <c r="T1045" s="678"/>
    </row>
    <row r="1046" spans="1:20" s="383" customFormat="1" ht="15.95" customHeight="1">
      <c r="A1046" s="383" t="str">
        <f t="shared" si="16"/>
        <v>THAMESPORTFELIXSTOWE标准所有0~3</v>
      </c>
      <c r="B1046" s="754" t="s">
        <v>1740</v>
      </c>
      <c r="C1046" s="754" t="s">
        <v>1196</v>
      </c>
      <c r="D1046" s="755">
        <v>-83</v>
      </c>
      <c r="E1046" s="755">
        <v>-78</v>
      </c>
      <c r="F1046" s="755">
        <v>0</v>
      </c>
      <c r="G1046" s="755">
        <v>0</v>
      </c>
      <c r="H1046" s="754" t="s">
        <v>1142</v>
      </c>
      <c r="I1046" s="754" t="s">
        <v>3719</v>
      </c>
      <c r="J1046" s="754" t="s">
        <v>3463</v>
      </c>
      <c r="K1046" s="754" t="s">
        <v>1197</v>
      </c>
      <c r="L1046" s="678" t="s">
        <v>1064</v>
      </c>
      <c r="M1046" s="756">
        <v>43526</v>
      </c>
      <c r="N1046" s="678"/>
      <c r="O1046" s="755">
        <v>1</v>
      </c>
      <c r="P1046" s="754" t="s">
        <v>1198</v>
      </c>
      <c r="Q1046" s="754" t="s">
        <v>1066</v>
      </c>
      <c r="R1046" s="754" t="s">
        <v>1067</v>
      </c>
      <c r="S1046" s="678" t="s">
        <v>1068</v>
      </c>
      <c r="T1046" s="754" t="s">
        <v>2473</v>
      </c>
    </row>
    <row r="1047" spans="1:20" s="383" customFormat="1" ht="15.95" customHeight="1">
      <c r="A1047" s="383" t="str">
        <f t="shared" si="16"/>
        <v>THAMESPORTFELIXSTOWE标准所有3~999</v>
      </c>
      <c r="B1047" s="754" t="s">
        <v>1740</v>
      </c>
      <c r="C1047" s="754" t="s">
        <v>1196</v>
      </c>
      <c r="D1047" s="755">
        <v>-73</v>
      </c>
      <c r="E1047" s="755">
        <v>-68</v>
      </c>
      <c r="F1047" s="755">
        <v>0</v>
      </c>
      <c r="G1047" s="755">
        <v>0</v>
      </c>
      <c r="H1047" s="754" t="s">
        <v>1142</v>
      </c>
      <c r="I1047" s="754" t="s">
        <v>3719</v>
      </c>
      <c r="J1047" s="754" t="s">
        <v>3463</v>
      </c>
      <c r="K1047" s="754" t="s">
        <v>1345</v>
      </c>
      <c r="L1047" s="678" t="s">
        <v>1064</v>
      </c>
      <c r="M1047" s="756">
        <v>43526</v>
      </c>
      <c r="N1047" s="678"/>
      <c r="O1047" s="755">
        <v>1</v>
      </c>
      <c r="P1047" s="754" t="s">
        <v>1170</v>
      </c>
      <c r="Q1047" s="754" t="s">
        <v>1066</v>
      </c>
      <c r="R1047" s="754" t="s">
        <v>1067</v>
      </c>
      <c r="S1047" s="678" t="s">
        <v>1068</v>
      </c>
      <c r="T1047" s="754" t="s">
        <v>2470</v>
      </c>
    </row>
    <row r="1048" spans="1:20" s="383" customFormat="1" ht="15.95" customHeight="1">
      <c r="A1048" s="383" t="str">
        <f t="shared" si="16"/>
        <v>THAMESPORTFELIXSTOWE低所有3~999</v>
      </c>
      <c r="B1048" s="754" t="s">
        <v>1740</v>
      </c>
      <c r="C1048" s="754" t="s">
        <v>1196</v>
      </c>
      <c r="D1048" s="755">
        <v>-143</v>
      </c>
      <c r="E1048" s="755">
        <v>-138</v>
      </c>
      <c r="F1048" s="755">
        <v>70</v>
      </c>
      <c r="G1048" s="755">
        <v>0</v>
      </c>
      <c r="H1048" s="754" t="s">
        <v>1142</v>
      </c>
      <c r="I1048" s="754" t="s">
        <v>3719</v>
      </c>
      <c r="J1048" s="754" t="s">
        <v>3463</v>
      </c>
      <c r="K1048" s="754" t="s">
        <v>1345</v>
      </c>
      <c r="L1048" s="678" t="s">
        <v>1064</v>
      </c>
      <c r="M1048" s="756">
        <v>43526</v>
      </c>
      <c r="N1048" s="678"/>
      <c r="O1048" s="755">
        <v>1</v>
      </c>
      <c r="P1048" s="754" t="s">
        <v>1170</v>
      </c>
      <c r="Q1048" s="754" t="s">
        <v>1066</v>
      </c>
      <c r="R1048" s="754" t="s">
        <v>1067</v>
      </c>
      <c r="S1048" s="678" t="s">
        <v>1069</v>
      </c>
      <c r="T1048" s="754" t="s">
        <v>2472</v>
      </c>
    </row>
    <row r="1049" spans="1:20" s="383" customFormat="1" ht="15.95" customHeight="1">
      <c r="A1049" s="383" t="str">
        <f t="shared" si="16"/>
        <v>THAMESPORTFELIXSTOWE低所有0~3</v>
      </c>
      <c r="B1049" s="754" t="s">
        <v>1740</v>
      </c>
      <c r="C1049" s="754" t="s">
        <v>1196</v>
      </c>
      <c r="D1049" s="755">
        <v>-153</v>
      </c>
      <c r="E1049" s="755">
        <v>-148</v>
      </c>
      <c r="F1049" s="755">
        <v>70</v>
      </c>
      <c r="G1049" s="755">
        <v>0</v>
      </c>
      <c r="H1049" s="754" t="s">
        <v>1142</v>
      </c>
      <c r="I1049" s="754" t="s">
        <v>3719</v>
      </c>
      <c r="J1049" s="754" t="s">
        <v>3463</v>
      </c>
      <c r="K1049" s="754" t="s">
        <v>1345</v>
      </c>
      <c r="L1049" s="678" t="s">
        <v>1064</v>
      </c>
      <c r="M1049" s="756">
        <v>43526</v>
      </c>
      <c r="N1049" s="678"/>
      <c r="O1049" s="755">
        <v>1</v>
      </c>
      <c r="P1049" s="754" t="s">
        <v>1198</v>
      </c>
      <c r="Q1049" s="754" t="s">
        <v>1066</v>
      </c>
      <c r="R1049" s="754" t="s">
        <v>1067</v>
      </c>
      <c r="S1049" s="678" t="s">
        <v>1069</v>
      </c>
      <c r="T1049" s="754" t="s">
        <v>2474</v>
      </c>
    </row>
    <row r="1050" spans="1:20" s="383" customFormat="1" ht="15.95" customHeight="1">
      <c r="A1050" s="383" t="str">
        <f t="shared" si="16"/>
        <v>THAMESPORTSOUTHAMPTON标准所有0~3</v>
      </c>
      <c r="B1050" s="754" t="s">
        <v>1740</v>
      </c>
      <c r="C1050" s="754" t="s">
        <v>1199</v>
      </c>
      <c r="D1050" s="755">
        <v>-83</v>
      </c>
      <c r="E1050" s="755">
        <v>-78</v>
      </c>
      <c r="F1050" s="755">
        <v>0</v>
      </c>
      <c r="G1050" s="755">
        <v>0</v>
      </c>
      <c r="H1050" s="754" t="s">
        <v>1106</v>
      </c>
      <c r="I1050" s="754" t="s">
        <v>1107</v>
      </c>
      <c r="J1050" s="754" t="s">
        <v>3815</v>
      </c>
      <c r="K1050" s="754" t="s">
        <v>1197</v>
      </c>
      <c r="L1050" s="678" t="s">
        <v>1064</v>
      </c>
      <c r="M1050" s="756">
        <v>43526</v>
      </c>
      <c r="N1050" s="678"/>
      <c r="O1050" s="755">
        <v>1</v>
      </c>
      <c r="P1050" s="754" t="s">
        <v>1198</v>
      </c>
      <c r="Q1050" s="754" t="s">
        <v>1066</v>
      </c>
      <c r="R1050" s="754" t="s">
        <v>1067</v>
      </c>
      <c r="S1050" s="678" t="s">
        <v>1068</v>
      </c>
      <c r="T1050" s="754" t="s">
        <v>2473</v>
      </c>
    </row>
    <row r="1051" spans="1:20" s="383" customFormat="1" ht="15.95" customHeight="1">
      <c r="A1051" s="383" t="str">
        <f t="shared" si="16"/>
        <v>THAMESPORTSOUTHAMPTON低所有0~3</v>
      </c>
      <c r="B1051" s="754" t="s">
        <v>1740</v>
      </c>
      <c r="C1051" s="754" t="s">
        <v>1199</v>
      </c>
      <c r="D1051" s="755">
        <v>-153</v>
      </c>
      <c r="E1051" s="755">
        <v>-148</v>
      </c>
      <c r="F1051" s="755">
        <v>70</v>
      </c>
      <c r="G1051" s="755">
        <v>0</v>
      </c>
      <c r="H1051" s="754" t="s">
        <v>1106</v>
      </c>
      <c r="I1051" s="754" t="s">
        <v>1107</v>
      </c>
      <c r="J1051" s="754" t="s">
        <v>3815</v>
      </c>
      <c r="K1051" s="754" t="s">
        <v>1197</v>
      </c>
      <c r="L1051" s="678" t="s">
        <v>1064</v>
      </c>
      <c r="M1051" s="756">
        <v>43526</v>
      </c>
      <c r="N1051" s="678"/>
      <c r="O1051" s="755">
        <v>1</v>
      </c>
      <c r="P1051" s="754" t="s">
        <v>1198</v>
      </c>
      <c r="Q1051" s="754" t="s">
        <v>1066</v>
      </c>
      <c r="R1051" s="754" t="s">
        <v>1067</v>
      </c>
      <c r="S1051" s="678" t="s">
        <v>1069</v>
      </c>
      <c r="T1051" s="754" t="s">
        <v>2474</v>
      </c>
    </row>
    <row r="1052" spans="1:20" s="383" customFormat="1" ht="15.95" customHeight="1">
      <c r="A1052" s="383" t="str">
        <f t="shared" si="16"/>
        <v>THAMESPORTSOUTHAMPTON标准所有3~999</v>
      </c>
      <c r="B1052" s="754" t="s">
        <v>1740</v>
      </c>
      <c r="C1052" s="754" t="s">
        <v>1199</v>
      </c>
      <c r="D1052" s="755">
        <v>-73</v>
      </c>
      <c r="E1052" s="755">
        <v>-68</v>
      </c>
      <c r="F1052" s="755">
        <v>0</v>
      </c>
      <c r="G1052" s="755">
        <v>0</v>
      </c>
      <c r="H1052" s="754" t="s">
        <v>1106</v>
      </c>
      <c r="I1052" s="754" t="s">
        <v>1107</v>
      </c>
      <c r="J1052" s="754" t="s">
        <v>3815</v>
      </c>
      <c r="K1052" s="754" t="s">
        <v>1197</v>
      </c>
      <c r="L1052" s="678" t="s">
        <v>1064</v>
      </c>
      <c r="M1052" s="756">
        <v>43526</v>
      </c>
      <c r="N1052" s="678"/>
      <c r="O1052" s="755">
        <v>1</v>
      </c>
      <c r="P1052" s="754" t="s">
        <v>1170</v>
      </c>
      <c r="Q1052" s="754" t="s">
        <v>1066</v>
      </c>
      <c r="R1052" s="754" t="s">
        <v>1067</v>
      </c>
      <c r="S1052" s="678" t="s">
        <v>1068</v>
      </c>
      <c r="T1052" s="754" t="s">
        <v>2470</v>
      </c>
    </row>
    <row r="1053" spans="1:20" s="383" customFormat="1" ht="15.95" customHeight="1">
      <c r="A1053" s="383" t="str">
        <f t="shared" si="16"/>
        <v>THAMESPORTSOUTHAMPTON低所有3~999</v>
      </c>
      <c r="B1053" s="754" t="s">
        <v>1740</v>
      </c>
      <c r="C1053" s="754" t="s">
        <v>1199</v>
      </c>
      <c r="D1053" s="755">
        <v>-143</v>
      </c>
      <c r="E1053" s="755">
        <v>-138</v>
      </c>
      <c r="F1053" s="755">
        <v>70</v>
      </c>
      <c r="G1053" s="755">
        <v>0</v>
      </c>
      <c r="H1053" s="754" t="s">
        <v>1106</v>
      </c>
      <c r="I1053" s="754" t="s">
        <v>1107</v>
      </c>
      <c r="J1053" s="754" t="s">
        <v>3815</v>
      </c>
      <c r="K1053" s="754" t="s">
        <v>1197</v>
      </c>
      <c r="L1053" s="678" t="s">
        <v>1064</v>
      </c>
      <c r="M1053" s="756">
        <v>43526</v>
      </c>
      <c r="N1053" s="678"/>
      <c r="O1053" s="755">
        <v>1</v>
      </c>
      <c r="P1053" s="754" t="s">
        <v>1170</v>
      </c>
      <c r="Q1053" s="754" t="s">
        <v>1066</v>
      </c>
      <c r="R1053" s="754" t="s">
        <v>1067</v>
      </c>
      <c r="S1053" s="678" t="s">
        <v>1069</v>
      </c>
      <c r="T1053" s="754" t="s">
        <v>2472</v>
      </c>
    </row>
    <row r="1054" spans="1:20" s="383" customFormat="1" ht="15.95" customHeight="1">
      <c r="A1054" s="383" t="str">
        <f t="shared" si="16"/>
        <v>THESSALONIKIPIRAEUS标准所有0~999</v>
      </c>
      <c r="B1054" s="754" t="s">
        <v>1741</v>
      </c>
      <c r="C1054" s="754" t="s">
        <v>745</v>
      </c>
      <c r="D1054" s="755">
        <v>-57</v>
      </c>
      <c r="E1054" s="755">
        <v>-52</v>
      </c>
      <c r="F1054" s="755">
        <v>0</v>
      </c>
      <c r="G1054" s="755">
        <v>0</v>
      </c>
      <c r="H1054" s="754" t="s">
        <v>1061</v>
      </c>
      <c r="I1054" s="754" t="s">
        <v>1062</v>
      </c>
      <c r="J1054" s="754" t="s">
        <v>1384</v>
      </c>
      <c r="K1054" s="754" t="s">
        <v>2407</v>
      </c>
      <c r="L1054" s="678" t="s">
        <v>1064</v>
      </c>
      <c r="M1054" s="756">
        <v>43526</v>
      </c>
      <c r="N1054" s="678"/>
      <c r="O1054" s="755">
        <v>1</v>
      </c>
      <c r="P1054" s="754" t="s">
        <v>1065</v>
      </c>
      <c r="Q1054" s="754" t="s">
        <v>1066</v>
      </c>
      <c r="R1054" s="754" t="s">
        <v>1067</v>
      </c>
      <c r="S1054" s="678" t="s">
        <v>1068</v>
      </c>
      <c r="T1054" s="754" t="s">
        <v>2580</v>
      </c>
    </row>
    <row r="1055" spans="1:20" s="383" customFormat="1" ht="15.95" customHeight="1">
      <c r="A1055" s="383" t="str">
        <f t="shared" si="16"/>
        <v>THESSALONIKIPIRAEUS低所有0~999</v>
      </c>
      <c r="B1055" s="754" t="s">
        <v>1741</v>
      </c>
      <c r="C1055" s="754" t="s">
        <v>745</v>
      </c>
      <c r="D1055" s="755">
        <v>-142</v>
      </c>
      <c r="E1055" s="755">
        <v>-137</v>
      </c>
      <c r="F1055" s="755">
        <v>85</v>
      </c>
      <c r="G1055" s="755">
        <v>0</v>
      </c>
      <c r="H1055" s="754" t="s">
        <v>1061</v>
      </c>
      <c r="I1055" s="754" t="s">
        <v>1062</v>
      </c>
      <c r="J1055" s="754" t="s">
        <v>1384</v>
      </c>
      <c r="K1055" s="754" t="s">
        <v>2407</v>
      </c>
      <c r="L1055" s="678" t="s">
        <v>1064</v>
      </c>
      <c r="M1055" s="756">
        <v>43526</v>
      </c>
      <c r="N1055" s="678"/>
      <c r="O1055" s="755">
        <v>1</v>
      </c>
      <c r="P1055" s="754" t="s">
        <v>1065</v>
      </c>
      <c r="Q1055" s="754" t="s">
        <v>1066</v>
      </c>
      <c r="R1055" s="754" t="s">
        <v>1067</v>
      </c>
      <c r="S1055" s="678" t="s">
        <v>1069</v>
      </c>
      <c r="T1055" s="754" t="s">
        <v>2579</v>
      </c>
    </row>
    <row r="1056" spans="1:20" s="383" customFormat="1" ht="15.95" customHeight="1">
      <c r="A1056" s="383" t="str">
        <f t="shared" si="16"/>
        <v>TIMARUAUCKLAND标准所有0~999</v>
      </c>
      <c r="B1056" s="754" t="s">
        <v>1742</v>
      </c>
      <c r="C1056" s="754" t="s">
        <v>1098</v>
      </c>
      <c r="D1056" s="755">
        <v>140</v>
      </c>
      <c r="E1056" s="755">
        <v>145</v>
      </c>
      <c r="F1056" s="755">
        <v>0</v>
      </c>
      <c r="G1056" s="755">
        <v>0</v>
      </c>
      <c r="H1056" s="754" t="s">
        <v>1099</v>
      </c>
      <c r="I1056" s="754" t="s">
        <v>1502</v>
      </c>
      <c r="J1056" s="754" t="s">
        <v>2828</v>
      </c>
      <c r="K1056" s="754" t="s">
        <v>1087</v>
      </c>
      <c r="L1056" s="678" t="s">
        <v>1064</v>
      </c>
      <c r="M1056" s="756">
        <v>43438</v>
      </c>
      <c r="N1056" s="678"/>
      <c r="O1056" s="755">
        <v>1</v>
      </c>
      <c r="P1056" s="754" t="s">
        <v>1065</v>
      </c>
      <c r="Q1056" s="754" t="s">
        <v>1075</v>
      </c>
      <c r="R1056" s="678"/>
      <c r="S1056" s="678" t="s">
        <v>1068</v>
      </c>
      <c r="T1056" s="678"/>
    </row>
    <row r="1057" spans="1:20" s="383" customFormat="1" ht="15.95" customHeight="1">
      <c r="A1057" s="383" t="str">
        <f t="shared" si="16"/>
        <v>TINCANTINCAN标准所有0~999</v>
      </c>
      <c r="B1057" s="754" t="s">
        <v>1743</v>
      </c>
      <c r="C1057" s="754" t="s">
        <v>1743</v>
      </c>
      <c r="D1057" s="755">
        <v>153</v>
      </c>
      <c r="E1057" s="755">
        <v>158</v>
      </c>
      <c r="F1057" s="755">
        <v>0</v>
      </c>
      <c r="G1057" s="755">
        <v>0</v>
      </c>
      <c r="H1057" s="754" t="s">
        <v>1107</v>
      </c>
      <c r="I1057" s="754" t="s">
        <v>1116</v>
      </c>
      <c r="J1057" s="754" t="s">
        <v>1138</v>
      </c>
      <c r="K1057" s="754" t="s">
        <v>1129</v>
      </c>
      <c r="L1057" s="678" t="s">
        <v>1064</v>
      </c>
      <c r="M1057" s="756">
        <v>43484</v>
      </c>
      <c r="N1057" s="678"/>
      <c r="O1057" s="755">
        <v>1</v>
      </c>
      <c r="P1057" s="754" t="s">
        <v>1065</v>
      </c>
      <c r="Q1057" s="754" t="s">
        <v>1075</v>
      </c>
      <c r="R1057" s="678"/>
      <c r="S1057" s="678" t="s">
        <v>1068</v>
      </c>
      <c r="T1057" s="754" t="s">
        <v>2463</v>
      </c>
    </row>
    <row r="1058" spans="1:20" s="383" customFormat="1" ht="15.95" customHeight="1">
      <c r="A1058" s="383" t="str">
        <f t="shared" si="16"/>
        <v>TIRANAKOPER标准所有0~999</v>
      </c>
      <c r="B1058" s="754" t="s">
        <v>1794</v>
      </c>
      <c r="C1058" s="754" t="s">
        <v>1115</v>
      </c>
      <c r="D1058" s="755">
        <v>-2</v>
      </c>
      <c r="E1058" s="755">
        <v>3</v>
      </c>
      <c r="F1058" s="755">
        <v>0</v>
      </c>
      <c r="G1058" s="755">
        <v>0</v>
      </c>
      <c r="H1058" s="754" t="s">
        <v>1121</v>
      </c>
      <c r="I1058" s="754" t="s">
        <v>1116</v>
      </c>
      <c r="J1058" s="754" t="s">
        <v>2824</v>
      </c>
      <c r="K1058" s="754" t="s">
        <v>1370</v>
      </c>
      <c r="L1058" s="678" t="s">
        <v>1064</v>
      </c>
      <c r="M1058" s="756">
        <v>43526</v>
      </c>
      <c r="N1058" s="678"/>
      <c r="O1058" s="755">
        <v>1</v>
      </c>
      <c r="P1058" s="754" t="s">
        <v>1065</v>
      </c>
      <c r="Q1058" s="754" t="s">
        <v>1066</v>
      </c>
      <c r="R1058" s="754" t="s">
        <v>1067</v>
      </c>
      <c r="S1058" s="678" t="s">
        <v>1068</v>
      </c>
      <c r="T1058" s="754" t="s">
        <v>3375</v>
      </c>
    </row>
    <row r="1059" spans="1:20" s="383" customFormat="1" ht="15.95" customHeight="1">
      <c r="A1059" s="383" t="str">
        <f t="shared" si="16"/>
        <v>TOKUSHIMABUSAN标准所有0~999</v>
      </c>
      <c r="B1059" s="754" t="s">
        <v>1744</v>
      </c>
      <c r="C1059" s="754" t="s">
        <v>1102</v>
      </c>
      <c r="D1059" s="755">
        <v>25</v>
      </c>
      <c r="E1059" s="755">
        <v>30</v>
      </c>
      <c r="F1059" s="755">
        <v>0</v>
      </c>
      <c r="G1059" s="755">
        <v>0</v>
      </c>
      <c r="H1059" s="754" t="s">
        <v>1103</v>
      </c>
      <c r="I1059" s="754" t="s">
        <v>3691</v>
      </c>
      <c r="J1059" s="754" t="s">
        <v>2815</v>
      </c>
      <c r="K1059" s="754" t="s">
        <v>1399</v>
      </c>
      <c r="L1059" s="678" t="s">
        <v>1064</v>
      </c>
      <c r="M1059" s="756">
        <v>43435</v>
      </c>
      <c r="N1059" s="678"/>
      <c r="O1059" s="755">
        <v>5</v>
      </c>
      <c r="P1059" s="754" t="s">
        <v>1065</v>
      </c>
      <c r="Q1059" s="754" t="s">
        <v>1066</v>
      </c>
      <c r="R1059" s="754" t="s">
        <v>1067</v>
      </c>
      <c r="S1059" s="678" t="s">
        <v>1068</v>
      </c>
      <c r="T1059" s="754" t="s">
        <v>3779</v>
      </c>
    </row>
    <row r="1060" spans="1:20" s="383" customFormat="1" ht="15.95" customHeight="1">
      <c r="A1060" s="383" t="str">
        <f t="shared" si="16"/>
        <v>TOKYOTOKYO标准同行0~999</v>
      </c>
      <c r="B1060" s="754" t="s">
        <v>1745</v>
      </c>
      <c r="C1060" s="754" t="s">
        <v>1745</v>
      </c>
      <c r="D1060" s="755">
        <v>-40</v>
      </c>
      <c r="E1060" s="755">
        <v>-40</v>
      </c>
      <c r="F1060" s="755">
        <v>0</v>
      </c>
      <c r="G1060" s="755">
        <v>0</v>
      </c>
      <c r="H1060" s="754" t="s">
        <v>1274</v>
      </c>
      <c r="I1060" s="754" t="s">
        <v>1626</v>
      </c>
      <c r="J1060" s="754" t="s">
        <v>2878</v>
      </c>
      <c r="K1060" s="754" t="s">
        <v>1424</v>
      </c>
      <c r="L1060" s="678" t="s">
        <v>1091</v>
      </c>
      <c r="M1060" s="756">
        <v>43435</v>
      </c>
      <c r="N1060" s="678"/>
      <c r="O1060" s="755">
        <v>1</v>
      </c>
      <c r="P1060" s="754" t="s">
        <v>1065</v>
      </c>
      <c r="Q1060" s="754" t="s">
        <v>1066</v>
      </c>
      <c r="R1060" s="754" t="s">
        <v>1067</v>
      </c>
      <c r="S1060" s="678" t="s">
        <v>1068</v>
      </c>
      <c r="T1060" s="754" t="s">
        <v>2852</v>
      </c>
    </row>
    <row r="1061" spans="1:20" s="383" customFormat="1" ht="15.95" customHeight="1">
      <c r="A1061" s="383" t="str">
        <f t="shared" si="16"/>
        <v>TOKYOTOKYO标准直客0~999</v>
      </c>
      <c r="B1061" s="754" t="s">
        <v>1745</v>
      </c>
      <c r="C1061" s="754" t="s">
        <v>1745</v>
      </c>
      <c r="D1061" s="755">
        <v>-45</v>
      </c>
      <c r="E1061" s="755">
        <v>-45</v>
      </c>
      <c r="F1061" s="755">
        <v>0</v>
      </c>
      <c r="G1061" s="755">
        <v>0</v>
      </c>
      <c r="H1061" s="754" t="s">
        <v>1274</v>
      </c>
      <c r="I1061" s="754" t="s">
        <v>1626</v>
      </c>
      <c r="J1061" s="754" t="s">
        <v>2878</v>
      </c>
      <c r="K1061" s="754" t="s">
        <v>1424</v>
      </c>
      <c r="L1061" s="678" t="s">
        <v>1092</v>
      </c>
      <c r="M1061" s="756">
        <v>43435</v>
      </c>
      <c r="N1061" s="678"/>
      <c r="O1061" s="755">
        <v>1</v>
      </c>
      <c r="P1061" s="754" t="s">
        <v>1065</v>
      </c>
      <c r="Q1061" s="754" t="s">
        <v>1066</v>
      </c>
      <c r="R1061" s="754" t="s">
        <v>1067</v>
      </c>
      <c r="S1061" s="678" t="s">
        <v>1068</v>
      </c>
      <c r="T1061" s="754" t="s">
        <v>2847</v>
      </c>
    </row>
    <row r="1062" spans="1:20" s="383" customFormat="1" ht="15.95" customHeight="1">
      <c r="A1062" s="383" t="str">
        <f t="shared" si="16"/>
        <v>TOLEDOBARCELONA标准所有0~999</v>
      </c>
      <c r="B1062" s="754" t="s">
        <v>1746</v>
      </c>
      <c r="C1062" s="754" t="s">
        <v>1112</v>
      </c>
      <c r="D1062" s="755">
        <v>-26</v>
      </c>
      <c r="E1062" s="755">
        <v>-21</v>
      </c>
      <c r="F1062" s="755">
        <v>0</v>
      </c>
      <c r="G1062" s="755">
        <v>0</v>
      </c>
      <c r="H1062" s="754" t="s">
        <v>1608</v>
      </c>
      <c r="I1062" s="754" t="s">
        <v>1128</v>
      </c>
      <c r="J1062" s="754" t="s">
        <v>3963</v>
      </c>
      <c r="K1062" s="754" t="s">
        <v>1129</v>
      </c>
      <c r="L1062" s="678" t="s">
        <v>1064</v>
      </c>
      <c r="M1062" s="756">
        <v>43526</v>
      </c>
      <c r="N1062" s="678"/>
      <c r="O1062" s="755">
        <v>1</v>
      </c>
      <c r="P1062" s="754" t="s">
        <v>1065</v>
      </c>
      <c r="Q1062" s="754" t="s">
        <v>1066</v>
      </c>
      <c r="R1062" s="754" t="s">
        <v>1067</v>
      </c>
      <c r="S1062" s="678" t="s">
        <v>1068</v>
      </c>
      <c r="T1062" s="678"/>
    </row>
    <row r="1063" spans="1:20" s="383" customFormat="1" ht="15.95" customHeight="1">
      <c r="A1063" s="383" t="str">
        <f t="shared" si="16"/>
        <v>TOLUCAMANZANILLO,MEXICO标准所有0~999</v>
      </c>
      <c r="B1063" s="754" t="s">
        <v>1747</v>
      </c>
      <c r="C1063" s="754" t="s">
        <v>1086</v>
      </c>
      <c r="D1063" s="755">
        <v>108</v>
      </c>
      <c r="E1063" s="755">
        <v>118</v>
      </c>
      <c r="F1063" s="755">
        <v>20</v>
      </c>
      <c r="G1063" s="755">
        <v>15</v>
      </c>
      <c r="H1063" s="754" t="s">
        <v>1134</v>
      </c>
      <c r="I1063" s="754" t="s">
        <v>1073</v>
      </c>
      <c r="J1063" s="754" t="s">
        <v>3226</v>
      </c>
      <c r="K1063" s="754" t="s">
        <v>1082</v>
      </c>
      <c r="L1063" s="678" t="s">
        <v>1064</v>
      </c>
      <c r="M1063" s="756">
        <v>43528</v>
      </c>
      <c r="N1063" s="678"/>
      <c r="O1063" s="755">
        <v>1</v>
      </c>
      <c r="P1063" s="754" t="s">
        <v>1065</v>
      </c>
      <c r="Q1063" s="754" t="s">
        <v>1066</v>
      </c>
      <c r="R1063" s="754" t="s">
        <v>1083</v>
      </c>
      <c r="S1063" s="678" t="s">
        <v>1068</v>
      </c>
      <c r="T1063" s="754" t="s">
        <v>2453</v>
      </c>
    </row>
    <row r="1064" spans="1:20" s="383" customFormat="1" ht="15.95" customHeight="1">
      <c r="A1064" s="383" t="str">
        <f t="shared" si="16"/>
        <v>TOMAKOMAIBUSAN标准所有0~999</v>
      </c>
      <c r="B1064" s="754" t="s">
        <v>1748</v>
      </c>
      <c r="C1064" s="754" t="s">
        <v>1102</v>
      </c>
      <c r="D1064" s="755">
        <v>25</v>
      </c>
      <c r="E1064" s="755">
        <v>30</v>
      </c>
      <c r="F1064" s="755">
        <v>0</v>
      </c>
      <c r="G1064" s="755">
        <v>0</v>
      </c>
      <c r="H1064" s="754" t="s">
        <v>1103</v>
      </c>
      <c r="I1064" s="754" t="s">
        <v>3691</v>
      </c>
      <c r="J1064" s="754" t="s">
        <v>2815</v>
      </c>
      <c r="K1064" s="754" t="s">
        <v>1104</v>
      </c>
      <c r="L1064" s="678" t="s">
        <v>1064</v>
      </c>
      <c r="M1064" s="756">
        <v>43435</v>
      </c>
      <c r="N1064" s="678"/>
      <c r="O1064" s="755">
        <v>1</v>
      </c>
      <c r="P1064" s="754" t="s">
        <v>1065</v>
      </c>
      <c r="Q1064" s="754" t="s">
        <v>1066</v>
      </c>
      <c r="R1064" s="754" t="s">
        <v>1067</v>
      </c>
      <c r="S1064" s="678" t="s">
        <v>1068</v>
      </c>
      <c r="T1064" s="754" t="s">
        <v>2458</v>
      </c>
    </row>
    <row r="1065" spans="1:20" s="383" customFormat="1" ht="15.95" customHeight="1">
      <c r="A1065" s="383" t="str">
        <f t="shared" si="16"/>
        <v>TORINOGENOVA标准所有0~999</v>
      </c>
      <c r="B1065" s="754" t="s">
        <v>1749</v>
      </c>
      <c r="C1065" s="754" t="s">
        <v>742</v>
      </c>
      <c r="D1065" s="755">
        <v>-163</v>
      </c>
      <c r="E1065" s="755">
        <v>-158</v>
      </c>
      <c r="F1065" s="755">
        <v>0</v>
      </c>
      <c r="G1065" s="755">
        <v>0</v>
      </c>
      <c r="H1065" s="754" t="s">
        <v>1162</v>
      </c>
      <c r="I1065" s="754" t="s">
        <v>1081</v>
      </c>
      <c r="J1065" s="754" t="s">
        <v>3729</v>
      </c>
      <c r="K1065" s="754" t="s">
        <v>1129</v>
      </c>
      <c r="L1065" s="678" t="s">
        <v>1064</v>
      </c>
      <c r="M1065" s="756">
        <v>43526</v>
      </c>
      <c r="N1065" s="678"/>
      <c r="O1065" s="755">
        <v>1</v>
      </c>
      <c r="P1065" s="754" t="s">
        <v>1065</v>
      </c>
      <c r="Q1065" s="754" t="s">
        <v>1066</v>
      </c>
      <c r="R1065" s="754" t="s">
        <v>1067</v>
      </c>
      <c r="S1065" s="678" t="s">
        <v>1068</v>
      </c>
      <c r="T1065" s="678"/>
    </row>
    <row r="1066" spans="1:20" s="383" customFormat="1" ht="15.95" customHeight="1">
      <c r="A1066" s="383" t="str">
        <f t="shared" si="16"/>
        <v>TORONTOTORONTO标准所有0~999</v>
      </c>
      <c r="B1066" s="754" t="s">
        <v>1750</v>
      </c>
      <c r="C1066" s="754" t="s">
        <v>1750</v>
      </c>
      <c r="D1066" s="755">
        <v>99</v>
      </c>
      <c r="E1066" s="755">
        <v>127</v>
      </c>
      <c r="F1066" s="755">
        <v>0</v>
      </c>
      <c r="G1066" s="755">
        <v>0</v>
      </c>
      <c r="H1066" s="754" t="s">
        <v>1446</v>
      </c>
      <c r="I1066" s="754" t="s">
        <v>1072</v>
      </c>
      <c r="J1066" s="754" t="s">
        <v>3214</v>
      </c>
      <c r="K1066" s="754" t="s">
        <v>1536</v>
      </c>
      <c r="L1066" s="678" t="s">
        <v>1064</v>
      </c>
      <c r="M1066" s="756">
        <v>43527</v>
      </c>
      <c r="N1066" s="678"/>
      <c r="O1066" s="755">
        <v>1</v>
      </c>
      <c r="P1066" s="754" t="s">
        <v>1065</v>
      </c>
      <c r="Q1066" s="754" t="s">
        <v>1066</v>
      </c>
      <c r="R1066" s="754" t="s">
        <v>1067</v>
      </c>
      <c r="S1066" s="678" t="s">
        <v>1068</v>
      </c>
      <c r="T1066" s="754" t="s">
        <v>2558</v>
      </c>
    </row>
    <row r="1067" spans="1:20" s="383" customFormat="1" ht="15.95" customHeight="1">
      <c r="A1067" s="383" t="str">
        <f t="shared" si="16"/>
        <v>TOULOUSELE HAVRE标准所有0~999</v>
      </c>
      <c r="B1067" s="754" t="s">
        <v>1751</v>
      </c>
      <c r="C1067" s="754" t="s">
        <v>1120</v>
      </c>
      <c r="D1067" s="755">
        <v>-26</v>
      </c>
      <c r="E1067" s="755">
        <v>-21</v>
      </c>
      <c r="F1067" s="755">
        <v>0</v>
      </c>
      <c r="G1067" s="755">
        <v>0</v>
      </c>
      <c r="H1067" s="754" t="s">
        <v>1106</v>
      </c>
      <c r="I1067" s="754" t="s">
        <v>1107</v>
      </c>
      <c r="J1067" s="754" t="s">
        <v>2393</v>
      </c>
      <c r="K1067" s="754" t="s">
        <v>1123</v>
      </c>
      <c r="L1067" s="678" t="s">
        <v>1064</v>
      </c>
      <c r="M1067" s="756">
        <v>43526</v>
      </c>
      <c r="N1067" s="678"/>
      <c r="O1067" s="755">
        <v>1</v>
      </c>
      <c r="P1067" s="754" t="s">
        <v>1065</v>
      </c>
      <c r="Q1067" s="754" t="s">
        <v>1066</v>
      </c>
      <c r="R1067" s="754" t="s">
        <v>1067</v>
      </c>
      <c r="S1067" s="678" t="s">
        <v>1068</v>
      </c>
      <c r="T1067" s="678"/>
    </row>
    <row r="1068" spans="1:20" s="383" customFormat="1" ht="15.95" customHeight="1">
      <c r="A1068" s="383" t="str">
        <f t="shared" si="16"/>
        <v>TOYAMABUSAN标准所有0~999</v>
      </c>
      <c r="B1068" s="754" t="s">
        <v>1752</v>
      </c>
      <c r="C1068" s="754" t="s">
        <v>1102</v>
      </c>
      <c r="D1068" s="755">
        <v>35</v>
      </c>
      <c r="E1068" s="755">
        <v>45</v>
      </c>
      <c r="F1068" s="755">
        <v>0</v>
      </c>
      <c r="G1068" s="755">
        <v>0</v>
      </c>
      <c r="H1068" s="754" t="s">
        <v>1103</v>
      </c>
      <c r="I1068" s="754" t="s">
        <v>3691</v>
      </c>
      <c r="J1068" s="754" t="s">
        <v>2815</v>
      </c>
      <c r="K1068" s="754" t="s">
        <v>1165</v>
      </c>
      <c r="L1068" s="678" t="s">
        <v>1064</v>
      </c>
      <c r="M1068" s="756">
        <v>43435</v>
      </c>
      <c r="N1068" s="678"/>
      <c r="O1068" s="755">
        <v>2</v>
      </c>
      <c r="P1068" s="754" t="s">
        <v>1065</v>
      </c>
      <c r="Q1068" s="754" t="s">
        <v>1066</v>
      </c>
      <c r="R1068" s="754" t="s">
        <v>1067</v>
      </c>
      <c r="S1068" s="678" t="s">
        <v>1068</v>
      </c>
      <c r="T1068" s="754" t="s">
        <v>2581</v>
      </c>
    </row>
    <row r="1069" spans="1:20" s="383" customFormat="1" ht="15.95" customHeight="1">
      <c r="A1069" s="383" t="str">
        <f t="shared" si="16"/>
        <v>TOYOHASHIBUSAN标准所有0~999</v>
      </c>
      <c r="B1069" s="754" t="s">
        <v>1753</v>
      </c>
      <c r="C1069" s="754" t="s">
        <v>1102</v>
      </c>
      <c r="D1069" s="755">
        <v>50</v>
      </c>
      <c r="E1069" s="755">
        <v>55</v>
      </c>
      <c r="F1069" s="755">
        <v>0</v>
      </c>
      <c r="G1069" s="755">
        <v>0</v>
      </c>
      <c r="H1069" s="754" t="s">
        <v>1103</v>
      </c>
      <c r="I1069" s="754" t="s">
        <v>3691</v>
      </c>
      <c r="J1069" s="754" t="s">
        <v>2815</v>
      </c>
      <c r="K1069" s="754" t="s">
        <v>1399</v>
      </c>
      <c r="L1069" s="678" t="s">
        <v>1064</v>
      </c>
      <c r="M1069" s="756">
        <v>43435</v>
      </c>
      <c r="N1069" s="678"/>
      <c r="O1069" s="755">
        <v>5</v>
      </c>
      <c r="P1069" s="754" t="s">
        <v>1065</v>
      </c>
      <c r="Q1069" s="754" t="s">
        <v>1066</v>
      </c>
      <c r="R1069" s="754" t="s">
        <v>1067</v>
      </c>
      <c r="S1069" s="678" t="s">
        <v>1068</v>
      </c>
      <c r="T1069" s="754" t="s">
        <v>2724</v>
      </c>
    </row>
    <row r="1070" spans="1:20" s="383" customFormat="1" ht="15.95" customHeight="1">
      <c r="A1070" s="383" t="str">
        <f t="shared" si="16"/>
        <v>TREVISOGENOVA标准所有0~999</v>
      </c>
      <c r="B1070" s="754" t="s">
        <v>1754</v>
      </c>
      <c r="C1070" s="754" t="s">
        <v>742</v>
      </c>
      <c r="D1070" s="755">
        <v>-136</v>
      </c>
      <c r="E1070" s="755">
        <v>-131</v>
      </c>
      <c r="F1070" s="755">
        <v>0</v>
      </c>
      <c r="G1070" s="755">
        <v>0</v>
      </c>
      <c r="H1070" s="754" t="s">
        <v>1162</v>
      </c>
      <c r="I1070" s="754" t="s">
        <v>1081</v>
      </c>
      <c r="J1070" s="754" t="s">
        <v>3729</v>
      </c>
      <c r="K1070" s="678"/>
      <c r="L1070" s="678" t="s">
        <v>1064</v>
      </c>
      <c r="M1070" s="756">
        <v>43526</v>
      </c>
      <c r="N1070" s="678"/>
      <c r="O1070" s="755">
        <v>1</v>
      </c>
      <c r="P1070" s="754" t="s">
        <v>1065</v>
      </c>
      <c r="Q1070" s="754" t="s">
        <v>1066</v>
      </c>
      <c r="R1070" s="754" t="s">
        <v>1067</v>
      </c>
      <c r="S1070" s="678" t="s">
        <v>1068</v>
      </c>
      <c r="T1070" s="678"/>
    </row>
    <row r="1071" spans="1:20" s="383" customFormat="1" ht="15.95" customHeight="1">
      <c r="A1071" s="383" t="str">
        <f t="shared" si="16"/>
        <v>TRIESTEGENOVA标准所有0~999</v>
      </c>
      <c r="B1071" s="754" t="s">
        <v>1755</v>
      </c>
      <c r="C1071" s="754" t="s">
        <v>742</v>
      </c>
      <c r="D1071" s="755">
        <v>-163</v>
      </c>
      <c r="E1071" s="755">
        <v>-158</v>
      </c>
      <c r="F1071" s="755">
        <v>0</v>
      </c>
      <c r="G1071" s="755">
        <v>0</v>
      </c>
      <c r="H1071" s="754" t="s">
        <v>1162</v>
      </c>
      <c r="I1071" s="754" t="s">
        <v>1081</v>
      </c>
      <c r="J1071" s="754" t="s">
        <v>3729</v>
      </c>
      <c r="K1071" s="754" t="s">
        <v>1129</v>
      </c>
      <c r="L1071" s="678" t="s">
        <v>1064</v>
      </c>
      <c r="M1071" s="756">
        <v>43526</v>
      </c>
      <c r="N1071" s="678"/>
      <c r="O1071" s="755">
        <v>1</v>
      </c>
      <c r="P1071" s="754" t="s">
        <v>1065</v>
      </c>
      <c r="Q1071" s="754" t="s">
        <v>1066</v>
      </c>
      <c r="R1071" s="754" t="s">
        <v>1067</v>
      </c>
      <c r="S1071" s="678" t="s">
        <v>1068</v>
      </c>
      <c r="T1071" s="754" t="s">
        <v>2450</v>
      </c>
    </row>
    <row r="1072" spans="1:20" s="383" customFormat="1" ht="15.95" customHeight="1">
      <c r="A1072" s="383" t="str">
        <f t="shared" si="16"/>
        <v>TRIESTEGENOVA低所有0~999</v>
      </c>
      <c r="B1072" s="754" t="s">
        <v>1755</v>
      </c>
      <c r="C1072" s="754" t="s">
        <v>742</v>
      </c>
      <c r="D1072" s="755">
        <v>-233</v>
      </c>
      <c r="E1072" s="755">
        <v>-228</v>
      </c>
      <c r="F1072" s="755">
        <v>70</v>
      </c>
      <c r="G1072" s="755">
        <v>0</v>
      </c>
      <c r="H1072" s="754" t="s">
        <v>1162</v>
      </c>
      <c r="I1072" s="754" t="s">
        <v>1081</v>
      </c>
      <c r="J1072" s="754" t="s">
        <v>3729</v>
      </c>
      <c r="K1072" s="754" t="s">
        <v>1129</v>
      </c>
      <c r="L1072" s="678" t="s">
        <v>1064</v>
      </c>
      <c r="M1072" s="756">
        <v>43526</v>
      </c>
      <c r="N1072" s="678"/>
      <c r="O1072" s="755">
        <v>1</v>
      </c>
      <c r="P1072" s="754" t="s">
        <v>1065</v>
      </c>
      <c r="Q1072" s="754" t="s">
        <v>1066</v>
      </c>
      <c r="R1072" s="754" t="s">
        <v>1067</v>
      </c>
      <c r="S1072" s="678" t="s">
        <v>1069</v>
      </c>
      <c r="T1072" s="754" t="s">
        <v>2449</v>
      </c>
    </row>
    <row r="1073" spans="1:20" s="383" customFormat="1" ht="15.95" customHeight="1">
      <c r="A1073" s="383" t="str">
        <f t="shared" si="16"/>
        <v>TRIPOLIGENOVA标准所有0~999</v>
      </c>
      <c r="B1073" s="754" t="s">
        <v>1756</v>
      </c>
      <c r="C1073" s="754" t="s">
        <v>742</v>
      </c>
      <c r="D1073" s="755">
        <v>176</v>
      </c>
      <c r="E1073" s="755">
        <v>181</v>
      </c>
      <c r="F1073" s="755">
        <v>0</v>
      </c>
      <c r="G1073" s="755">
        <v>0</v>
      </c>
      <c r="H1073" s="754" t="s">
        <v>1162</v>
      </c>
      <c r="I1073" s="754" t="s">
        <v>1081</v>
      </c>
      <c r="J1073" s="754" t="s">
        <v>3729</v>
      </c>
      <c r="K1073" s="754" t="s">
        <v>1082</v>
      </c>
      <c r="L1073" s="678" t="s">
        <v>1064</v>
      </c>
      <c r="M1073" s="756">
        <v>43526</v>
      </c>
      <c r="N1073" s="678"/>
      <c r="O1073" s="755">
        <v>2</v>
      </c>
      <c r="P1073" s="754" t="s">
        <v>1065</v>
      </c>
      <c r="Q1073" s="754" t="s">
        <v>1075</v>
      </c>
      <c r="R1073" s="678"/>
      <c r="S1073" s="678" t="s">
        <v>1068</v>
      </c>
      <c r="T1073" s="754" t="s">
        <v>3376</v>
      </c>
    </row>
    <row r="1074" spans="1:20" s="383" customFormat="1" ht="15.95" customHeight="1">
      <c r="A1074" s="383" t="str">
        <f t="shared" si="16"/>
        <v>TRONDHEIMOSLO标准所有0~999</v>
      </c>
      <c r="B1074" s="754" t="s">
        <v>1757</v>
      </c>
      <c r="C1074" s="754" t="s">
        <v>746</v>
      </c>
      <c r="D1074" s="755">
        <v>-67</v>
      </c>
      <c r="E1074" s="755">
        <v>-62</v>
      </c>
      <c r="F1074" s="755">
        <v>100</v>
      </c>
      <c r="G1074" s="755">
        <v>0</v>
      </c>
      <c r="H1074" s="754" t="s">
        <v>1106</v>
      </c>
      <c r="I1074" s="754" t="s">
        <v>1107</v>
      </c>
      <c r="J1074" s="754" t="s">
        <v>1264</v>
      </c>
      <c r="K1074" s="754" t="s">
        <v>1186</v>
      </c>
      <c r="L1074" s="678" t="s">
        <v>1064</v>
      </c>
      <c r="M1074" s="756">
        <v>43526</v>
      </c>
      <c r="N1074" s="678"/>
      <c r="O1074" s="755">
        <v>1</v>
      </c>
      <c r="P1074" s="754" t="s">
        <v>1065</v>
      </c>
      <c r="Q1074" s="754" t="s">
        <v>1066</v>
      </c>
      <c r="R1074" s="754" t="s">
        <v>1067</v>
      </c>
      <c r="S1074" s="678" t="s">
        <v>1068</v>
      </c>
      <c r="T1074" s="678"/>
    </row>
    <row r="1075" spans="1:20" s="383" customFormat="1" ht="15.95" customHeight="1">
      <c r="A1075" s="383" t="str">
        <f t="shared" si="16"/>
        <v>TSURUGABUSAN标准所有0~999</v>
      </c>
      <c r="B1075" s="754" t="s">
        <v>1758</v>
      </c>
      <c r="C1075" s="754" t="s">
        <v>1102</v>
      </c>
      <c r="D1075" s="755">
        <v>30</v>
      </c>
      <c r="E1075" s="755">
        <v>35</v>
      </c>
      <c r="F1075" s="755">
        <v>0</v>
      </c>
      <c r="G1075" s="755">
        <v>0</v>
      </c>
      <c r="H1075" s="754" t="s">
        <v>1103</v>
      </c>
      <c r="I1075" s="754" t="s">
        <v>3691</v>
      </c>
      <c r="J1075" s="754" t="s">
        <v>2815</v>
      </c>
      <c r="K1075" s="754" t="s">
        <v>1399</v>
      </c>
      <c r="L1075" s="678" t="s">
        <v>1064</v>
      </c>
      <c r="M1075" s="756">
        <v>43435</v>
      </c>
      <c r="N1075" s="678"/>
      <c r="O1075" s="755">
        <v>1</v>
      </c>
      <c r="P1075" s="754" t="s">
        <v>1065</v>
      </c>
      <c r="Q1075" s="754" t="s">
        <v>1066</v>
      </c>
      <c r="R1075" s="754" t="s">
        <v>1067</v>
      </c>
      <c r="S1075" s="678" t="s">
        <v>1068</v>
      </c>
      <c r="T1075" s="754" t="s">
        <v>2458</v>
      </c>
    </row>
    <row r="1076" spans="1:20" s="383" customFormat="1" ht="15.95" customHeight="1">
      <c r="A1076" s="383" t="str">
        <f t="shared" si="16"/>
        <v>TUGHLAKABADNEW DELHI标准所有0~999</v>
      </c>
      <c r="B1076" s="754" t="s">
        <v>1759</v>
      </c>
      <c r="C1076" s="754" t="s">
        <v>1558</v>
      </c>
      <c r="D1076" s="755">
        <v>-5</v>
      </c>
      <c r="E1076" s="755">
        <v>0</v>
      </c>
      <c r="F1076" s="755">
        <v>0</v>
      </c>
      <c r="G1076" s="755">
        <v>0</v>
      </c>
      <c r="H1076" s="754" t="s">
        <v>1061</v>
      </c>
      <c r="I1076" s="754" t="s">
        <v>1062</v>
      </c>
      <c r="J1076" s="754" t="s">
        <v>3723</v>
      </c>
      <c r="K1076" s="754" t="s">
        <v>1152</v>
      </c>
      <c r="L1076" s="678" t="s">
        <v>1064</v>
      </c>
      <c r="M1076" s="756">
        <v>43401</v>
      </c>
      <c r="N1076" s="678"/>
      <c r="O1076" s="755">
        <v>1</v>
      </c>
      <c r="P1076" s="754" t="s">
        <v>1065</v>
      </c>
      <c r="Q1076" s="754" t="s">
        <v>1066</v>
      </c>
      <c r="R1076" s="754" t="s">
        <v>1532</v>
      </c>
      <c r="S1076" s="678" t="s">
        <v>1068</v>
      </c>
      <c r="T1076" s="678"/>
    </row>
    <row r="1077" spans="1:20" s="383" customFormat="1" ht="15.95" customHeight="1">
      <c r="A1077" s="383" t="str">
        <f t="shared" si="16"/>
        <v>TUNISTUNIS标准所有0~999</v>
      </c>
      <c r="B1077" s="754" t="s">
        <v>757</v>
      </c>
      <c r="C1077" s="754" t="s">
        <v>757</v>
      </c>
      <c r="D1077" s="755">
        <v>97</v>
      </c>
      <c r="E1077" s="755">
        <v>102</v>
      </c>
      <c r="F1077" s="755">
        <v>0</v>
      </c>
      <c r="G1077" s="755">
        <v>0</v>
      </c>
      <c r="H1077" s="754" t="s">
        <v>1106</v>
      </c>
      <c r="I1077" s="754" t="s">
        <v>1107</v>
      </c>
      <c r="J1077" s="754" t="s">
        <v>3698</v>
      </c>
      <c r="K1077" s="754" t="s">
        <v>1188</v>
      </c>
      <c r="L1077" s="678" t="s">
        <v>1064</v>
      </c>
      <c r="M1077" s="756">
        <v>43526</v>
      </c>
      <c r="N1077" s="678"/>
      <c r="O1077" s="755">
        <v>1</v>
      </c>
      <c r="P1077" s="754" t="s">
        <v>1065</v>
      </c>
      <c r="Q1077" s="754" t="s">
        <v>1075</v>
      </c>
      <c r="R1077" s="678"/>
      <c r="S1077" s="678" t="s">
        <v>1068</v>
      </c>
      <c r="T1077" s="754" t="s">
        <v>3737</v>
      </c>
    </row>
    <row r="1078" spans="1:20" s="383" customFormat="1" ht="15.95" customHeight="1">
      <c r="A1078" s="383" t="str">
        <f t="shared" si="16"/>
        <v>TURKUHELSINKI低所有0~999</v>
      </c>
      <c r="B1078" s="754" t="s">
        <v>1760</v>
      </c>
      <c r="C1078" s="754" t="s">
        <v>753</v>
      </c>
      <c r="D1078" s="755">
        <v>-122</v>
      </c>
      <c r="E1078" s="755">
        <v>-117</v>
      </c>
      <c r="F1078" s="755">
        <v>100</v>
      </c>
      <c r="G1078" s="755">
        <v>0</v>
      </c>
      <c r="H1078" s="754" t="s">
        <v>1106</v>
      </c>
      <c r="I1078" s="754" t="s">
        <v>1107</v>
      </c>
      <c r="J1078" s="754" t="s">
        <v>1264</v>
      </c>
      <c r="K1078" s="754" t="s">
        <v>3685</v>
      </c>
      <c r="L1078" s="678" t="s">
        <v>1064</v>
      </c>
      <c r="M1078" s="756">
        <v>43526</v>
      </c>
      <c r="N1078" s="678"/>
      <c r="O1078" s="755">
        <v>1</v>
      </c>
      <c r="P1078" s="754" t="s">
        <v>1065</v>
      </c>
      <c r="Q1078" s="754" t="s">
        <v>1066</v>
      </c>
      <c r="R1078" s="754" t="s">
        <v>1067</v>
      </c>
      <c r="S1078" s="678" t="s">
        <v>1069</v>
      </c>
      <c r="T1078" s="754" t="s">
        <v>2449</v>
      </c>
    </row>
    <row r="1079" spans="1:20" s="383" customFormat="1" ht="15.95" customHeight="1">
      <c r="A1079" s="383" t="str">
        <f t="shared" si="16"/>
        <v>TURKUHELSINKI标准所有0~999</v>
      </c>
      <c r="B1079" s="754" t="s">
        <v>1760</v>
      </c>
      <c r="C1079" s="754" t="s">
        <v>753</v>
      </c>
      <c r="D1079" s="755">
        <v>-22</v>
      </c>
      <c r="E1079" s="755">
        <v>-17</v>
      </c>
      <c r="F1079" s="755">
        <v>0</v>
      </c>
      <c r="G1079" s="755">
        <v>0</v>
      </c>
      <c r="H1079" s="754" t="s">
        <v>1106</v>
      </c>
      <c r="I1079" s="754" t="s">
        <v>1107</v>
      </c>
      <c r="J1079" s="754" t="s">
        <v>1264</v>
      </c>
      <c r="K1079" s="754" t="s">
        <v>3685</v>
      </c>
      <c r="L1079" s="678" t="s">
        <v>1064</v>
      </c>
      <c r="M1079" s="756">
        <v>43526</v>
      </c>
      <c r="N1079" s="678"/>
      <c r="O1079" s="755">
        <v>1</v>
      </c>
      <c r="P1079" s="754" t="s">
        <v>1065</v>
      </c>
      <c r="Q1079" s="754" t="s">
        <v>1066</v>
      </c>
      <c r="R1079" s="754" t="s">
        <v>1067</v>
      </c>
      <c r="S1079" s="678" t="s">
        <v>1068</v>
      </c>
      <c r="T1079" s="754" t="s">
        <v>2450</v>
      </c>
    </row>
    <row r="1080" spans="1:20" s="383" customFormat="1" ht="15.95" customHeight="1">
      <c r="A1080" s="383" t="str">
        <f t="shared" si="16"/>
        <v>TUTICORINCOLOMBO标准所有0~999</v>
      </c>
      <c r="B1080" s="754" t="s">
        <v>1761</v>
      </c>
      <c r="C1080" s="754" t="s">
        <v>1273</v>
      </c>
      <c r="D1080" s="755">
        <v>29</v>
      </c>
      <c r="E1080" s="755">
        <v>34</v>
      </c>
      <c r="F1080" s="755">
        <v>0</v>
      </c>
      <c r="G1080" s="755">
        <v>0</v>
      </c>
      <c r="H1080" s="754" t="s">
        <v>1142</v>
      </c>
      <c r="I1080" s="754" t="s">
        <v>3719</v>
      </c>
      <c r="J1080" s="754" t="s">
        <v>2759</v>
      </c>
      <c r="K1080" s="754" t="s">
        <v>1762</v>
      </c>
      <c r="L1080" s="678" t="s">
        <v>1064</v>
      </c>
      <c r="M1080" s="756">
        <v>43438</v>
      </c>
      <c r="N1080" s="678"/>
      <c r="O1080" s="755">
        <v>1</v>
      </c>
      <c r="P1080" s="754" t="s">
        <v>1065</v>
      </c>
      <c r="Q1080" s="754" t="s">
        <v>1075</v>
      </c>
      <c r="R1080" s="678"/>
      <c r="S1080" s="678" t="s">
        <v>1068</v>
      </c>
      <c r="T1080" s="754" t="s">
        <v>2451</v>
      </c>
    </row>
    <row r="1081" spans="1:20" s="383" customFormat="1" ht="15.95" customHeight="1">
      <c r="A1081" s="383" t="str">
        <f t="shared" si="16"/>
        <v>TYCHYGDYNIA标准所有0~999</v>
      </c>
      <c r="B1081" s="754" t="s">
        <v>2593</v>
      </c>
      <c r="C1081" s="754" t="s">
        <v>1232</v>
      </c>
      <c r="D1081" s="755">
        <v>-82</v>
      </c>
      <c r="E1081" s="755">
        <v>-77</v>
      </c>
      <c r="F1081" s="755">
        <v>0</v>
      </c>
      <c r="G1081" s="755">
        <v>0</v>
      </c>
      <c r="H1081" s="754" t="s">
        <v>1106</v>
      </c>
      <c r="I1081" s="754" t="s">
        <v>1107</v>
      </c>
      <c r="J1081" s="754" t="s">
        <v>1264</v>
      </c>
      <c r="K1081" s="754" t="s">
        <v>1186</v>
      </c>
      <c r="L1081" s="678" t="s">
        <v>1064</v>
      </c>
      <c r="M1081" s="756">
        <v>43526</v>
      </c>
      <c r="N1081" s="678"/>
      <c r="O1081" s="755">
        <v>1</v>
      </c>
      <c r="P1081" s="754" t="s">
        <v>1065</v>
      </c>
      <c r="Q1081" s="754" t="s">
        <v>1066</v>
      </c>
      <c r="R1081" s="754" t="s">
        <v>1067</v>
      </c>
      <c r="S1081" s="678" t="s">
        <v>1068</v>
      </c>
      <c r="T1081" s="678"/>
    </row>
    <row r="1082" spans="1:20" s="383" customFormat="1" ht="15.95" customHeight="1">
      <c r="A1082" s="383" t="str">
        <f t="shared" si="16"/>
        <v>TYCHYGDYNIA低所有0~999</v>
      </c>
      <c r="B1082" s="754" t="s">
        <v>2593</v>
      </c>
      <c r="C1082" s="754" t="s">
        <v>1232</v>
      </c>
      <c r="D1082" s="755">
        <v>-122</v>
      </c>
      <c r="E1082" s="755">
        <v>-117</v>
      </c>
      <c r="F1082" s="755">
        <v>40</v>
      </c>
      <c r="G1082" s="755">
        <v>0</v>
      </c>
      <c r="H1082" s="754" t="s">
        <v>1106</v>
      </c>
      <c r="I1082" s="754" t="s">
        <v>1107</v>
      </c>
      <c r="J1082" s="754" t="s">
        <v>1264</v>
      </c>
      <c r="K1082" s="754" t="s">
        <v>1186</v>
      </c>
      <c r="L1082" s="678" t="s">
        <v>1064</v>
      </c>
      <c r="M1082" s="756">
        <v>43526</v>
      </c>
      <c r="N1082" s="678"/>
      <c r="O1082" s="755">
        <v>1</v>
      </c>
      <c r="P1082" s="754" t="s">
        <v>1065</v>
      </c>
      <c r="Q1082" s="754" t="s">
        <v>1066</v>
      </c>
      <c r="R1082" s="754" t="s">
        <v>1067</v>
      </c>
      <c r="S1082" s="678" t="s">
        <v>1069</v>
      </c>
      <c r="T1082" s="678"/>
    </row>
    <row r="1083" spans="1:20" s="383" customFormat="1" ht="15.95" customHeight="1">
      <c r="A1083" s="383" t="str">
        <f t="shared" si="16"/>
        <v>UDINEGENOVA标准所有0~999</v>
      </c>
      <c r="B1083" s="754" t="s">
        <v>2594</v>
      </c>
      <c r="C1083" s="754" t="s">
        <v>742</v>
      </c>
      <c r="D1083" s="755">
        <v>-123</v>
      </c>
      <c r="E1083" s="755">
        <v>-118</v>
      </c>
      <c r="F1083" s="755">
        <v>0</v>
      </c>
      <c r="G1083" s="755">
        <v>0</v>
      </c>
      <c r="H1083" s="754" t="s">
        <v>1162</v>
      </c>
      <c r="I1083" s="754" t="s">
        <v>1081</v>
      </c>
      <c r="J1083" s="754" t="s">
        <v>3729</v>
      </c>
      <c r="K1083" s="754" t="s">
        <v>1129</v>
      </c>
      <c r="L1083" s="678" t="s">
        <v>1064</v>
      </c>
      <c r="M1083" s="756">
        <v>43526</v>
      </c>
      <c r="N1083" s="678"/>
      <c r="O1083" s="755">
        <v>1</v>
      </c>
      <c r="P1083" s="754" t="s">
        <v>1065</v>
      </c>
      <c r="Q1083" s="754" t="s">
        <v>1066</v>
      </c>
      <c r="R1083" s="754" t="s">
        <v>1067</v>
      </c>
      <c r="S1083" s="678" t="s">
        <v>1068</v>
      </c>
      <c r="T1083" s="678"/>
    </row>
    <row r="1084" spans="1:20" s="383" customFormat="1" ht="15.95" customHeight="1">
      <c r="A1084" s="383" t="str">
        <f t="shared" si="16"/>
        <v>VAASAHELSINKI标准所有0~999</v>
      </c>
      <c r="B1084" s="754" t="s">
        <v>2595</v>
      </c>
      <c r="C1084" s="754" t="s">
        <v>753</v>
      </c>
      <c r="D1084" s="755">
        <v>19</v>
      </c>
      <c r="E1084" s="755">
        <v>24</v>
      </c>
      <c r="F1084" s="755">
        <v>0</v>
      </c>
      <c r="G1084" s="755">
        <v>0</v>
      </c>
      <c r="H1084" s="754" t="s">
        <v>1106</v>
      </c>
      <c r="I1084" s="754" t="s">
        <v>1107</v>
      </c>
      <c r="J1084" s="754" t="s">
        <v>1264</v>
      </c>
      <c r="K1084" s="754" t="s">
        <v>3685</v>
      </c>
      <c r="L1084" s="678" t="s">
        <v>1064</v>
      </c>
      <c r="M1084" s="756">
        <v>43526</v>
      </c>
      <c r="N1084" s="678"/>
      <c r="O1084" s="755">
        <v>1</v>
      </c>
      <c r="P1084" s="754" t="s">
        <v>1065</v>
      </c>
      <c r="Q1084" s="754" t="s">
        <v>1066</v>
      </c>
      <c r="R1084" s="754" t="s">
        <v>1067</v>
      </c>
      <c r="S1084" s="678" t="s">
        <v>1068</v>
      </c>
      <c r="T1084" s="678"/>
    </row>
    <row r="1085" spans="1:20" s="383" customFormat="1" ht="15.95" customHeight="1">
      <c r="A1085" s="383" t="str">
        <f t="shared" si="16"/>
        <v>VALENCIAVALENCIA标准所有0~1</v>
      </c>
      <c r="B1085" s="754" t="s">
        <v>1105</v>
      </c>
      <c r="C1085" s="754" t="s">
        <v>1105</v>
      </c>
      <c r="D1085" s="755">
        <v>-151</v>
      </c>
      <c r="E1085" s="755">
        <v>-146</v>
      </c>
      <c r="F1085" s="755">
        <v>0</v>
      </c>
      <c r="G1085" s="755">
        <v>0</v>
      </c>
      <c r="H1085" s="754" t="s">
        <v>1106</v>
      </c>
      <c r="I1085" s="754" t="s">
        <v>1107</v>
      </c>
      <c r="J1085" s="754" t="s">
        <v>3964</v>
      </c>
      <c r="K1085" s="754" t="s">
        <v>1152</v>
      </c>
      <c r="L1085" s="678" t="s">
        <v>1064</v>
      </c>
      <c r="M1085" s="756">
        <v>43526</v>
      </c>
      <c r="N1085" s="678"/>
      <c r="O1085" s="755">
        <v>1</v>
      </c>
      <c r="P1085" s="754" t="s">
        <v>1168</v>
      </c>
      <c r="Q1085" s="754" t="s">
        <v>1066</v>
      </c>
      <c r="R1085" s="754" t="s">
        <v>1067</v>
      </c>
      <c r="S1085" s="678" t="s">
        <v>1068</v>
      </c>
      <c r="T1085" s="754" t="s">
        <v>2475</v>
      </c>
    </row>
    <row r="1086" spans="1:20" s="383" customFormat="1" ht="15.95" customHeight="1">
      <c r="A1086" s="383" t="str">
        <f t="shared" si="16"/>
        <v>VALENCIAVALENCIA标准所有1~3</v>
      </c>
      <c r="B1086" s="754" t="s">
        <v>1105</v>
      </c>
      <c r="C1086" s="754" t="s">
        <v>1105</v>
      </c>
      <c r="D1086" s="755">
        <v>-146</v>
      </c>
      <c r="E1086" s="755">
        <v>-141</v>
      </c>
      <c r="F1086" s="755">
        <v>0</v>
      </c>
      <c r="G1086" s="755">
        <v>0</v>
      </c>
      <c r="H1086" s="754" t="s">
        <v>1106</v>
      </c>
      <c r="I1086" s="754" t="s">
        <v>1107</v>
      </c>
      <c r="J1086" s="754" t="s">
        <v>3964</v>
      </c>
      <c r="K1086" s="754" t="s">
        <v>1152</v>
      </c>
      <c r="L1086" s="678" t="s">
        <v>1064</v>
      </c>
      <c r="M1086" s="756">
        <v>43526</v>
      </c>
      <c r="N1086" s="678"/>
      <c r="O1086" s="755">
        <v>1</v>
      </c>
      <c r="P1086" s="754" t="s">
        <v>1169</v>
      </c>
      <c r="Q1086" s="754" t="s">
        <v>1066</v>
      </c>
      <c r="R1086" s="754" t="s">
        <v>1067</v>
      </c>
      <c r="S1086" s="678" t="s">
        <v>1068</v>
      </c>
      <c r="T1086" s="754" t="s">
        <v>2473</v>
      </c>
    </row>
    <row r="1087" spans="1:20" s="383" customFormat="1" ht="15.95" customHeight="1">
      <c r="A1087" s="383" t="str">
        <f t="shared" si="16"/>
        <v>VALENCIAVALENCIA低所有3~999</v>
      </c>
      <c r="B1087" s="754" t="s">
        <v>1105</v>
      </c>
      <c r="C1087" s="754" t="s">
        <v>1105</v>
      </c>
      <c r="D1087" s="755">
        <v>-211</v>
      </c>
      <c r="E1087" s="755">
        <v>-206</v>
      </c>
      <c r="F1087" s="755">
        <v>70</v>
      </c>
      <c r="G1087" s="755">
        <v>0</v>
      </c>
      <c r="H1087" s="754" t="s">
        <v>1106</v>
      </c>
      <c r="I1087" s="754" t="s">
        <v>1107</v>
      </c>
      <c r="J1087" s="754" t="s">
        <v>3964</v>
      </c>
      <c r="K1087" s="754" t="s">
        <v>1152</v>
      </c>
      <c r="L1087" s="678" t="s">
        <v>1064</v>
      </c>
      <c r="M1087" s="756">
        <v>43526</v>
      </c>
      <c r="N1087" s="678"/>
      <c r="O1087" s="755">
        <v>1</v>
      </c>
      <c r="P1087" s="754" t="s">
        <v>1170</v>
      </c>
      <c r="Q1087" s="754" t="s">
        <v>1066</v>
      </c>
      <c r="R1087" s="754" t="s">
        <v>1067</v>
      </c>
      <c r="S1087" s="678" t="s">
        <v>1069</v>
      </c>
      <c r="T1087" s="754" t="s">
        <v>2472</v>
      </c>
    </row>
    <row r="1088" spans="1:20" s="383" customFormat="1" ht="15.95" customHeight="1">
      <c r="A1088" s="383" t="str">
        <f t="shared" si="16"/>
        <v>VALENCIAVALENCIA低所有1~3</v>
      </c>
      <c r="B1088" s="754" t="s">
        <v>1105</v>
      </c>
      <c r="C1088" s="754" t="s">
        <v>1105</v>
      </c>
      <c r="D1088" s="755">
        <v>-216</v>
      </c>
      <c r="E1088" s="755">
        <v>-211</v>
      </c>
      <c r="F1088" s="755">
        <v>70</v>
      </c>
      <c r="G1088" s="755">
        <v>0</v>
      </c>
      <c r="H1088" s="754" t="s">
        <v>1106</v>
      </c>
      <c r="I1088" s="754" t="s">
        <v>1107</v>
      </c>
      <c r="J1088" s="754" t="s">
        <v>3964</v>
      </c>
      <c r="K1088" s="754" t="s">
        <v>1152</v>
      </c>
      <c r="L1088" s="678" t="s">
        <v>1064</v>
      </c>
      <c r="M1088" s="756">
        <v>43526</v>
      </c>
      <c r="N1088" s="678"/>
      <c r="O1088" s="755">
        <v>1</v>
      </c>
      <c r="P1088" s="754" t="s">
        <v>1169</v>
      </c>
      <c r="Q1088" s="754" t="s">
        <v>1066</v>
      </c>
      <c r="R1088" s="754" t="s">
        <v>1067</v>
      </c>
      <c r="S1088" s="678" t="s">
        <v>1069</v>
      </c>
      <c r="T1088" s="754" t="s">
        <v>2474</v>
      </c>
    </row>
    <row r="1089" spans="1:20" s="383" customFormat="1" ht="15.95" customHeight="1">
      <c r="A1089" s="383" t="str">
        <f t="shared" si="16"/>
        <v>VALENCIAVALENCIA低所有0~1</v>
      </c>
      <c r="B1089" s="754" t="s">
        <v>1105</v>
      </c>
      <c r="C1089" s="754" t="s">
        <v>1105</v>
      </c>
      <c r="D1089" s="755">
        <v>-221</v>
      </c>
      <c r="E1089" s="755">
        <v>-216</v>
      </c>
      <c r="F1089" s="755">
        <v>70</v>
      </c>
      <c r="G1089" s="755">
        <v>0</v>
      </c>
      <c r="H1089" s="754" t="s">
        <v>1106</v>
      </c>
      <c r="I1089" s="754" t="s">
        <v>1107</v>
      </c>
      <c r="J1089" s="754" t="s">
        <v>3964</v>
      </c>
      <c r="K1089" s="754" t="s">
        <v>1152</v>
      </c>
      <c r="L1089" s="678" t="s">
        <v>1064</v>
      </c>
      <c r="M1089" s="756">
        <v>43526</v>
      </c>
      <c r="N1089" s="678"/>
      <c r="O1089" s="755">
        <v>1</v>
      </c>
      <c r="P1089" s="754" t="s">
        <v>1168</v>
      </c>
      <c r="Q1089" s="754" t="s">
        <v>1066</v>
      </c>
      <c r="R1089" s="754" t="s">
        <v>1067</v>
      </c>
      <c r="S1089" s="678" t="s">
        <v>1069</v>
      </c>
      <c r="T1089" s="754" t="s">
        <v>2471</v>
      </c>
    </row>
    <row r="1090" spans="1:20" s="383" customFormat="1" ht="15.95" customHeight="1">
      <c r="A1090" s="383" t="str">
        <f t="shared" si="16"/>
        <v>VALENCIAVALENCIA标准所有3~999</v>
      </c>
      <c r="B1090" s="754" t="s">
        <v>1105</v>
      </c>
      <c r="C1090" s="754" t="s">
        <v>1105</v>
      </c>
      <c r="D1090" s="755">
        <v>-141</v>
      </c>
      <c r="E1090" s="755">
        <v>-136</v>
      </c>
      <c r="F1090" s="755">
        <v>0</v>
      </c>
      <c r="G1090" s="755">
        <v>0</v>
      </c>
      <c r="H1090" s="754" t="s">
        <v>1106</v>
      </c>
      <c r="I1090" s="754" t="s">
        <v>1107</v>
      </c>
      <c r="J1090" s="754" t="s">
        <v>3964</v>
      </c>
      <c r="K1090" s="754" t="s">
        <v>1152</v>
      </c>
      <c r="L1090" s="678" t="s">
        <v>1064</v>
      </c>
      <c r="M1090" s="756">
        <v>43526</v>
      </c>
      <c r="N1090" s="678"/>
      <c r="O1090" s="755">
        <v>1</v>
      </c>
      <c r="P1090" s="754" t="s">
        <v>1170</v>
      </c>
      <c r="Q1090" s="754" t="s">
        <v>1066</v>
      </c>
      <c r="R1090" s="754" t="s">
        <v>1067</v>
      </c>
      <c r="S1090" s="678" t="s">
        <v>1068</v>
      </c>
      <c r="T1090" s="754" t="s">
        <v>2470</v>
      </c>
    </row>
    <row r="1091" spans="1:20" s="383" customFormat="1" ht="15.95" customHeight="1">
      <c r="A1091" s="383" t="str">
        <f t="shared" si="16"/>
        <v>VALLADOLIDBARCELONA标准所有0~999</v>
      </c>
      <c r="B1091" s="754" t="s">
        <v>2596</v>
      </c>
      <c r="C1091" s="754" t="s">
        <v>1112</v>
      </c>
      <c r="D1091" s="755">
        <v>-41</v>
      </c>
      <c r="E1091" s="755">
        <v>-36</v>
      </c>
      <c r="F1091" s="755">
        <v>0</v>
      </c>
      <c r="G1091" s="755">
        <v>0</v>
      </c>
      <c r="H1091" s="754" t="s">
        <v>1608</v>
      </c>
      <c r="I1091" s="754" t="s">
        <v>1128</v>
      </c>
      <c r="J1091" s="754" t="s">
        <v>3963</v>
      </c>
      <c r="K1091" s="754" t="s">
        <v>1139</v>
      </c>
      <c r="L1091" s="678" t="s">
        <v>1064</v>
      </c>
      <c r="M1091" s="756">
        <v>43526</v>
      </c>
      <c r="N1091" s="678"/>
      <c r="O1091" s="755">
        <v>1</v>
      </c>
      <c r="P1091" s="754" t="s">
        <v>1065</v>
      </c>
      <c r="Q1091" s="754" t="s">
        <v>1066</v>
      </c>
      <c r="R1091" s="754" t="s">
        <v>1067</v>
      </c>
      <c r="S1091" s="678" t="s">
        <v>1068</v>
      </c>
      <c r="T1091" s="678"/>
    </row>
    <row r="1092" spans="1:20" s="383" customFormat="1" ht="15.95" customHeight="1">
      <c r="A1092" s="383" t="str">
        <f t="shared" si="16"/>
        <v>VALLETTABARCELONA标准所有0~999</v>
      </c>
      <c r="B1092" s="754" t="s">
        <v>2597</v>
      </c>
      <c r="C1092" s="754" t="s">
        <v>1112</v>
      </c>
      <c r="D1092" s="755">
        <v>92</v>
      </c>
      <c r="E1092" s="755">
        <v>97</v>
      </c>
      <c r="F1092" s="755">
        <v>0</v>
      </c>
      <c r="G1092" s="755">
        <v>0</v>
      </c>
      <c r="H1092" s="754" t="s">
        <v>1608</v>
      </c>
      <c r="I1092" s="754" t="s">
        <v>1128</v>
      </c>
      <c r="J1092" s="754" t="s">
        <v>3963</v>
      </c>
      <c r="K1092" s="754" t="s">
        <v>2598</v>
      </c>
      <c r="L1092" s="678" t="s">
        <v>1064</v>
      </c>
      <c r="M1092" s="756">
        <v>43526</v>
      </c>
      <c r="N1092" s="678"/>
      <c r="O1092" s="755">
        <v>1</v>
      </c>
      <c r="P1092" s="754" t="s">
        <v>1065</v>
      </c>
      <c r="Q1092" s="754" t="s">
        <v>1075</v>
      </c>
      <c r="R1092" s="678"/>
      <c r="S1092" s="678" t="s">
        <v>1068</v>
      </c>
      <c r="T1092" s="754" t="s">
        <v>3365</v>
      </c>
    </row>
    <row r="1093" spans="1:20" s="383" customFormat="1" ht="15.95" customHeight="1">
      <c r="A1093" s="383" t="str">
        <f t="shared" si="16"/>
        <v>VALPARAISOVALPARAISO标准所有0~999</v>
      </c>
      <c r="B1093" s="754" t="s">
        <v>1133</v>
      </c>
      <c r="C1093" s="754" t="s">
        <v>1133</v>
      </c>
      <c r="D1093" s="755">
        <v>-20</v>
      </c>
      <c r="E1093" s="755">
        <v>-10</v>
      </c>
      <c r="F1093" s="755">
        <v>30</v>
      </c>
      <c r="G1093" s="755">
        <v>0</v>
      </c>
      <c r="H1093" s="754" t="s">
        <v>1099</v>
      </c>
      <c r="I1093" s="754" t="s">
        <v>1502</v>
      </c>
      <c r="J1093" s="754" t="s">
        <v>3771</v>
      </c>
      <c r="K1093" s="754" t="s">
        <v>1188</v>
      </c>
      <c r="L1093" s="678" t="s">
        <v>1064</v>
      </c>
      <c r="M1093" s="756">
        <v>43528</v>
      </c>
      <c r="N1093" s="678"/>
      <c r="O1093" s="755">
        <v>1</v>
      </c>
      <c r="P1093" s="754" t="s">
        <v>1065</v>
      </c>
      <c r="Q1093" s="754" t="s">
        <v>1066</v>
      </c>
      <c r="R1093" s="754" t="s">
        <v>1083</v>
      </c>
      <c r="S1093" s="678" t="s">
        <v>1068</v>
      </c>
      <c r="T1093" s="754" t="s">
        <v>2599</v>
      </c>
    </row>
    <row r="1094" spans="1:20" s="383" customFormat="1" ht="15.95" customHeight="1">
      <c r="A1094" s="383" t="str">
        <f t="shared" si="16"/>
        <v>VANCOUVERVANCOUVER标准所有0~999</v>
      </c>
      <c r="B1094" s="754" t="s">
        <v>196</v>
      </c>
      <c r="C1094" s="754" t="s">
        <v>196</v>
      </c>
      <c r="D1094" s="755">
        <v>69</v>
      </c>
      <c r="E1094" s="755">
        <v>93</v>
      </c>
      <c r="F1094" s="755">
        <v>0</v>
      </c>
      <c r="G1094" s="755">
        <v>0</v>
      </c>
      <c r="H1094" s="754" t="s">
        <v>1127</v>
      </c>
      <c r="I1094" s="754" t="s">
        <v>1128</v>
      </c>
      <c r="J1094" s="754" t="s">
        <v>3045</v>
      </c>
      <c r="K1094" s="754" t="s">
        <v>2600</v>
      </c>
      <c r="L1094" s="678" t="s">
        <v>1064</v>
      </c>
      <c r="M1094" s="756">
        <v>43527</v>
      </c>
      <c r="N1094" s="678"/>
      <c r="O1094" s="755">
        <v>1</v>
      </c>
      <c r="P1094" s="754" t="s">
        <v>1065</v>
      </c>
      <c r="Q1094" s="754" t="s">
        <v>1066</v>
      </c>
      <c r="R1094" s="754" t="s">
        <v>1067</v>
      </c>
      <c r="S1094" s="678" t="s">
        <v>1068</v>
      </c>
      <c r="T1094" s="754" t="s">
        <v>2558</v>
      </c>
    </row>
    <row r="1095" spans="1:20" s="383" customFormat="1" ht="15.95" customHeight="1">
      <c r="A1095" s="383" t="str">
        <f t="shared" si="16"/>
        <v>VANTAAHELSINKI标准所有0~999</v>
      </c>
      <c r="B1095" s="754" t="s">
        <v>3080</v>
      </c>
      <c r="C1095" s="754" t="s">
        <v>753</v>
      </c>
      <c r="D1095" s="755">
        <v>-27</v>
      </c>
      <c r="E1095" s="755">
        <v>-22</v>
      </c>
      <c r="F1095" s="755">
        <v>0</v>
      </c>
      <c r="G1095" s="755">
        <v>0</v>
      </c>
      <c r="H1095" s="754" t="s">
        <v>1106</v>
      </c>
      <c r="I1095" s="754" t="s">
        <v>1107</v>
      </c>
      <c r="J1095" s="754" t="s">
        <v>1264</v>
      </c>
      <c r="K1095" s="754" t="s">
        <v>3685</v>
      </c>
      <c r="L1095" s="678" t="s">
        <v>1064</v>
      </c>
      <c r="M1095" s="756">
        <v>43526</v>
      </c>
      <c r="N1095" s="678"/>
      <c r="O1095" s="755">
        <v>1</v>
      </c>
      <c r="P1095" s="754" t="s">
        <v>1065</v>
      </c>
      <c r="Q1095" s="754" t="s">
        <v>1066</v>
      </c>
      <c r="R1095" s="754" t="s">
        <v>1067</v>
      </c>
      <c r="S1095" s="678" t="s">
        <v>1068</v>
      </c>
      <c r="T1095" s="754" t="s">
        <v>2450</v>
      </c>
    </row>
    <row r="1096" spans="1:20" s="383" customFormat="1" ht="15.95" customHeight="1">
      <c r="A1096" s="383" t="str">
        <f t="shared" ref="A1096:A1124" si="17">B1096&amp;C1096&amp;S1096&amp;L1096&amp;P1096</f>
        <v>VANTAAHELSINKI低所有0~999</v>
      </c>
      <c r="B1096" s="754" t="s">
        <v>3080</v>
      </c>
      <c r="C1096" s="754" t="s">
        <v>753</v>
      </c>
      <c r="D1096" s="755">
        <v>-127</v>
      </c>
      <c r="E1096" s="755">
        <v>-122</v>
      </c>
      <c r="F1096" s="755">
        <v>100</v>
      </c>
      <c r="G1096" s="755">
        <v>0</v>
      </c>
      <c r="H1096" s="754" t="s">
        <v>1106</v>
      </c>
      <c r="I1096" s="754" t="s">
        <v>1107</v>
      </c>
      <c r="J1096" s="754" t="s">
        <v>1264</v>
      </c>
      <c r="K1096" s="754" t="s">
        <v>3685</v>
      </c>
      <c r="L1096" s="678" t="s">
        <v>1064</v>
      </c>
      <c r="M1096" s="756">
        <v>43526</v>
      </c>
      <c r="N1096" s="678"/>
      <c r="O1096" s="755">
        <v>1</v>
      </c>
      <c r="P1096" s="754" t="s">
        <v>1065</v>
      </c>
      <c r="Q1096" s="754" t="s">
        <v>1066</v>
      </c>
      <c r="R1096" s="754" t="s">
        <v>1067</v>
      </c>
      <c r="S1096" s="678" t="s">
        <v>1069</v>
      </c>
      <c r="T1096" s="754" t="s">
        <v>2521</v>
      </c>
    </row>
    <row r="1097" spans="1:20" s="383" customFormat="1" ht="15.95" customHeight="1">
      <c r="A1097" s="383" t="str">
        <f t="shared" si="17"/>
        <v>VARESEGENOVA标准所有0~999</v>
      </c>
      <c r="B1097" s="754" t="s">
        <v>2601</v>
      </c>
      <c r="C1097" s="754" t="s">
        <v>742</v>
      </c>
      <c r="D1097" s="755">
        <v>-163</v>
      </c>
      <c r="E1097" s="755">
        <v>-158</v>
      </c>
      <c r="F1097" s="755">
        <v>0</v>
      </c>
      <c r="G1097" s="755">
        <v>0</v>
      </c>
      <c r="H1097" s="754" t="s">
        <v>1162</v>
      </c>
      <c r="I1097" s="754" t="s">
        <v>1081</v>
      </c>
      <c r="J1097" s="754" t="s">
        <v>3729</v>
      </c>
      <c r="K1097" s="754" t="s">
        <v>1129</v>
      </c>
      <c r="L1097" s="678" t="s">
        <v>1064</v>
      </c>
      <c r="M1097" s="756">
        <v>43526</v>
      </c>
      <c r="N1097" s="678"/>
      <c r="O1097" s="755">
        <v>1</v>
      </c>
      <c r="P1097" s="754" t="s">
        <v>1065</v>
      </c>
      <c r="Q1097" s="754" t="s">
        <v>1066</v>
      </c>
      <c r="R1097" s="754" t="s">
        <v>1067</v>
      </c>
      <c r="S1097" s="678" t="s">
        <v>1068</v>
      </c>
      <c r="T1097" s="678"/>
    </row>
    <row r="1098" spans="1:20" s="383" customFormat="1" ht="15.95" customHeight="1">
      <c r="A1098" s="383" t="str">
        <f t="shared" si="17"/>
        <v>VARNAVARNA标准所有0~999</v>
      </c>
      <c r="B1098" s="754" t="s">
        <v>1227</v>
      </c>
      <c r="C1098" s="754" t="s">
        <v>1227</v>
      </c>
      <c r="D1098" s="755">
        <v>-91</v>
      </c>
      <c r="E1098" s="755">
        <v>-86</v>
      </c>
      <c r="F1098" s="755">
        <v>0</v>
      </c>
      <c r="G1098" s="755">
        <v>0</v>
      </c>
      <c r="H1098" s="754" t="s">
        <v>1107</v>
      </c>
      <c r="I1098" s="754" t="s">
        <v>1116</v>
      </c>
      <c r="J1098" s="754" t="s">
        <v>2677</v>
      </c>
      <c r="K1098" s="754" t="s">
        <v>1174</v>
      </c>
      <c r="L1098" s="678" t="s">
        <v>1064</v>
      </c>
      <c r="M1098" s="756">
        <v>43526</v>
      </c>
      <c r="N1098" s="678"/>
      <c r="O1098" s="755">
        <v>1</v>
      </c>
      <c r="P1098" s="754" t="s">
        <v>1065</v>
      </c>
      <c r="Q1098" s="754" t="s">
        <v>1066</v>
      </c>
      <c r="R1098" s="754" t="s">
        <v>1067</v>
      </c>
      <c r="S1098" s="678" t="s">
        <v>1068</v>
      </c>
      <c r="T1098" s="754" t="s">
        <v>2450</v>
      </c>
    </row>
    <row r="1099" spans="1:20" s="383" customFormat="1" ht="15.95" customHeight="1">
      <c r="A1099" s="383" t="str">
        <f t="shared" si="17"/>
        <v>VARNAVARNA低所有0~999</v>
      </c>
      <c r="B1099" s="754" t="s">
        <v>1227</v>
      </c>
      <c r="C1099" s="754" t="s">
        <v>1227</v>
      </c>
      <c r="D1099" s="755">
        <v>-131</v>
      </c>
      <c r="E1099" s="755">
        <v>-126</v>
      </c>
      <c r="F1099" s="755">
        <v>40</v>
      </c>
      <c r="G1099" s="755">
        <v>0</v>
      </c>
      <c r="H1099" s="754" t="s">
        <v>1107</v>
      </c>
      <c r="I1099" s="754" t="s">
        <v>1116</v>
      </c>
      <c r="J1099" s="754" t="s">
        <v>2677</v>
      </c>
      <c r="K1099" s="754" t="s">
        <v>1174</v>
      </c>
      <c r="L1099" s="678" t="s">
        <v>1064</v>
      </c>
      <c r="M1099" s="756">
        <v>43526</v>
      </c>
      <c r="N1099" s="678"/>
      <c r="O1099" s="755">
        <v>1</v>
      </c>
      <c r="P1099" s="754" t="s">
        <v>1065</v>
      </c>
      <c r="Q1099" s="754" t="s">
        <v>1066</v>
      </c>
      <c r="R1099" s="754" t="s">
        <v>1067</v>
      </c>
      <c r="S1099" s="678" t="s">
        <v>1069</v>
      </c>
      <c r="T1099" s="754" t="s">
        <v>2449</v>
      </c>
    </row>
    <row r="1100" spans="1:20" s="383" customFormat="1" ht="15.95" customHeight="1">
      <c r="A1100" s="383" t="str">
        <f t="shared" si="17"/>
        <v>VENEZIAGENOVA低所有0~999</v>
      </c>
      <c r="B1100" s="754" t="s">
        <v>2602</v>
      </c>
      <c r="C1100" s="754" t="s">
        <v>742</v>
      </c>
      <c r="D1100" s="755">
        <v>-233</v>
      </c>
      <c r="E1100" s="755">
        <v>-228</v>
      </c>
      <c r="F1100" s="755">
        <v>70</v>
      </c>
      <c r="G1100" s="755">
        <v>0</v>
      </c>
      <c r="H1100" s="754" t="s">
        <v>1162</v>
      </c>
      <c r="I1100" s="754" t="s">
        <v>1081</v>
      </c>
      <c r="J1100" s="754" t="s">
        <v>3729</v>
      </c>
      <c r="K1100" s="754" t="s">
        <v>1129</v>
      </c>
      <c r="L1100" s="678" t="s">
        <v>1064</v>
      </c>
      <c r="M1100" s="756">
        <v>43526</v>
      </c>
      <c r="N1100" s="678"/>
      <c r="O1100" s="755">
        <v>1</v>
      </c>
      <c r="P1100" s="754" t="s">
        <v>1065</v>
      </c>
      <c r="Q1100" s="754" t="s">
        <v>1066</v>
      </c>
      <c r="R1100" s="754" t="s">
        <v>1067</v>
      </c>
      <c r="S1100" s="678" t="s">
        <v>1069</v>
      </c>
      <c r="T1100" s="754" t="s">
        <v>2449</v>
      </c>
    </row>
    <row r="1101" spans="1:20" s="383" customFormat="1" ht="15.95" customHeight="1">
      <c r="A1101" s="383" t="str">
        <f t="shared" si="17"/>
        <v>VENEZIAGENOVA标准所有0~999</v>
      </c>
      <c r="B1101" s="754" t="s">
        <v>2602</v>
      </c>
      <c r="C1101" s="754" t="s">
        <v>742</v>
      </c>
      <c r="D1101" s="755">
        <v>-163</v>
      </c>
      <c r="E1101" s="755">
        <v>-158</v>
      </c>
      <c r="F1101" s="755">
        <v>0</v>
      </c>
      <c r="G1101" s="755">
        <v>0</v>
      </c>
      <c r="H1101" s="754" t="s">
        <v>1162</v>
      </c>
      <c r="I1101" s="754" t="s">
        <v>1081</v>
      </c>
      <c r="J1101" s="754" t="s">
        <v>3729</v>
      </c>
      <c r="K1101" s="754" t="s">
        <v>1129</v>
      </c>
      <c r="L1101" s="678" t="s">
        <v>1064</v>
      </c>
      <c r="M1101" s="756">
        <v>43526</v>
      </c>
      <c r="N1101" s="678"/>
      <c r="O1101" s="755">
        <v>1</v>
      </c>
      <c r="P1101" s="754" t="s">
        <v>1065</v>
      </c>
      <c r="Q1101" s="754" t="s">
        <v>1066</v>
      </c>
      <c r="R1101" s="754" t="s">
        <v>1067</v>
      </c>
      <c r="S1101" s="678" t="s">
        <v>1068</v>
      </c>
      <c r="T1101" s="754" t="s">
        <v>2450</v>
      </c>
    </row>
    <row r="1102" spans="1:20" s="383" customFormat="1" ht="15.95" customHeight="1">
      <c r="A1102" s="383" t="str">
        <f t="shared" si="17"/>
        <v>VENICEGENOVA低所有0~999</v>
      </c>
      <c r="B1102" s="754" t="s">
        <v>2603</v>
      </c>
      <c r="C1102" s="754" t="s">
        <v>742</v>
      </c>
      <c r="D1102" s="755">
        <v>-233</v>
      </c>
      <c r="E1102" s="755">
        <v>-228</v>
      </c>
      <c r="F1102" s="755">
        <v>70</v>
      </c>
      <c r="G1102" s="755">
        <v>0</v>
      </c>
      <c r="H1102" s="754" t="s">
        <v>1162</v>
      </c>
      <c r="I1102" s="754" t="s">
        <v>1081</v>
      </c>
      <c r="J1102" s="754" t="s">
        <v>3729</v>
      </c>
      <c r="K1102" s="754" t="s">
        <v>1129</v>
      </c>
      <c r="L1102" s="678" t="s">
        <v>1064</v>
      </c>
      <c r="M1102" s="756">
        <v>43526</v>
      </c>
      <c r="N1102" s="678"/>
      <c r="O1102" s="755">
        <v>1</v>
      </c>
      <c r="P1102" s="754" t="s">
        <v>1065</v>
      </c>
      <c r="Q1102" s="754" t="s">
        <v>1066</v>
      </c>
      <c r="R1102" s="754" t="s">
        <v>1067</v>
      </c>
      <c r="S1102" s="678" t="s">
        <v>1069</v>
      </c>
      <c r="T1102" s="754" t="s">
        <v>2449</v>
      </c>
    </row>
    <row r="1103" spans="1:20" s="383" customFormat="1" ht="15.95" customHeight="1">
      <c r="A1103" s="383" t="str">
        <f t="shared" si="17"/>
        <v>VENICEGENOVA标准所有0~999</v>
      </c>
      <c r="B1103" s="754" t="s">
        <v>2603</v>
      </c>
      <c r="C1103" s="754" t="s">
        <v>742</v>
      </c>
      <c r="D1103" s="755">
        <v>-163</v>
      </c>
      <c r="E1103" s="755">
        <v>-158</v>
      </c>
      <c r="F1103" s="755">
        <v>0</v>
      </c>
      <c r="G1103" s="755">
        <v>0</v>
      </c>
      <c r="H1103" s="754" t="s">
        <v>1162</v>
      </c>
      <c r="I1103" s="754" t="s">
        <v>1081</v>
      </c>
      <c r="J1103" s="754" t="s">
        <v>3729</v>
      </c>
      <c r="K1103" s="754" t="s">
        <v>1129</v>
      </c>
      <c r="L1103" s="678" t="s">
        <v>1064</v>
      </c>
      <c r="M1103" s="756">
        <v>43526</v>
      </c>
      <c r="N1103" s="678"/>
      <c r="O1103" s="755">
        <v>1</v>
      </c>
      <c r="P1103" s="754" t="s">
        <v>1065</v>
      </c>
      <c r="Q1103" s="754" t="s">
        <v>1066</v>
      </c>
      <c r="R1103" s="754" t="s">
        <v>1067</v>
      </c>
      <c r="S1103" s="678" t="s">
        <v>1068</v>
      </c>
      <c r="T1103" s="754" t="s">
        <v>2450</v>
      </c>
    </row>
    <row r="1104" spans="1:20" s="383" customFormat="1" ht="15.95" customHeight="1">
      <c r="A1104" s="383" t="str">
        <f t="shared" si="17"/>
        <v>VERACRUZMANZANILLO,MEXICO标准所有0~999</v>
      </c>
      <c r="B1104" s="754" t="s">
        <v>3675</v>
      </c>
      <c r="C1104" s="754" t="s">
        <v>1086</v>
      </c>
      <c r="D1104" s="755">
        <v>118</v>
      </c>
      <c r="E1104" s="755">
        <v>128</v>
      </c>
      <c r="F1104" s="755">
        <v>20</v>
      </c>
      <c r="G1104" s="755">
        <v>15</v>
      </c>
      <c r="H1104" s="754" t="s">
        <v>1134</v>
      </c>
      <c r="I1104" s="754" t="s">
        <v>1073</v>
      </c>
      <c r="J1104" s="754" t="s">
        <v>3226</v>
      </c>
      <c r="K1104" s="754" t="s">
        <v>1096</v>
      </c>
      <c r="L1104" s="678" t="s">
        <v>1064</v>
      </c>
      <c r="M1104" s="756">
        <v>43528</v>
      </c>
      <c r="N1104" s="678"/>
      <c r="O1104" s="755">
        <v>1</v>
      </c>
      <c r="P1104" s="754" t="s">
        <v>1065</v>
      </c>
      <c r="Q1104" s="754" t="s">
        <v>1066</v>
      </c>
      <c r="R1104" s="754" t="s">
        <v>1083</v>
      </c>
      <c r="S1104" s="678" t="s">
        <v>1068</v>
      </c>
      <c r="T1104" s="754" t="s">
        <v>2453</v>
      </c>
    </row>
    <row r="1105" spans="1:20" s="383" customFormat="1" ht="15.95" customHeight="1">
      <c r="A1105" s="383" t="str">
        <f t="shared" si="17"/>
        <v>VERCELLIGENOVA标准所有0~999</v>
      </c>
      <c r="B1105" s="754" t="s">
        <v>2604</v>
      </c>
      <c r="C1105" s="754" t="s">
        <v>742</v>
      </c>
      <c r="D1105" s="755">
        <v>-123</v>
      </c>
      <c r="E1105" s="755">
        <v>-118</v>
      </c>
      <c r="F1105" s="755">
        <v>0</v>
      </c>
      <c r="G1105" s="755">
        <v>0</v>
      </c>
      <c r="H1105" s="754" t="s">
        <v>1162</v>
      </c>
      <c r="I1105" s="754" t="s">
        <v>1081</v>
      </c>
      <c r="J1105" s="754" t="s">
        <v>3729</v>
      </c>
      <c r="K1105" s="678"/>
      <c r="L1105" s="678" t="s">
        <v>1064</v>
      </c>
      <c r="M1105" s="756">
        <v>43526</v>
      </c>
      <c r="N1105" s="678"/>
      <c r="O1105" s="755">
        <v>1</v>
      </c>
      <c r="P1105" s="754" t="s">
        <v>1065</v>
      </c>
      <c r="Q1105" s="754" t="s">
        <v>1066</v>
      </c>
      <c r="R1105" s="754" t="s">
        <v>1067</v>
      </c>
      <c r="S1105" s="678" t="s">
        <v>1068</v>
      </c>
      <c r="T1105" s="678"/>
    </row>
    <row r="1106" spans="1:20" s="383" customFormat="1" ht="15.95" customHeight="1">
      <c r="A1106" s="383" t="str">
        <f t="shared" si="17"/>
        <v>VERONAGENOVA标准所有0~999</v>
      </c>
      <c r="B1106" s="754" t="s">
        <v>2605</v>
      </c>
      <c r="C1106" s="754" t="s">
        <v>742</v>
      </c>
      <c r="D1106" s="755">
        <v>-143</v>
      </c>
      <c r="E1106" s="755">
        <v>-138</v>
      </c>
      <c r="F1106" s="755">
        <v>0</v>
      </c>
      <c r="G1106" s="755">
        <v>0</v>
      </c>
      <c r="H1106" s="754" t="s">
        <v>1162</v>
      </c>
      <c r="I1106" s="754" t="s">
        <v>1081</v>
      </c>
      <c r="J1106" s="754" t="s">
        <v>3729</v>
      </c>
      <c r="K1106" s="754" t="s">
        <v>1129</v>
      </c>
      <c r="L1106" s="678" t="s">
        <v>1064</v>
      </c>
      <c r="M1106" s="756">
        <v>43526</v>
      </c>
      <c r="N1106" s="678"/>
      <c r="O1106" s="755">
        <v>1</v>
      </c>
      <c r="P1106" s="754" t="s">
        <v>1065</v>
      </c>
      <c r="Q1106" s="754" t="s">
        <v>1066</v>
      </c>
      <c r="R1106" s="754" t="s">
        <v>1067</v>
      </c>
      <c r="S1106" s="678" t="s">
        <v>1068</v>
      </c>
      <c r="T1106" s="678"/>
    </row>
    <row r="1107" spans="1:20" s="383" customFormat="1" ht="15.95" customHeight="1">
      <c r="A1107" s="383" t="str">
        <f t="shared" si="17"/>
        <v>VICENZAGENOVA标准所有0~999</v>
      </c>
      <c r="B1107" s="754" t="s">
        <v>2606</v>
      </c>
      <c r="C1107" s="754" t="s">
        <v>742</v>
      </c>
      <c r="D1107" s="755">
        <v>-143</v>
      </c>
      <c r="E1107" s="755">
        <v>-138</v>
      </c>
      <c r="F1107" s="755">
        <v>0</v>
      </c>
      <c r="G1107" s="755">
        <v>0</v>
      </c>
      <c r="H1107" s="754" t="s">
        <v>1162</v>
      </c>
      <c r="I1107" s="754" t="s">
        <v>1081</v>
      </c>
      <c r="J1107" s="754" t="s">
        <v>3729</v>
      </c>
      <c r="K1107" s="754" t="s">
        <v>1129</v>
      </c>
      <c r="L1107" s="678" t="s">
        <v>1064</v>
      </c>
      <c r="M1107" s="756">
        <v>43526</v>
      </c>
      <c r="N1107" s="678"/>
      <c r="O1107" s="755">
        <v>1</v>
      </c>
      <c r="P1107" s="754" t="s">
        <v>1065</v>
      </c>
      <c r="Q1107" s="754" t="s">
        <v>1066</v>
      </c>
      <c r="R1107" s="754" t="s">
        <v>1067</v>
      </c>
      <c r="S1107" s="678" t="s">
        <v>1068</v>
      </c>
      <c r="T1107" s="678"/>
    </row>
    <row r="1108" spans="1:20" s="383" customFormat="1" ht="15.95" customHeight="1">
      <c r="A1108" s="383" t="str">
        <f t="shared" si="17"/>
        <v>VIENNAKOPER低所有0~999</v>
      </c>
      <c r="B1108" s="754" t="s">
        <v>2607</v>
      </c>
      <c r="C1108" s="754" t="s">
        <v>1115</v>
      </c>
      <c r="D1108" s="755">
        <v>-164</v>
      </c>
      <c r="E1108" s="755">
        <v>-159</v>
      </c>
      <c r="F1108" s="755">
        <v>45</v>
      </c>
      <c r="G1108" s="755">
        <v>0</v>
      </c>
      <c r="H1108" s="754" t="s">
        <v>1121</v>
      </c>
      <c r="I1108" s="754" t="s">
        <v>1116</v>
      </c>
      <c r="J1108" s="754" t="s">
        <v>2824</v>
      </c>
      <c r="K1108" s="754" t="s">
        <v>1228</v>
      </c>
      <c r="L1108" s="678" t="s">
        <v>1064</v>
      </c>
      <c r="M1108" s="756">
        <v>43526</v>
      </c>
      <c r="N1108" s="678"/>
      <c r="O1108" s="755">
        <v>1</v>
      </c>
      <c r="P1108" s="754" t="s">
        <v>1065</v>
      </c>
      <c r="Q1108" s="754" t="s">
        <v>1066</v>
      </c>
      <c r="R1108" s="754" t="s">
        <v>1067</v>
      </c>
      <c r="S1108" s="678" t="s">
        <v>1069</v>
      </c>
      <c r="T1108" s="754" t="s">
        <v>2479</v>
      </c>
    </row>
    <row r="1109" spans="1:20" s="383" customFormat="1" ht="15.95" customHeight="1">
      <c r="A1109" s="383" t="str">
        <f t="shared" si="17"/>
        <v>VIGOBARCELONA标准所有0~999</v>
      </c>
      <c r="B1109" s="754" t="s">
        <v>2608</v>
      </c>
      <c r="C1109" s="754" t="s">
        <v>1112</v>
      </c>
      <c r="D1109" s="755">
        <v>-64</v>
      </c>
      <c r="E1109" s="755">
        <v>-59</v>
      </c>
      <c r="F1109" s="755">
        <v>0</v>
      </c>
      <c r="G1109" s="755">
        <v>0</v>
      </c>
      <c r="H1109" s="754" t="s">
        <v>1608</v>
      </c>
      <c r="I1109" s="754" t="s">
        <v>1128</v>
      </c>
      <c r="J1109" s="754" t="s">
        <v>3963</v>
      </c>
      <c r="K1109" s="754" t="s">
        <v>1129</v>
      </c>
      <c r="L1109" s="678" t="s">
        <v>1064</v>
      </c>
      <c r="M1109" s="756">
        <v>43526</v>
      </c>
      <c r="N1109" s="678"/>
      <c r="O1109" s="755">
        <v>1</v>
      </c>
      <c r="P1109" s="754" t="s">
        <v>1065</v>
      </c>
      <c r="Q1109" s="754" t="s">
        <v>1066</v>
      </c>
      <c r="R1109" s="754" t="s">
        <v>1067</v>
      </c>
      <c r="S1109" s="678" t="s">
        <v>1068</v>
      </c>
      <c r="T1109" s="678"/>
    </row>
    <row r="1110" spans="1:20" s="383" customFormat="1" ht="15.95" customHeight="1">
      <c r="A1110" s="383" t="str">
        <f t="shared" si="17"/>
        <v>VILNIUSRIGA低所有0~999</v>
      </c>
      <c r="B1110" s="754" t="s">
        <v>2609</v>
      </c>
      <c r="C1110" s="754" t="s">
        <v>1658</v>
      </c>
      <c r="D1110" s="755">
        <v>-85</v>
      </c>
      <c r="E1110" s="755">
        <v>-80</v>
      </c>
      <c r="F1110" s="755">
        <v>40</v>
      </c>
      <c r="G1110" s="755">
        <v>0</v>
      </c>
      <c r="H1110" s="754" t="s">
        <v>1106</v>
      </c>
      <c r="I1110" s="754" t="s">
        <v>1107</v>
      </c>
      <c r="J1110" s="754" t="s">
        <v>1264</v>
      </c>
      <c r="K1110" s="754" t="s">
        <v>1096</v>
      </c>
      <c r="L1110" s="678" t="s">
        <v>1064</v>
      </c>
      <c r="M1110" s="756">
        <v>43526</v>
      </c>
      <c r="N1110" s="678"/>
      <c r="O1110" s="755">
        <v>1</v>
      </c>
      <c r="P1110" s="754" t="s">
        <v>1065</v>
      </c>
      <c r="Q1110" s="754" t="s">
        <v>1066</v>
      </c>
      <c r="R1110" s="754" t="s">
        <v>1067</v>
      </c>
      <c r="S1110" s="678" t="s">
        <v>1069</v>
      </c>
      <c r="T1110" s="678"/>
    </row>
    <row r="1111" spans="1:20" s="383" customFormat="1" ht="15.95" customHeight="1">
      <c r="A1111" s="383" t="str">
        <f t="shared" si="17"/>
        <v>VILNIUSKLAIPEDA标准所有0~999</v>
      </c>
      <c r="B1111" s="754" t="s">
        <v>2609</v>
      </c>
      <c r="C1111" s="754" t="s">
        <v>754</v>
      </c>
      <c r="D1111" s="755">
        <v>-45</v>
      </c>
      <c r="E1111" s="755">
        <v>-40</v>
      </c>
      <c r="F1111" s="755">
        <v>0</v>
      </c>
      <c r="G1111" s="755">
        <v>0</v>
      </c>
      <c r="H1111" s="754" t="s">
        <v>1106</v>
      </c>
      <c r="I1111" s="754" t="s">
        <v>1107</v>
      </c>
      <c r="J1111" s="754" t="s">
        <v>1264</v>
      </c>
      <c r="K1111" s="754" t="s">
        <v>1096</v>
      </c>
      <c r="L1111" s="678" t="s">
        <v>1064</v>
      </c>
      <c r="M1111" s="756">
        <v>43526</v>
      </c>
      <c r="N1111" s="678"/>
      <c r="O1111" s="755">
        <v>1</v>
      </c>
      <c r="P1111" s="754" t="s">
        <v>1065</v>
      </c>
      <c r="Q1111" s="754" t="s">
        <v>1066</v>
      </c>
      <c r="R1111" s="754" t="s">
        <v>1067</v>
      </c>
      <c r="S1111" s="678" t="s">
        <v>1068</v>
      </c>
      <c r="T1111" s="678"/>
    </row>
    <row r="1112" spans="1:20" s="383" customFormat="1" ht="15.95" customHeight="1">
      <c r="A1112" s="383" t="str">
        <f t="shared" si="17"/>
        <v>VILNIUSKLAIPEDA低所有0~999</v>
      </c>
      <c r="B1112" s="754" t="s">
        <v>2609</v>
      </c>
      <c r="C1112" s="754" t="s">
        <v>754</v>
      </c>
      <c r="D1112" s="755">
        <v>-85</v>
      </c>
      <c r="E1112" s="755">
        <v>-80</v>
      </c>
      <c r="F1112" s="755">
        <v>40</v>
      </c>
      <c r="G1112" s="755">
        <v>0</v>
      </c>
      <c r="H1112" s="754" t="s">
        <v>1106</v>
      </c>
      <c r="I1112" s="754" t="s">
        <v>1107</v>
      </c>
      <c r="J1112" s="754" t="s">
        <v>1264</v>
      </c>
      <c r="K1112" s="754" t="s">
        <v>1096</v>
      </c>
      <c r="L1112" s="678" t="s">
        <v>1064</v>
      </c>
      <c r="M1112" s="756">
        <v>43526</v>
      </c>
      <c r="N1112" s="678"/>
      <c r="O1112" s="755">
        <v>1</v>
      </c>
      <c r="P1112" s="754" t="s">
        <v>1065</v>
      </c>
      <c r="Q1112" s="754" t="s">
        <v>1066</v>
      </c>
      <c r="R1112" s="754" t="s">
        <v>1067</v>
      </c>
      <c r="S1112" s="678" t="s">
        <v>1069</v>
      </c>
      <c r="T1112" s="678"/>
    </row>
    <row r="1113" spans="1:20" s="383" customFormat="1" ht="15.95" customHeight="1">
      <c r="A1113" s="383" t="str">
        <f t="shared" si="17"/>
        <v>VILNIUSRIGA标准所有0~999</v>
      </c>
      <c r="B1113" s="754" t="s">
        <v>2609</v>
      </c>
      <c r="C1113" s="754" t="s">
        <v>1658</v>
      </c>
      <c r="D1113" s="755">
        <v>-45</v>
      </c>
      <c r="E1113" s="755">
        <v>-40</v>
      </c>
      <c r="F1113" s="755">
        <v>0</v>
      </c>
      <c r="G1113" s="755">
        <v>0</v>
      </c>
      <c r="H1113" s="754" t="s">
        <v>1106</v>
      </c>
      <c r="I1113" s="754" t="s">
        <v>1107</v>
      </c>
      <c r="J1113" s="754" t="s">
        <v>1264</v>
      </c>
      <c r="K1113" s="754" t="s">
        <v>1096</v>
      </c>
      <c r="L1113" s="678" t="s">
        <v>1064</v>
      </c>
      <c r="M1113" s="756">
        <v>43526</v>
      </c>
      <c r="N1113" s="678"/>
      <c r="O1113" s="755">
        <v>1</v>
      </c>
      <c r="P1113" s="754" t="s">
        <v>1065</v>
      </c>
      <c r="Q1113" s="754" t="s">
        <v>1066</v>
      </c>
      <c r="R1113" s="754" t="s">
        <v>1067</v>
      </c>
      <c r="S1113" s="678" t="s">
        <v>1068</v>
      </c>
      <c r="T1113" s="678"/>
    </row>
    <row r="1114" spans="1:20" s="383" customFormat="1" ht="15.95" customHeight="1">
      <c r="A1114" s="383" t="str">
        <f t="shared" si="17"/>
        <v>VITEBSKHAMBURG标准所有0~999</v>
      </c>
      <c r="B1114" s="754" t="s">
        <v>3461</v>
      </c>
      <c r="C1114" s="754" t="s">
        <v>747</v>
      </c>
      <c r="D1114" s="755">
        <v>174</v>
      </c>
      <c r="E1114" s="755">
        <v>179</v>
      </c>
      <c r="F1114" s="755">
        <v>0</v>
      </c>
      <c r="G1114" s="755">
        <v>0</v>
      </c>
      <c r="H1114" s="754" t="s">
        <v>1103</v>
      </c>
      <c r="I1114" s="754" t="s">
        <v>3691</v>
      </c>
      <c r="J1114" s="754" t="s">
        <v>3153</v>
      </c>
      <c r="K1114" s="754" t="s">
        <v>1096</v>
      </c>
      <c r="L1114" s="678" t="s">
        <v>1064</v>
      </c>
      <c r="M1114" s="756">
        <v>43526</v>
      </c>
      <c r="N1114" s="678"/>
      <c r="O1114" s="755">
        <v>1</v>
      </c>
      <c r="P1114" s="754" t="s">
        <v>1065</v>
      </c>
      <c r="Q1114" s="754" t="s">
        <v>1075</v>
      </c>
      <c r="R1114" s="678"/>
      <c r="S1114" s="678" t="s">
        <v>1068</v>
      </c>
      <c r="T1114" s="754" t="s">
        <v>3452</v>
      </c>
    </row>
    <row r="1115" spans="1:20" s="383" customFormat="1" ht="15.95" customHeight="1">
      <c r="A1115" s="383" t="str">
        <f t="shared" si="17"/>
        <v>VITERBOGENOVA标准所有0~999</v>
      </c>
      <c r="B1115" s="754" t="s">
        <v>2610</v>
      </c>
      <c r="C1115" s="754" t="s">
        <v>742</v>
      </c>
      <c r="D1115" s="755">
        <v>-113</v>
      </c>
      <c r="E1115" s="755">
        <v>-108</v>
      </c>
      <c r="F1115" s="755">
        <v>0</v>
      </c>
      <c r="G1115" s="755">
        <v>0</v>
      </c>
      <c r="H1115" s="754" t="s">
        <v>1162</v>
      </c>
      <c r="I1115" s="754" t="s">
        <v>1081</v>
      </c>
      <c r="J1115" s="754" t="s">
        <v>3729</v>
      </c>
      <c r="K1115" s="754" t="s">
        <v>1129</v>
      </c>
      <c r="L1115" s="678" t="s">
        <v>1064</v>
      </c>
      <c r="M1115" s="756">
        <v>43526</v>
      </c>
      <c r="N1115" s="678"/>
      <c r="O1115" s="755">
        <v>1</v>
      </c>
      <c r="P1115" s="754" t="s">
        <v>1065</v>
      </c>
      <c r="Q1115" s="754" t="s">
        <v>1066</v>
      </c>
      <c r="R1115" s="754" t="s">
        <v>1067</v>
      </c>
      <c r="S1115" s="678" t="s">
        <v>1068</v>
      </c>
      <c r="T1115" s="678"/>
    </row>
    <row r="1116" spans="1:20" s="383" customFormat="1" ht="15.95" customHeight="1">
      <c r="A1116" s="383" t="str">
        <f t="shared" si="17"/>
        <v>VITORIASANTOS标准所有0~999</v>
      </c>
      <c r="B1116" s="754" t="s">
        <v>2611</v>
      </c>
      <c r="C1116" s="754" t="s">
        <v>752</v>
      </c>
      <c r="D1116" s="755">
        <v>54</v>
      </c>
      <c r="E1116" s="755">
        <v>64</v>
      </c>
      <c r="F1116" s="755">
        <v>20</v>
      </c>
      <c r="G1116" s="755">
        <v>45</v>
      </c>
      <c r="H1116" s="754" t="s">
        <v>1608</v>
      </c>
      <c r="I1116" s="754" t="s">
        <v>1128</v>
      </c>
      <c r="J1116" s="754" t="s">
        <v>3814</v>
      </c>
      <c r="K1116" s="754" t="s">
        <v>1087</v>
      </c>
      <c r="L1116" s="678" t="s">
        <v>1064</v>
      </c>
      <c r="M1116" s="756">
        <v>43525</v>
      </c>
      <c r="N1116" s="678"/>
      <c r="O1116" s="755">
        <v>1</v>
      </c>
      <c r="P1116" s="754" t="s">
        <v>1065</v>
      </c>
      <c r="Q1116" s="754" t="s">
        <v>1066</v>
      </c>
      <c r="R1116" s="754" t="s">
        <v>1083</v>
      </c>
      <c r="S1116" s="678" t="s">
        <v>1068</v>
      </c>
      <c r="T1116" s="754" t="s">
        <v>2452</v>
      </c>
    </row>
    <row r="1117" spans="1:20" s="383" customFormat="1" ht="15.95" customHeight="1">
      <c r="A1117" s="383" t="str">
        <f t="shared" si="17"/>
        <v>VLADIVOSTOKVLADIVOSTOK标准所有0~999</v>
      </c>
      <c r="B1117" s="754" t="s">
        <v>2612</v>
      </c>
      <c r="C1117" s="754" t="s">
        <v>2612</v>
      </c>
      <c r="D1117" s="755">
        <v>69</v>
      </c>
      <c r="E1117" s="755">
        <v>74</v>
      </c>
      <c r="F1117" s="755">
        <v>0</v>
      </c>
      <c r="G1117" s="755">
        <v>0</v>
      </c>
      <c r="H1117" s="754" t="s">
        <v>1121</v>
      </c>
      <c r="I1117" s="754" t="s">
        <v>1116</v>
      </c>
      <c r="J1117" s="754" t="s">
        <v>2613</v>
      </c>
      <c r="K1117" s="754" t="s">
        <v>1106</v>
      </c>
      <c r="L1117" s="678" t="s">
        <v>1064</v>
      </c>
      <c r="M1117" s="756">
        <v>43526</v>
      </c>
      <c r="N1117" s="678"/>
      <c r="O1117" s="755">
        <v>1</v>
      </c>
      <c r="P1117" s="754" t="s">
        <v>1065</v>
      </c>
      <c r="Q1117" s="754" t="s">
        <v>1075</v>
      </c>
      <c r="R1117" s="678"/>
      <c r="S1117" s="678" t="s">
        <v>1068</v>
      </c>
      <c r="T1117" s="754" t="s">
        <v>2614</v>
      </c>
    </row>
    <row r="1118" spans="1:20" s="383" customFormat="1" ht="15.95" customHeight="1">
      <c r="A1118" s="383" t="str">
        <f t="shared" si="17"/>
        <v>VOLOSPIRAEUS低所有0~999</v>
      </c>
      <c r="B1118" s="754" t="s">
        <v>2615</v>
      </c>
      <c r="C1118" s="754" t="s">
        <v>745</v>
      </c>
      <c r="D1118" s="755">
        <v>-22</v>
      </c>
      <c r="E1118" s="755">
        <v>-17</v>
      </c>
      <c r="F1118" s="755">
        <v>85</v>
      </c>
      <c r="G1118" s="755">
        <v>0</v>
      </c>
      <c r="H1118" s="754" t="s">
        <v>1061</v>
      </c>
      <c r="I1118" s="754" t="s">
        <v>1062</v>
      </c>
      <c r="J1118" s="754" t="s">
        <v>1384</v>
      </c>
      <c r="K1118" s="754" t="s">
        <v>1136</v>
      </c>
      <c r="L1118" s="678" t="s">
        <v>1064</v>
      </c>
      <c r="M1118" s="756">
        <v>43526</v>
      </c>
      <c r="N1118" s="678"/>
      <c r="O1118" s="755">
        <v>2</v>
      </c>
      <c r="P1118" s="754" t="s">
        <v>1065</v>
      </c>
      <c r="Q1118" s="754" t="s">
        <v>1066</v>
      </c>
      <c r="R1118" s="754" t="s">
        <v>1067</v>
      </c>
      <c r="S1118" s="678" t="s">
        <v>1069</v>
      </c>
      <c r="T1118" s="754" t="s">
        <v>2522</v>
      </c>
    </row>
    <row r="1119" spans="1:20" s="383" customFormat="1" ht="15.95" customHeight="1">
      <c r="A1119" s="383" t="str">
        <f t="shared" si="17"/>
        <v>VOLOSPIRAEUS标准所有0~999</v>
      </c>
      <c r="B1119" s="754" t="s">
        <v>2615</v>
      </c>
      <c r="C1119" s="754" t="s">
        <v>745</v>
      </c>
      <c r="D1119" s="755">
        <v>63</v>
      </c>
      <c r="E1119" s="755">
        <v>68</v>
      </c>
      <c r="F1119" s="755">
        <v>0</v>
      </c>
      <c r="G1119" s="755">
        <v>0</v>
      </c>
      <c r="H1119" s="754" t="s">
        <v>1061</v>
      </c>
      <c r="I1119" s="754" t="s">
        <v>1062</v>
      </c>
      <c r="J1119" s="754" t="s">
        <v>1384</v>
      </c>
      <c r="K1119" s="754" t="s">
        <v>1136</v>
      </c>
      <c r="L1119" s="678" t="s">
        <v>1064</v>
      </c>
      <c r="M1119" s="756">
        <v>43526</v>
      </c>
      <c r="N1119" s="678"/>
      <c r="O1119" s="755">
        <v>2</v>
      </c>
      <c r="P1119" s="754" t="s">
        <v>1065</v>
      </c>
      <c r="Q1119" s="754" t="s">
        <v>1066</v>
      </c>
      <c r="R1119" s="754" t="s">
        <v>1067</v>
      </c>
      <c r="S1119" s="678" t="s">
        <v>1068</v>
      </c>
      <c r="T1119" s="754" t="s">
        <v>2522</v>
      </c>
    </row>
    <row r="1120" spans="1:20" s="383" customFormat="1" ht="15.95" customHeight="1">
      <c r="A1120" s="383" t="str">
        <f t="shared" si="17"/>
        <v>WAKEFIELDFELIXSTOWE低所有0~999</v>
      </c>
      <c r="B1120" s="754" t="s">
        <v>2616</v>
      </c>
      <c r="C1120" s="754" t="s">
        <v>1196</v>
      </c>
      <c r="D1120" s="755">
        <v>-138</v>
      </c>
      <c r="E1120" s="755">
        <v>-133</v>
      </c>
      <c r="F1120" s="755">
        <v>70</v>
      </c>
      <c r="G1120" s="755">
        <v>0</v>
      </c>
      <c r="H1120" s="754" t="s">
        <v>1142</v>
      </c>
      <c r="I1120" s="754" t="s">
        <v>3719</v>
      </c>
      <c r="J1120" s="754" t="s">
        <v>3463</v>
      </c>
      <c r="K1120" s="754" t="s">
        <v>1345</v>
      </c>
      <c r="L1120" s="678" t="s">
        <v>1064</v>
      </c>
      <c r="M1120" s="756">
        <v>43526</v>
      </c>
      <c r="N1120" s="678"/>
      <c r="O1120" s="755">
        <v>1</v>
      </c>
      <c r="P1120" s="754" t="s">
        <v>1065</v>
      </c>
      <c r="Q1120" s="754" t="s">
        <v>1066</v>
      </c>
      <c r="R1120" s="754" t="s">
        <v>1067</v>
      </c>
      <c r="S1120" s="678" t="s">
        <v>1069</v>
      </c>
      <c r="T1120" s="754" t="s">
        <v>2449</v>
      </c>
    </row>
    <row r="1121" spans="1:20" s="383" customFormat="1" ht="15.95" customHeight="1">
      <c r="A1121" s="383" t="str">
        <f t="shared" si="17"/>
        <v>WAKEFIELDSOUTHAMPTON低所有0~999</v>
      </c>
      <c r="B1121" s="754" t="s">
        <v>2616</v>
      </c>
      <c r="C1121" s="754" t="s">
        <v>1199</v>
      </c>
      <c r="D1121" s="755">
        <v>-138</v>
      </c>
      <c r="E1121" s="755">
        <v>-133</v>
      </c>
      <c r="F1121" s="755">
        <v>70</v>
      </c>
      <c r="G1121" s="755">
        <v>0</v>
      </c>
      <c r="H1121" s="754" t="s">
        <v>1106</v>
      </c>
      <c r="I1121" s="754" t="s">
        <v>1107</v>
      </c>
      <c r="J1121" s="754" t="s">
        <v>3815</v>
      </c>
      <c r="K1121" s="754" t="s">
        <v>1345</v>
      </c>
      <c r="L1121" s="678" t="s">
        <v>1064</v>
      </c>
      <c r="M1121" s="756">
        <v>43526</v>
      </c>
      <c r="N1121" s="678"/>
      <c r="O1121" s="755">
        <v>1</v>
      </c>
      <c r="P1121" s="754" t="s">
        <v>1065</v>
      </c>
      <c r="Q1121" s="754" t="s">
        <v>1066</v>
      </c>
      <c r="R1121" s="754" t="s">
        <v>1067</v>
      </c>
      <c r="S1121" s="678" t="s">
        <v>1069</v>
      </c>
      <c r="T1121" s="754" t="s">
        <v>2449</v>
      </c>
    </row>
    <row r="1122" spans="1:20" s="383" customFormat="1" ht="15.95" customHeight="1">
      <c r="A1122" s="383" t="str">
        <f t="shared" si="17"/>
        <v>WALVIS BAYHAMBURG标准所有0~999</v>
      </c>
      <c r="B1122" s="754" t="s">
        <v>3827</v>
      </c>
      <c r="C1122" s="754" t="s">
        <v>747</v>
      </c>
      <c r="D1122" s="755">
        <v>214</v>
      </c>
      <c r="E1122" s="755">
        <v>219</v>
      </c>
      <c r="F1122" s="755">
        <v>0</v>
      </c>
      <c r="G1122" s="755">
        <v>0</v>
      </c>
      <c r="H1122" s="754" t="s">
        <v>1103</v>
      </c>
      <c r="I1122" s="754" t="s">
        <v>3691</v>
      </c>
      <c r="J1122" s="754" t="s">
        <v>3153</v>
      </c>
      <c r="K1122" s="754" t="s">
        <v>1074</v>
      </c>
      <c r="L1122" s="678" t="s">
        <v>1064</v>
      </c>
      <c r="M1122" s="756">
        <v>43526</v>
      </c>
      <c r="N1122" s="678"/>
      <c r="O1122" s="755">
        <v>1</v>
      </c>
      <c r="P1122" s="754" t="s">
        <v>1065</v>
      </c>
      <c r="Q1122" s="754" t="s">
        <v>1075</v>
      </c>
      <c r="R1122" s="678"/>
      <c r="S1122" s="678" t="s">
        <v>1068</v>
      </c>
      <c r="T1122" s="754" t="s">
        <v>3372</v>
      </c>
    </row>
    <row r="1123" spans="1:20" s="383" customFormat="1" ht="15.95" customHeight="1">
      <c r="A1123" s="383" t="str">
        <f t="shared" si="17"/>
        <v>WARSAWGDYNIA低所有0~999</v>
      </c>
      <c r="B1123" s="754" t="s">
        <v>2617</v>
      </c>
      <c r="C1123" s="754" t="s">
        <v>1232</v>
      </c>
      <c r="D1123" s="755">
        <v>-133</v>
      </c>
      <c r="E1123" s="755">
        <v>-128</v>
      </c>
      <c r="F1123" s="755">
        <v>40</v>
      </c>
      <c r="G1123" s="755">
        <v>0</v>
      </c>
      <c r="H1123" s="754" t="s">
        <v>1106</v>
      </c>
      <c r="I1123" s="754" t="s">
        <v>1107</v>
      </c>
      <c r="J1123" s="754" t="s">
        <v>1264</v>
      </c>
      <c r="K1123" s="754" t="s">
        <v>1186</v>
      </c>
      <c r="L1123" s="678" t="s">
        <v>1064</v>
      </c>
      <c r="M1123" s="756">
        <v>43526</v>
      </c>
      <c r="N1123" s="678"/>
      <c r="O1123" s="755">
        <v>1</v>
      </c>
      <c r="P1123" s="754" t="s">
        <v>1065</v>
      </c>
      <c r="Q1123" s="754" t="s">
        <v>1066</v>
      </c>
      <c r="R1123" s="754" t="s">
        <v>1067</v>
      </c>
      <c r="S1123" s="678" t="s">
        <v>1069</v>
      </c>
      <c r="T1123" s="754" t="s">
        <v>2449</v>
      </c>
    </row>
    <row r="1124" spans="1:20" s="383" customFormat="1" ht="15.95" customHeight="1">
      <c r="A1124" s="383" t="str">
        <f t="shared" si="17"/>
        <v>WARSAWGDYNIA标准所有0~999</v>
      </c>
      <c r="B1124" s="754" t="s">
        <v>2617</v>
      </c>
      <c r="C1124" s="754" t="s">
        <v>1232</v>
      </c>
      <c r="D1124" s="755">
        <v>-93</v>
      </c>
      <c r="E1124" s="755">
        <v>-88</v>
      </c>
      <c r="F1124" s="755">
        <v>0</v>
      </c>
      <c r="G1124" s="755">
        <v>0</v>
      </c>
      <c r="H1124" s="754" t="s">
        <v>1106</v>
      </c>
      <c r="I1124" s="754" t="s">
        <v>1107</v>
      </c>
      <c r="J1124" s="754" t="s">
        <v>1264</v>
      </c>
      <c r="K1124" s="754" t="s">
        <v>1186</v>
      </c>
      <c r="L1124" s="678" t="s">
        <v>1064</v>
      </c>
      <c r="M1124" s="756">
        <v>43526</v>
      </c>
      <c r="N1124" s="678"/>
      <c r="O1124" s="755">
        <v>1</v>
      </c>
      <c r="P1124" s="754" t="s">
        <v>1065</v>
      </c>
      <c r="Q1124" s="754" t="s">
        <v>1066</v>
      </c>
      <c r="R1124" s="754" t="s">
        <v>1067</v>
      </c>
      <c r="S1124" s="678" t="s">
        <v>1068</v>
      </c>
      <c r="T1124" s="754" t="s">
        <v>2450</v>
      </c>
    </row>
    <row r="1125" spans="1:20">
      <c r="A1125" s="383" t="str">
        <f t="shared" ref="A1125:A1128" si="18">B1125&amp;C1125&amp;S1125&amp;L1125&amp;P1125</f>
        <v>WELLINGTONAUCKLAND标准所有0~999</v>
      </c>
      <c r="B1125" s="754" t="s">
        <v>2618</v>
      </c>
      <c r="C1125" s="754" t="s">
        <v>1098</v>
      </c>
      <c r="D1125" s="755">
        <v>59</v>
      </c>
      <c r="E1125" s="755">
        <v>64</v>
      </c>
      <c r="F1125" s="755">
        <v>0</v>
      </c>
      <c r="G1125" s="755">
        <v>0</v>
      </c>
      <c r="H1125" s="754" t="s">
        <v>1099</v>
      </c>
      <c r="I1125" s="754" t="s">
        <v>1502</v>
      </c>
      <c r="J1125" s="754" t="s">
        <v>2828</v>
      </c>
      <c r="K1125" s="754" t="s">
        <v>1078</v>
      </c>
      <c r="L1125" s="678" t="s">
        <v>1064</v>
      </c>
      <c r="M1125" s="756">
        <v>43438</v>
      </c>
      <c r="N1125" s="678"/>
      <c r="O1125" s="755">
        <v>1</v>
      </c>
      <c r="P1125" s="754" t="s">
        <v>1065</v>
      </c>
      <c r="Q1125" s="754" t="s">
        <v>1066</v>
      </c>
      <c r="R1125" s="754" t="s">
        <v>1067</v>
      </c>
      <c r="S1125" s="678" t="s">
        <v>1068</v>
      </c>
      <c r="T1125" s="678"/>
    </row>
    <row r="1126" spans="1:20">
      <c r="A1126" s="383" t="str">
        <f t="shared" si="18"/>
        <v>WIESBADENHAMBURG标准所有0~999</v>
      </c>
      <c r="B1126" s="754" t="s">
        <v>2619</v>
      </c>
      <c r="C1126" s="754" t="s">
        <v>747</v>
      </c>
      <c r="D1126" s="755">
        <v>38</v>
      </c>
      <c r="E1126" s="755">
        <v>43</v>
      </c>
      <c r="F1126" s="755">
        <v>90</v>
      </c>
      <c r="G1126" s="755">
        <v>0</v>
      </c>
      <c r="H1126" s="754" t="s">
        <v>1103</v>
      </c>
      <c r="I1126" s="754" t="s">
        <v>3691</v>
      </c>
      <c r="J1126" s="754" t="s">
        <v>3153</v>
      </c>
      <c r="K1126" s="754" t="s">
        <v>1188</v>
      </c>
      <c r="L1126" s="678" t="s">
        <v>1064</v>
      </c>
      <c r="M1126" s="756">
        <v>43526</v>
      </c>
      <c r="N1126" s="678"/>
      <c r="O1126" s="755">
        <v>1</v>
      </c>
      <c r="P1126" s="754" t="s">
        <v>1065</v>
      </c>
      <c r="Q1126" s="754" t="s">
        <v>1066</v>
      </c>
      <c r="R1126" s="754" t="s">
        <v>1067</v>
      </c>
      <c r="S1126" s="678" t="s">
        <v>1068</v>
      </c>
      <c r="T1126" s="754" t="s">
        <v>2481</v>
      </c>
    </row>
    <row r="1127" spans="1:20">
      <c r="A1127" s="383" t="str">
        <f t="shared" si="18"/>
        <v>WIGANFELIXSTOWE低所有0~999</v>
      </c>
      <c r="B1127" s="754" t="s">
        <v>2620</v>
      </c>
      <c r="C1127" s="754" t="s">
        <v>1196</v>
      </c>
      <c r="D1127" s="755">
        <v>-138</v>
      </c>
      <c r="E1127" s="755">
        <v>-133</v>
      </c>
      <c r="F1127" s="755">
        <v>70</v>
      </c>
      <c r="G1127" s="755">
        <v>0</v>
      </c>
      <c r="H1127" s="754" t="s">
        <v>1142</v>
      </c>
      <c r="I1127" s="754" t="s">
        <v>3719</v>
      </c>
      <c r="J1127" s="754" t="s">
        <v>3463</v>
      </c>
      <c r="K1127" s="754" t="s">
        <v>1345</v>
      </c>
      <c r="L1127" s="678" t="s">
        <v>1064</v>
      </c>
      <c r="M1127" s="756">
        <v>43526</v>
      </c>
      <c r="N1127" s="678"/>
      <c r="O1127" s="755">
        <v>1</v>
      </c>
      <c r="P1127" s="754" t="s">
        <v>1065</v>
      </c>
      <c r="Q1127" s="754" t="s">
        <v>1066</v>
      </c>
      <c r="R1127" s="754" t="s">
        <v>1067</v>
      </c>
      <c r="S1127" s="678" t="s">
        <v>1069</v>
      </c>
      <c r="T1127" s="754" t="s">
        <v>2449</v>
      </c>
    </row>
    <row r="1128" spans="1:20">
      <c r="A1128" s="383" t="str">
        <f t="shared" si="18"/>
        <v>WIGANSOUTHAMPTON低所有0~999</v>
      </c>
      <c r="B1128" s="754" t="s">
        <v>2620</v>
      </c>
      <c r="C1128" s="754" t="s">
        <v>1199</v>
      </c>
      <c r="D1128" s="755">
        <v>-138</v>
      </c>
      <c r="E1128" s="755">
        <v>-133</v>
      </c>
      <c r="F1128" s="755">
        <v>70</v>
      </c>
      <c r="G1128" s="755">
        <v>0</v>
      </c>
      <c r="H1128" s="754" t="s">
        <v>1106</v>
      </c>
      <c r="I1128" s="754" t="s">
        <v>1107</v>
      </c>
      <c r="J1128" s="754" t="s">
        <v>3815</v>
      </c>
      <c r="K1128" s="754" t="s">
        <v>1345</v>
      </c>
      <c r="L1128" s="678" t="s">
        <v>1064</v>
      </c>
      <c r="M1128" s="756">
        <v>43526</v>
      </c>
      <c r="N1128" s="678"/>
      <c r="O1128" s="755">
        <v>1</v>
      </c>
      <c r="P1128" s="754" t="s">
        <v>1065</v>
      </c>
      <c r="Q1128" s="754" t="s">
        <v>1066</v>
      </c>
      <c r="R1128" s="754" t="s">
        <v>1067</v>
      </c>
      <c r="S1128" s="678" t="s">
        <v>1069</v>
      </c>
      <c r="T1128" s="754" t="s">
        <v>2449</v>
      </c>
    </row>
    <row r="1129" spans="1:20">
      <c r="A1129" s="383" t="str">
        <f t="shared" ref="A1129" si="19">B1129&amp;C1129&amp;S1129&amp;L1129&amp;P1129</f>
        <v>WILLEMSTADCOLON FREE ZONE标准所有0~999</v>
      </c>
      <c r="B1129" s="754" t="s">
        <v>2621</v>
      </c>
      <c r="C1129" s="754" t="s">
        <v>741</v>
      </c>
      <c r="D1129" s="755">
        <v>120</v>
      </c>
      <c r="E1129" s="755">
        <v>130</v>
      </c>
      <c r="F1129" s="755">
        <v>40</v>
      </c>
      <c r="G1129" s="755">
        <v>0</v>
      </c>
      <c r="H1129" s="754" t="s">
        <v>1159</v>
      </c>
      <c r="I1129" s="754" t="s">
        <v>1121</v>
      </c>
      <c r="J1129" s="754" t="s">
        <v>3143</v>
      </c>
      <c r="K1129" s="754" t="s">
        <v>1082</v>
      </c>
      <c r="L1129" s="678" t="s">
        <v>1064</v>
      </c>
      <c r="M1129" s="756">
        <v>43528</v>
      </c>
      <c r="N1129" s="678"/>
      <c r="O1129" s="755">
        <v>1</v>
      </c>
      <c r="P1129" s="754" t="s">
        <v>1065</v>
      </c>
      <c r="Q1129" s="754" t="s">
        <v>1066</v>
      </c>
      <c r="R1129" s="754" t="s">
        <v>1083</v>
      </c>
      <c r="S1129" s="678" t="s">
        <v>1068</v>
      </c>
      <c r="T1129" s="754" t="s">
        <v>2452</v>
      </c>
    </row>
    <row r="1130" spans="1:20">
      <c r="A1130" s="383" t="str">
        <f t="shared" ref="A1130:A1139" si="20">B1130&amp;C1130&amp;S1130&amp;L1130&amp;P1130</f>
        <v>WROCLAWGDYNIA标准所有0~999</v>
      </c>
      <c r="B1130" s="754" t="s">
        <v>2622</v>
      </c>
      <c r="C1130" s="754" t="s">
        <v>1232</v>
      </c>
      <c r="D1130" s="755">
        <v>-82</v>
      </c>
      <c r="E1130" s="755">
        <v>-77</v>
      </c>
      <c r="F1130" s="755">
        <v>0</v>
      </c>
      <c r="G1130" s="755">
        <v>0</v>
      </c>
      <c r="H1130" s="754" t="s">
        <v>1106</v>
      </c>
      <c r="I1130" s="754" t="s">
        <v>1107</v>
      </c>
      <c r="J1130" s="754" t="s">
        <v>1264</v>
      </c>
      <c r="K1130" s="754" t="s">
        <v>1186</v>
      </c>
      <c r="L1130" s="678" t="s">
        <v>1064</v>
      </c>
      <c r="M1130" s="756">
        <v>43526</v>
      </c>
      <c r="N1130" s="678"/>
      <c r="O1130" s="755">
        <v>1</v>
      </c>
      <c r="P1130" s="754" t="s">
        <v>1065</v>
      </c>
      <c r="Q1130" s="754" t="s">
        <v>1066</v>
      </c>
      <c r="R1130" s="754" t="s">
        <v>1067</v>
      </c>
      <c r="S1130" s="678" t="s">
        <v>1068</v>
      </c>
      <c r="T1130" s="678"/>
    </row>
    <row r="1131" spans="1:20">
      <c r="A1131" s="383" t="str">
        <f t="shared" si="20"/>
        <v>WROCLAWGDYNIA低所有0~999</v>
      </c>
      <c r="B1131" s="754" t="s">
        <v>2622</v>
      </c>
      <c r="C1131" s="754" t="s">
        <v>1232</v>
      </c>
      <c r="D1131" s="755">
        <v>-122</v>
      </c>
      <c r="E1131" s="755">
        <v>-117</v>
      </c>
      <c r="F1131" s="755">
        <v>40</v>
      </c>
      <c r="G1131" s="755">
        <v>0</v>
      </c>
      <c r="H1131" s="754" t="s">
        <v>1106</v>
      </c>
      <c r="I1131" s="754" t="s">
        <v>1107</v>
      </c>
      <c r="J1131" s="754" t="s">
        <v>1264</v>
      </c>
      <c r="K1131" s="754" t="s">
        <v>1186</v>
      </c>
      <c r="L1131" s="678" t="s">
        <v>1064</v>
      </c>
      <c r="M1131" s="756">
        <v>43526</v>
      </c>
      <c r="N1131" s="678"/>
      <c r="O1131" s="755">
        <v>1</v>
      </c>
      <c r="P1131" s="754" t="s">
        <v>1065</v>
      </c>
      <c r="Q1131" s="754" t="s">
        <v>1066</v>
      </c>
      <c r="R1131" s="754" t="s">
        <v>1067</v>
      </c>
      <c r="S1131" s="678" t="s">
        <v>1069</v>
      </c>
      <c r="T1131" s="678"/>
    </row>
    <row r="1132" spans="1:20">
      <c r="A1132" s="383" t="str">
        <f t="shared" si="20"/>
        <v>WUPPERTALHAMBURG标准所有0~999</v>
      </c>
      <c r="B1132" s="754" t="s">
        <v>2623</v>
      </c>
      <c r="C1132" s="754" t="s">
        <v>747</v>
      </c>
      <c r="D1132" s="755">
        <v>-57</v>
      </c>
      <c r="E1132" s="755">
        <v>-52</v>
      </c>
      <c r="F1132" s="755">
        <v>90</v>
      </c>
      <c r="G1132" s="755">
        <v>0</v>
      </c>
      <c r="H1132" s="754" t="s">
        <v>1103</v>
      </c>
      <c r="I1132" s="754" t="s">
        <v>3691</v>
      </c>
      <c r="J1132" s="754" t="s">
        <v>3153</v>
      </c>
      <c r="K1132" s="754" t="s">
        <v>1139</v>
      </c>
      <c r="L1132" s="678" t="s">
        <v>1064</v>
      </c>
      <c r="M1132" s="756">
        <v>43526</v>
      </c>
      <c r="N1132" s="678"/>
      <c r="O1132" s="755">
        <v>1</v>
      </c>
      <c r="P1132" s="754" t="s">
        <v>1065</v>
      </c>
      <c r="Q1132" s="754" t="s">
        <v>1066</v>
      </c>
      <c r="R1132" s="754" t="s">
        <v>1067</v>
      </c>
      <c r="S1132" s="678" t="s">
        <v>1068</v>
      </c>
      <c r="T1132" s="754" t="s">
        <v>2481</v>
      </c>
    </row>
    <row r="1133" spans="1:20">
      <c r="A1133" s="383" t="str">
        <f t="shared" si="20"/>
        <v>YANGONSINGAPORE标准所有0~999</v>
      </c>
      <c r="B1133" s="754" t="s">
        <v>2624</v>
      </c>
      <c r="C1133" s="754" t="s">
        <v>671</v>
      </c>
      <c r="D1133" s="755">
        <v>53</v>
      </c>
      <c r="E1133" s="755">
        <v>58</v>
      </c>
      <c r="F1133" s="755">
        <v>0</v>
      </c>
      <c r="G1133" s="755">
        <v>0</v>
      </c>
      <c r="H1133" s="754" t="s">
        <v>2840</v>
      </c>
      <c r="I1133" s="754" t="s">
        <v>3787</v>
      </c>
      <c r="J1133" s="754" t="s">
        <v>3066</v>
      </c>
      <c r="K1133" s="754" t="s">
        <v>1090</v>
      </c>
      <c r="L1133" s="678" t="s">
        <v>1064</v>
      </c>
      <c r="M1133" s="756">
        <v>43435</v>
      </c>
      <c r="N1133" s="678"/>
      <c r="O1133" s="755">
        <v>1</v>
      </c>
      <c r="P1133" s="754" t="s">
        <v>1065</v>
      </c>
      <c r="Q1133" s="754" t="s">
        <v>1075</v>
      </c>
      <c r="R1133" s="678"/>
      <c r="S1133" s="678" t="s">
        <v>1068</v>
      </c>
      <c r="T1133" s="754" t="s">
        <v>2625</v>
      </c>
    </row>
    <row r="1134" spans="1:20">
      <c r="A1134" s="383" t="str">
        <f t="shared" si="20"/>
        <v>YANGONYANGON标准所有0~999</v>
      </c>
      <c r="B1134" s="754" t="s">
        <v>2624</v>
      </c>
      <c r="C1134" s="754" t="s">
        <v>2624</v>
      </c>
      <c r="D1134" s="755">
        <v>55</v>
      </c>
      <c r="E1134" s="755">
        <v>60</v>
      </c>
      <c r="F1134" s="755">
        <v>0</v>
      </c>
      <c r="G1134" s="755">
        <v>0</v>
      </c>
      <c r="H1134" s="754" t="s">
        <v>1159</v>
      </c>
      <c r="I1134" s="754" t="s">
        <v>1121</v>
      </c>
      <c r="J1134" s="754" t="s">
        <v>1266</v>
      </c>
      <c r="K1134" s="754" t="s">
        <v>1365</v>
      </c>
      <c r="L1134" s="678" t="s">
        <v>1064</v>
      </c>
      <c r="M1134" s="756">
        <v>43435</v>
      </c>
      <c r="N1134" s="678"/>
      <c r="O1134" s="755">
        <v>0</v>
      </c>
      <c r="P1134" s="754" t="s">
        <v>1065</v>
      </c>
      <c r="Q1134" s="754" t="s">
        <v>1075</v>
      </c>
      <c r="R1134" s="678"/>
      <c r="S1134" s="678" t="s">
        <v>1068</v>
      </c>
      <c r="T1134" s="754" t="s">
        <v>2853</v>
      </c>
    </row>
    <row r="1135" spans="1:20">
      <c r="A1135" s="383" t="str">
        <f t="shared" si="20"/>
        <v>YEREVANPOTI标准所有0~999</v>
      </c>
      <c r="B1135" s="754" t="s">
        <v>2626</v>
      </c>
      <c r="C1135" s="754" t="s">
        <v>1156</v>
      </c>
      <c r="D1135" s="755">
        <v>143</v>
      </c>
      <c r="E1135" s="755">
        <v>148</v>
      </c>
      <c r="F1135" s="755">
        <v>0</v>
      </c>
      <c r="G1135" s="755">
        <v>0</v>
      </c>
      <c r="H1135" s="754" t="s">
        <v>1062</v>
      </c>
      <c r="I1135" s="754" t="s">
        <v>1116</v>
      </c>
      <c r="J1135" s="754" t="s">
        <v>2829</v>
      </c>
      <c r="K1135" s="754" t="s">
        <v>1129</v>
      </c>
      <c r="L1135" s="678" t="s">
        <v>1064</v>
      </c>
      <c r="M1135" s="756">
        <v>43526</v>
      </c>
      <c r="N1135" s="678"/>
      <c r="O1135" s="755">
        <v>1</v>
      </c>
      <c r="P1135" s="754" t="s">
        <v>1065</v>
      </c>
      <c r="Q1135" s="754" t="s">
        <v>1075</v>
      </c>
      <c r="R1135" s="678"/>
      <c r="S1135" s="678" t="s">
        <v>1068</v>
      </c>
      <c r="T1135" s="754" t="s">
        <v>3377</v>
      </c>
    </row>
    <row r="1136" spans="1:20">
      <c r="A1136" s="383" t="str">
        <f t="shared" si="20"/>
        <v>YOKKAICHIBUSAN标准所有0~999</v>
      </c>
      <c r="B1136" s="754" t="s">
        <v>2627</v>
      </c>
      <c r="C1136" s="754" t="s">
        <v>1102</v>
      </c>
      <c r="D1136" s="755">
        <v>35</v>
      </c>
      <c r="E1136" s="755">
        <v>40</v>
      </c>
      <c r="F1136" s="755">
        <v>0</v>
      </c>
      <c r="G1136" s="755">
        <v>0</v>
      </c>
      <c r="H1136" s="754" t="s">
        <v>1103</v>
      </c>
      <c r="I1136" s="754" t="s">
        <v>3691</v>
      </c>
      <c r="J1136" s="754" t="s">
        <v>2815</v>
      </c>
      <c r="K1136" s="754" t="s">
        <v>1104</v>
      </c>
      <c r="L1136" s="678" t="s">
        <v>1064</v>
      </c>
      <c r="M1136" s="756">
        <v>43435</v>
      </c>
      <c r="N1136" s="678"/>
      <c r="O1136" s="755">
        <v>5</v>
      </c>
      <c r="P1136" s="754" t="s">
        <v>1065</v>
      </c>
      <c r="Q1136" s="754" t="s">
        <v>1066</v>
      </c>
      <c r="R1136" s="754" t="s">
        <v>1067</v>
      </c>
      <c r="S1136" s="678" t="s">
        <v>1068</v>
      </c>
      <c r="T1136" s="754" t="s">
        <v>2726</v>
      </c>
    </row>
    <row r="1137" spans="1:20">
      <c r="A1137" s="383" t="str">
        <f t="shared" si="20"/>
        <v>YOKOHAMAYOKOHAMA标准同行0~999</v>
      </c>
      <c r="B1137" s="754" t="s">
        <v>2628</v>
      </c>
      <c r="C1137" s="754" t="s">
        <v>2628</v>
      </c>
      <c r="D1137" s="755">
        <v>-40</v>
      </c>
      <c r="E1137" s="755">
        <v>-40</v>
      </c>
      <c r="F1137" s="755">
        <v>0</v>
      </c>
      <c r="G1137" s="755">
        <v>0</v>
      </c>
      <c r="H1137" s="754" t="s">
        <v>1274</v>
      </c>
      <c r="I1137" s="754" t="s">
        <v>1626</v>
      </c>
      <c r="J1137" s="754" t="s">
        <v>2878</v>
      </c>
      <c r="K1137" s="754" t="s">
        <v>1424</v>
      </c>
      <c r="L1137" s="678" t="s">
        <v>1091</v>
      </c>
      <c r="M1137" s="756">
        <v>43435</v>
      </c>
      <c r="N1137" s="678"/>
      <c r="O1137" s="755">
        <v>1</v>
      </c>
      <c r="P1137" s="754" t="s">
        <v>1065</v>
      </c>
      <c r="Q1137" s="754" t="s">
        <v>1066</v>
      </c>
      <c r="R1137" s="754" t="s">
        <v>1067</v>
      </c>
      <c r="S1137" s="678" t="s">
        <v>1068</v>
      </c>
      <c r="T1137" s="754" t="s">
        <v>2846</v>
      </c>
    </row>
    <row r="1138" spans="1:20">
      <c r="A1138" s="383" t="str">
        <f t="shared" si="20"/>
        <v>YOKOHAMAYOKOHAMA标准直客0~999</v>
      </c>
      <c r="B1138" s="754" t="s">
        <v>2628</v>
      </c>
      <c r="C1138" s="754" t="s">
        <v>2628</v>
      </c>
      <c r="D1138" s="755">
        <v>-45</v>
      </c>
      <c r="E1138" s="755">
        <v>-45</v>
      </c>
      <c r="F1138" s="755">
        <v>0</v>
      </c>
      <c r="G1138" s="755">
        <v>0</v>
      </c>
      <c r="H1138" s="754" t="s">
        <v>1274</v>
      </c>
      <c r="I1138" s="754" t="s">
        <v>1626</v>
      </c>
      <c r="J1138" s="754" t="s">
        <v>2878</v>
      </c>
      <c r="K1138" s="754" t="s">
        <v>1424</v>
      </c>
      <c r="L1138" s="678" t="s">
        <v>1092</v>
      </c>
      <c r="M1138" s="756">
        <v>43435</v>
      </c>
      <c r="N1138" s="678"/>
      <c r="O1138" s="755">
        <v>1</v>
      </c>
      <c r="P1138" s="754" t="s">
        <v>1065</v>
      </c>
      <c r="Q1138" s="754" t="s">
        <v>1066</v>
      </c>
      <c r="R1138" s="754" t="s">
        <v>1067</v>
      </c>
      <c r="S1138" s="678" t="s">
        <v>1068</v>
      </c>
      <c r="T1138" s="754" t="s">
        <v>2847</v>
      </c>
    </row>
    <row r="1139" spans="1:20">
      <c r="A1139" s="383" t="str">
        <f t="shared" si="20"/>
        <v>YORKFELIXSTOWE低所有0~999</v>
      </c>
      <c r="B1139" s="754" t="s">
        <v>2629</v>
      </c>
      <c r="C1139" s="754" t="s">
        <v>1196</v>
      </c>
      <c r="D1139" s="755">
        <v>-138</v>
      </c>
      <c r="E1139" s="755">
        <v>-133</v>
      </c>
      <c r="F1139" s="755">
        <v>70</v>
      </c>
      <c r="G1139" s="755">
        <v>0</v>
      </c>
      <c r="H1139" s="754" t="s">
        <v>1142</v>
      </c>
      <c r="I1139" s="754" t="s">
        <v>3719</v>
      </c>
      <c r="J1139" s="754" t="s">
        <v>3463</v>
      </c>
      <c r="K1139" s="754" t="s">
        <v>1345</v>
      </c>
      <c r="L1139" s="678" t="s">
        <v>1064</v>
      </c>
      <c r="M1139" s="756">
        <v>43526</v>
      </c>
      <c r="N1139" s="678"/>
      <c r="O1139" s="755">
        <v>1</v>
      </c>
      <c r="P1139" s="754" t="s">
        <v>1065</v>
      </c>
      <c r="Q1139" s="754" t="s">
        <v>1066</v>
      </c>
      <c r="R1139" s="754" t="s">
        <v>1067</v>
      </c>
      <c r="S1139" s="678" t="s">
        <v>1069</v>
      </c>
      <c r="T1139" s="754" t="s">
        <v>2449</v>
      </c>
    </row>
    <row r="1140" spans="1:20">
      <c r="A1140" s="383" t="str">
        <f t="shared" ref="A1140:A1145" si="21">B1140&amp;C1140&amp;S1140&amp;L1140&amp;P1140</f>
        <v>YORKSOUTHAMPTON低所有0~999</v>
      </c>
      <c r="B1140" s="754" t="s">
        <v>2629</v>
      </c>
      <c r="C1140" s="754" t="s">
        <v>1199</v>
      </c>
      <c r="D1140" s="755">
        <v>-138</v>
      </c>
      <c r="E1140" s="755">
        <v>-133</v>
      </c>
      <c r="F1140" s="755">
        <v>70</v>
      </c>
      <c r="G1140" s="755">
        <v>0</v>
      </c>
      <c r="H1140" s="754" t="s">
        <v>1106</v>
      </c>
      <c r="I1140" s="754" t="s">
        <v>1107</v>
      </c>
      <c r="J1140" s="754" t="s">
        <v>3815</v>
      </c>
      <c r="K1140" s="754" t="s">
        <v>1345</v>
      </c>
      <c r="L1140" s="678" t="s">
        <v>1064</v>
      </c>
      <c r="M1140" s="756">
        <v>43526</v>
      </c>
      <c r="N1140" s="678"/>
      <c r="O1140" s="755">
        <v>1</v>
      </c>
      <c r="P1140" s="754" t="s">
        <v>1065</v>
      </c>
      <c r="Q1140" s="754" t="s">
        <v>1066</v>
      </c>
      <c r="R1140" s="754" t="s">
        <v>1067</v>
      </c>
      <c r="S1140" s="678" t="s">
        <v>1069</v>
      </c>
      <c r="T1140" s="754" t="s">
        <v>2449</v>
      </c>
    </row>
    <row r="1141" spans="1:20">
      <c r="A1141" s="383" t="str">
        <f t="shared" si="21"/>
        <v>ZAGREBKOPER低所有0~999</v>
      </c>
      <c r="B1141" s="754" t="s">
        <v>2630</v>
      </c>
      <c r="C1141" s="754" t="s">
        <v>1115</v>
      </c>
      <c r="D1141" s="755">
        <v>-154</v>
      </c>
      <c r="E1141" s="755">
        <v>-149</v>
      </c>
      <c r="F1141" s="755">
        <v>45</v>
      </c>
      <c r="G1141" s="755">
        <v>0</v>
      </c>
      <c r="H1141" s="754" t="s">
        <v>1121</v>
      </c>
      <c r="I1141" s="754" t="s">
        <v>1116</v>
      </c>
      <c r="J1141" s="754" t="s">
        <v>2824</v>
      </c>
      <c r="K1141" s="754" t="s">
        <v>1228</v>
      </c>
      <c r="L1141" s="678" t="s">
        <v>1064</v>
      </c>
      <c r="M1141" s="756">
        <v>43526</v>
      </c>
      <c r="N1141" s="678"/>
      <c r="O1141" s="755">
        <v>1</v>
      </c>
      <c r="P1141" s="754" t="s">
        <v>1065</v>
      </c>
      <c r="Q1141" s="754" t="s">
        <v>1066</v>
      </c>
      <c r="R1141" s="754" t="s">
        <v>1067</v>
      </c>
      <c r="S1141" s="678" t="s">
        <v>1069</v>
      </c>
      <c r="T1141" s="754" t="s">
        <v>2479</v>
      </c>
    </row>
    <row r="1142" spans="1:20">
      <c r="A1142" s="383" t="str">
        <f t="shared" si="21"/>
        <v>ZARAGOZABARCELONA标准所有0~999</v>
      </c>
      <c r="B1142" s="754" t="s">
        <v>2631</v>
      </c>
      <c r="C1142" s="754" t="s">
        <v>1112</v>
      </c>
      <c r="D1142" s="755">
        <v>-45</v>
      </c>
      <c r="E1142" s="755">
        <v>-40</v>
      </c>
      <c r="F1142" s="755">
        <v>0</v>
      </c>
      <c r="G1142" s="755">
        <v>0</v>
      </c>
      <c r="H1142" s="754" t="s">
        <v>1608</v>
      </c>
      <c r="I1142" s="754" t="s">
        <v>1128</v>
      </c>
      <c r="J1142" s="754" t="s">
        <v>3963</v>
      </c>
      <c r="K1142" s="754" t="s">
        <v>1139</v>
      </c>
      <c r="L1142" s="678" t="s">
        <v>1064</v>
      </c>
      <c r="M1142" s="756">
        <v>43526</v>
      </c>
      <c r="N1142" s="678"/>
      <c r="O1142" s="755">
        <v>1</v>
      </c>
      <c r="P1142" s="754" t="s">
        <v>1065</v>
      </c>
      <c r="Q1142" s="754" t="s">
        <v>1066</v>
      </c>
      <c r="R1142" s="754" t="s">
        <v>1067</v>
      </c>
      <c r="S1142" s="678" t="s">
        <v>1068</v>
      </c>
      <c r="T1142" s="678"/>
    </row>
    <row r="1143" spans="1:20">
      <c r="A1143" s="383" t="str">
        <f t="shared" si="21"/>
        <v>ZEEBRUGGEANTWERP低所有0~999</v>
      </c>
      <c r="B1143" s="754" t="s">
        <v>2632</v>
      </c>
      <c r="C1143" s="754" t="s">
        <v>1135</v>
      </c>
      <c r="D1143" s="755">
        <v>79</v>
      </c>
      <c r="E1143" s="755">
        <v>84</v>
      </c>
      <c r="F1143" s="755">
        <v>0</v>
      </c>
      <c r="G1143" s="755">
        <v>0</v>
      </c>
      <c r="H1143" s="754" t="s">
        <v>1106</v>
      </c>
      <c r="I1143" s="754" t="s">
        <v>1107</v>
      </c>
      <c r="J1143" s="754" t="s">
        <v>2411</v>
      </c>
      <c r="K1143" s="754" t="s">
        <v>1228</v>
      </c>
      <c r="L1143" s="678" t="s">
        <v>1064</v>
      </c>
      <c r="M1143" s="756">
        <v>43526</v>
      </c>
      <c r="N1143" s="678"/>
      <c r="O1143" s="755">
        <v>1</v>
      </c>
      <c r="P1143" s="754" t="s">
        <v>1065</v>
      </c>
      <c r="Q1143" s="754" t="s">
        <v>1066</v>
      </c>
      <c r="R1143" s="754" t="s">
        <v>1067</v>
      </c>
      <c r="S1143" s="678" t="s">
        <v>1069</v>
      </c>
      <c r="T1143" s="754" t="s">
        <v>2633</v>
      </c>
    </row>
    <row r="1144" spans="1:20">
      <c r="A1144" s="383" t="str">
        <f t="shared" si="21"/>
        <v>ZENICAKOPER标准所有0~999</v>
      </c>
      <c r="B1144" s="754" t="s">
        <v>2634</v>
      </c>
      <c r="C1144" s="754" t="s">
        <v>1115</v>
      </c>
      <c r="D1144" s="755">
        <v>-2</v>
      </c>
      <c r="E1144" s="755">
        <v>3</v>
      </c>
      <c r="F1144" s="755">
        <v>0</v>
      </c>
      <c r="G1144" s="755">
        <v>0</v>
      </c>
      <c r="H1144" s="754" t="s">
        <v>1121</v>
      </c>
      <c r="I1144" s="754" t="s">
        <v>1116</v>
      </c>
      <c r="J1144" s="754" t="s">
        <v>2824</v>
      </c>
      <c r="K1144" s="754" t="s">
        <v>1370</v>
      </c>
      <c r="L1144" s="678" t="s">
        <v>1064</v>
      </c>
      <c r="M1144" s="756">
        <v>43526</v>
      </c>
      <c r="N1144" s="678"/>
      <c r="O1144" s="755">
        <v>1</v>
      </c>
      <c r="P1144" s="754" t="s">
        <v>1065</v>
      </c>
      <c r="Q1144" s="754" t="s">
        <v>1066</v>
      </c>
      <c r="R1144" s="754" t="s">
        <v>1067</v>
      </c>
      <c r="S1144" s="678" t="s">
        <v>1068</v>
      </c>
      <c r="T1144" s="754" t="s">
        <v>2493</v>
      </c>
    </row>
    <row r="1145" spans="1:20">
      <c r="A1145" s="383" t="str">
        <f t="shared" si="21"/>
        <v>ZlinKOPER标准所有0~999</v>
      </c>
      <c r="B1145" s="754" t="s">
        <v>3306</v>
      </c>
      <c r="C1145" s="754" t="s">
        <v>1115</v>
      </c>
      <c r="D1145" s="755">
        <v>3</v>
      </c>
      <c r="E1145" s="755">
        <v>8</v>
      </c>
      <c r="F1145" s="755">
        <v>0</v>
      </c>
      <c r="G1145" s="755">
        <v>0</v>
      </c>
      <c r="H1145" s="754" t="s">
        <v>1121</v>
      </c>
      <c r="I1145" s="754" t="s">
        <v>1116</v>
      </c>
      <c r="J1145" s="754" t="s">
        <v>2824</v>
      </c>
      <c r="K1145" s="754" t="s">
        <v>1370</v>
      </c>
      <c r="L1145" s="678" t="s">
        <v>1064</v>
      </c>
      <c r="M1145" s="756">
        <v>43526</v>
      </c>
      <c r="N1145" s="678"/>
      <c r="O1145" s="755">
        <v>1</v>
      </c>
      <c r="P1145" s="754" t="s">
        <v>1065</v>
      </c>
      <c r="Q1145" s="754" t="s">
        <v>1066</v>
      </c>
      <c r="R1145" s="754" t="s">
        <v>1067</v>
      </c>
      <c r="S1145" s="678" t="s">
        <v>1068</v>
      </c>
      <c r="T1145" s="754" t="s">
        <v>2479</v>
      </c>
    </row>
    <row r="1146" spans="1:20">
      <c r="B1146" s="754" t="s">
        <v>2635</v>
      </c>
      <c r="C1146" s="754" t="s">
        <v>1115</v>
      </c>
      <c r="D1146" s="755">
        <v>-149</v>
      </c>
      <c r="E1146" s="755">
        <v>-144</v>
      </c>
      <c r="F1146" s="755">
        <v>45</v>
      </c>
      <c r="G1146" s="755">
        <v>0</v>
      </c>
      <c r="H1146" s="754" t="s">
        <v>1121</v>
      </c>
      <c r="I1146" s="754" t="s">
        <v>1116</v>
      </c>
      <c r="J1146" s="754" t="s">
        <v>2824</v>
      </c>
      <c r="K1146" s="754" t="s">
        <v>1188</v>
      </c>
      <c r="L1146" s="678" t="s">
        <v>1064</v>
      </c>
      <c r="M1146" s="756">
        <v>43526</v>
      </c>
      <c r="N1146" s="678"/>
      <c r="O1146" s="755">
        <v>1</v>
      </c>
      <c r="P1146" s="754" t="s">
        <v>1065</v>
      </c>
      <c r="Q1146" s="754" t="s">
        <v>1066</v>
      </c>
      <c r="R1146" s="754" t="s">
        <v>1067</v>
      </c>
      <c r="S1146" s="678" t="s">
        <v>1069</v>
      </c>
      <c r="T1146" s="754" t="s">
        <v>2479</v>
      </c>
    </row>
  </sheetData>
  <sheetProtection algorithmName="SHA-512" hashValue="ulSKJh+Hrg61HoqJRAap063E40phuA48fYsJld8qgCYOpEwP5P9pafvUSPsrOWw9ekX/FOkl58Xiwt0Vs2f0zQ==" saltValue="6nu2+UtSF6VPLQO5qbjmDg==" spinCount="100000" sheet="1" objects="1" scenarios="1"/>
  <autoFilter ref="B7:T1145"/>
  <phoneticPr fontId="112" type="noConversion"/>
  <conditionalFormatting sqref="F7:S7 B7:D7">
    <cfRule type="cellIs" dxfId="19" priority="14" stopIfTrue="1" operator="equal">
      <formula>"(空白)"</formula>
    </cfRule>
    <cfRule type="cellIs" dxfId="18" priority="15" stopIfTrue="1" operator="equal">
      <formula>"/"</formula>
    </cfRule>
    <cfRule type="cellIs" dxfId="17" priority="16" stopIfTrue="1" operator="equal">
      <formula>0</formula>
    </cfRule>
  </conditionalFormatting>
  <conditionalFormatting sqref="T7">
    <cfRule type="cellIs" dxfId="16" priority="9" stopIfTrue="1" operator="equal">
      <formula>"(空白)"</formula>
    </cfRule>
    <cfRule type="cellIs" dxfId="15" priority="10" stopIfTrue="1" operator="equal">
      <formula>"/"</formula>
    </cfRule>
    <cfRule type="cellIs" dxfId="14" priority="11" stopIfTrue="1" operator="equal">
      <formula>0</formula>
    </cfRule>
  </conditionalFormatting>
  <conditionalFormatting sqref="T7">
    <cfRule type="cellIs" dxfId="13" priority="6" stopIfTrue="1" operator="equal">
      <formula>"(空白)"</formula>
    </cfRule>
    <cfRule type="cellIs" dxfId="12" priority="7" stopIfTrue="1" operator="equal">
      <formula>"/"</formula>
    </cfRule>
    <cfRule type="cellIs" dxfId="11" priority="8" stopIfTrue="1" operator="equal">
      <formula>0</formula>
    </cfRule>
  </conditionalFormatting>
  <conditionalFormatting sqref="E7">
    <cfRule type="cellIs" dxfId="10" priority="3" stopIfTrue="1" operator="equal">
      <formula>"(空白)"</formula>
    </cfRule>
    <cfRule type="cellIs" dxfId="9" priority="4" stopIfTrue="1" operator="equal">
      <formula>"/"</formula>
    </cfRule>
    <cfRule type="cellIs" dxfId="8" priority="5" stopIfTrue="1" operator="equal">
      <formula>0</formula>
    </cfRule>
  </conditionalFormatting>
  <conditionalFormatting sqref="E7">
    <cfRule type="cellIs" dxfId="7" priority="1" stopIfTrue="1" operator="equal">
      <formula>0</formula>
    </cfRule>
    <cfRule type="cellIs" dxfId="6"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2"/>
  <sheetViews>
    <sheetView workbookViewId="0">
      <pane xSplit="2" ySplit="4" topLeftCell="C72" activePane="bottomRight" state="frozen"/>
      <selection activeCell="D1753" sqref="D1753"/>
      <selection pane="topRight" activeCell="D1753" sqref="D1753"/>
      <selection pane="bottomLeft" activeCell="D1753" sqref="D1753"/>
      <selection pane="bottomRight" activeCell="D121" sqref="D121"/>
    </sheetView>
  </sheetViews>
  <sheetFormatPr defaultColWidth="9" defaultRowHeight="13.5"/>
  <cols>
    <col min="1" max="1" width="7.625" style="680" customWidth="1"/>
    <col min="2" max="2" width="16.625" style="680" customWidth="1"/>
    <col min="3" max="3" width="38.625" style="680" customWidth="1"/>
    <col min="4" max="4" width="16.75" style="680" bestFit="1" customWidth="1"/>
    <col min="5" max="5" width="8.375" style="680" bestFit="1" customWidth="1"/>
    <col min="6" max="6" width="8.625" style="680" bestFit="1" customWidth="1"/>
    <col min="7" max="7" width="8.625" style="680" customWidth="1"/>
    <col min="8" max="8" width="15.375" style="680" bestFit="1" customWidth="1"/>
    <col min="9" max="9" width="18.625" style="680" customWidth="1"/>
    <col min="10" max="10" width="33.75" style="680" customWidth="1"/>
    <col min="11" max="16384" width="9" style="298"/>
  </cols>
  <sheetData>
    <row r="1" spans="1:11" s="680" customFormat="1" ht="39.950000000000003" customHeight="1">
      <c r="A1" s="1309" t="s">
        <v>4033</v>
      </c>
      <c r="B1" s="1309"/>
      <c r="C1" s="1309"/>
      <c r="D1" s="1309"/>
      <c r="E1" s="1309"/>
      <c r="F1" s="1309"/>
      <c r="G1" s="1309"/>
      <c r="H1" s="1309"/>
      <c r="I1" s="1309"/>
      <c r="J1" s="1309"/>
      <c r="K1" s="679"/>
    </row>
    <row r="2" spans="1:11" s="680" customFormat="1" ht="27.95" customHeight="1" thickBot="1">
      <c r="A2" s="1310"/>
      <c r="B2" s="1310"/>
      <c r="C2" s="1310"/>
      <c r="D2" s="1310"/>
      <c r="E2" s="1310"/>
      <c r="F2" s="1310"/>
      <c r="G2" s="1310"/>
      <c r="H2" s="1310"/>
      <c r="I2" s="1310"/>
      <c r="J2" s="1310"/>
      <c r="K2" s="679"/>
    </row>
    <row r="3" spans="1:11" s="680" customFormat="1" ht="18" customHeight="1">
      <c r="A3" s="1311" t="s">
        <v>3966</v>
      </c>
      <c r="B3" s="1313" t="s">
        <v>4034</v>
      </c>
      <c r="C3" s="1315" t="s">
        <v>4035</v>
      </c>
      <c r="D3" s="1316"/>
      <c r="E3" s="1316"/>
      <c r="F3" s="1316"/>
      <c r="G3" s="1316"/>
      <c r="H3" s="1316"/>
      <c r="I3" s="1317" t="s">
        <v>3967</v>
      </c>
      <c r="J3" s="1318"/>
    </row>
    <row r="4" spans="1:11" s="680" customFormat="1" ht="18" customHeight="1" thickBot="1">
      <c r="A4" s="1312"/>
      <c r="B4" s="1314"/>
      <c r="C4" s="1321" t="s">
        <v>3968</v>
      </c>
      <c r="D4" s="1322"/>
      <c r="E4" s="681" t="s">
        <v>3969</v>
      </c>
      <c r="F4" s="814" t="s">
        <v>3970</v>
      </c>
      <c r="G4" s="814" t="s">
        <v>3971</v>
      </c>
      <c r="H4" s="681" t="s">
        <v>3972</v>
      </c>
      <c r="I4" s="1319"/>
      <c r="J4" s="1320"/>
    </row>
    <row r="5" spans="1:11" ht="18.75" customHeight="1">
      <c r="A5" s="1079" t="s">
        <v>3840</v>
      </c>
      <c r="B5" s="1082" t="s">
        <v>1800</v>
      </c>
      <c r="C5" s="425" t="s">
        <v>759</v>
      </c>
      <c r="D5" s="426" t="s">
        <v>760</v>
      </c>
      <c r="E5" s="427" t="s">
        <v>761</v>
      </c>
      <c r="F5" s="428">
        <v>7500</v>
      </c>
      <c r="G5" s="429">
        <v>7500</v>
      </c>
      <c r="H5" s="426" t="s">
        <v>1801</v>
      </c>
      <c r="I5" s="1190"/>
      <c r="J5" s="1061"/>
    </row>
    <row r="6" spans="1:11" ht="18.75" customHeight="1">
      <c r="A6" s="1080"/>
      <c r="B6" s="1083"/>
      <c r="C6" s="430" t="s">
        <v>762</v>
      </c>
      <c r="D6" s="431" t="s">
        <v>763</v>
      </c>
      <c r="E6" s="813" t="s">
        <v>761</v>
      </c>
      <c r="F6" s="432">
        <v>6500</v>
      </c>
      <c r="G6" s="433">
        <v>6500</v>
      </c>
      <c r="H6" s="856" t="s">
        <v>1801</v>
      </c>
      <c r="I6" s="1058"/>
      <c r="J6" s="1059"/>
    </row>
    <row r="7" spans="1:11" ht="18.75" customHeight="1">
      <c r="A7" s="1080"/>
      <c r="B7" s="1083"/>
      <c r="C7" s="430" t="s">
        <v>1802</v>
      </c>
      <c r="D7" s="431" t="s">
        <v>764</v>
      </c>
      <c r="E7" s="813" t="s">
        <v>761</v>
      </c>
      <c r="F7" s="432">
        <v>40000</v>
      </c>
      <c r="G7" s="433">
        <v>40000</v>
      </c>
      <c r="H7" s="856" t="s">
        <v>1803</v>
      </c>
      <c r="I7" s="1058"/>
      <c r="J7" s="1059"/>
    </row>
    <row r="8" spans="1:11" ht="18.75" customHeight="1">
      <c r="A8" s="1080"/>
      <c r="B8" s="1083"/>
      <c r="C8" s="430" t="s">
        <v>765</v>
      </c>
      <c r="D8" s="431" t="s">
        <v>766</v>
      </c>
      <c r="E8" s="813" t="s">
        <v>761</v>
      </c>
      <c r="F8" s="434">
        <v>341</v>
      </c>
      <c r="G8" s="434">
        <v>341</v>
      </c>
      <c r="H8" s="856" t="s">
        <v>1801</v>
      </c>
      <c r="I8" s="1058"/>
      <c r="J8" s="1059"/>
    </row>
    <row r="9" spans="1:11" ht="18.75" customHeight="1">
      <c r="A9" s="1080"/>
      <c r="B9" s="1083"/>
      <c r="C9" s="430" t="s">
        <v>1804</v>
      </c>
      <c r="D9" s="431" t="s">
        <v>3973</v>
      </c>
      <c r="E9" s="813" t="s">
        <v>761</v>
      </c>
      <c r="F9" s="432">
        <v>2000</v>
      </c>
      <c r="G9" s="433">
        <v>2000</v>
      </c>
      <c r="H9" s="856" t="s">
        <v>1801</v>
      </c>
      <c r="I9" s="1058"/>
      <c r="J9" s="1059"/>
    </row>
    <row r="10" spans="1:11" ht="18.75" customHeight="1">
      <c r="A10" s="1080"/>
      <c r="B10" s="1083"/>
      <c r="C10" s="430" t="s">
        <v>767</v>
      </c>
      <c r="D10" s="431" t="s">
        <v>768</v>
      </c>
      <c r="E10" s="813" t="s">
        <v>769</v>
      </c>
      <c r="F10" s="434">
        <v>16</v>
      </c>
      <c r="G10" s="434">
        <v>16</v>
      </c>
      <c r="H10" s="856" t="s">
        <v>770</v>
      </c>
      <c r="I10" s="1058"/>
      <c r="J10" s="1059"/>
    </row>
    <row r="11" spans="1:11" ht="18.75" customHeight="1">
      <c r="A11" s="1080"/>
      <c r="B11" s="1083"/>
      <c r="C11" s="430" t="s">
        <v>771</v>
      </c>
      <c r="D11" s="431" t="s">
        <v>772</v>
      </c>
      <c r="E11" s="813" t="s">
        <v>769</v>
      </c>
      <c r="F11" s="435">
        <v>2</v>
      </c>
      <c r="G11" s="436">
        <v>2</v>
      </c>
      <c r="H11" s="856" t="s">
        <v>770</v>
      </c>
      <c r="I11" s="1058"/>
      <c r="J11" s="1059"/>
    </row>
    <row r="12" spans="1:11" ht="18.75" customHeight="1">
      <c r="A12" s="1080"/>
      <c r="B12" s="1083"/>
      <c r="C12" s="430" t="s">
        <v>1805</v>
      </c>
      <c r="D12" s="430" t="s">
        <v>773</v>
      </c>
      <c r="E12" s="235" t="s">
        <v>769</v>
      </c>
      <c r="F12" s="435">
        <v>80</v>
      </c>
      <c r="G12" s="437">
        <v>30</v>
      </c>
      <c r="H12" s="438" t="s">
        <v>1803</v>
      </c>
      <c r="I12" s="1119"/>
      <c r="J12" s="1120"/>
    </row>
    <row r="13" spans="1:11" ht="18.75" customHeight="1">
      <c r="A13" s="1080"/>
      <c r="B13" s="1083"/>
      <c r="C13" s="430" t="s">
        <v>1806</v>
      </c>
      <c r="D13" s="430" t="s">
        <v>763</v>
      </c>
      <c r="E13" s="235" t="s">
        <v>769</v>
      </c>
      <c r="F13" s="435">
        <v>7.5</v>
      </c>
      <c r="G13" s="437">
        <v>5</v>
      </c>
      <c r="H13" s="438" t="s">
        <v>770</v>
      </c>
      <c r="I13" s="1119"/>
      <c r="J13" s="1120"/>
    </row>
    <row r="14" spans="1:11">
      <c r="A14" s="1080"/>
      <c r="B14" s="1083"/>
      <c r="C14" s="439" t="s">
        <v>3314</v>
      </c>
      <c r="D14" s="439" t="s">
        <v>4036</v>
      </c>
      <c r="E14" s="409" t="s">
        <v>3315</v>
      </c>
      <c r="F14" s="440">
        <v>4</v>
      </c>
      <c r="G14" s="441">
        <v>4</v>
      </c>
      <c r="H14" s="442" t="s">
        <v>3316</v>
      </c>
      <c r="I14" s="443"/>
      <c r="J14" s="444"/>
    </row>
    <row r="15" spans="1:11" ht="18.75" customHeight="1" thickBot="1">
      <c r="A15" s="1081"/>
      <c r="B15" s="1084"/>
      <c r="C15" s="445" t="s">
        <v>1807</v>
      </c>
      <c r="D15" s="446" t="s">
        <v>3416</v>
      </c>
      <c r="E15" s="447" t="s">
        <v>1808</v>
      </c>
      <c r="F15" s="448">
        <v>5</v>
      </c>
      <c r="G15" s="449">
        <v>0</v>
      </c>
      <c r="H15" s="450" t="s">
        <v>770</v>
      </c>
      <c r="I15" s="1228"/>
      <c r="J15" s="1229"/>
    </row>
    <row r="16" spans="1:11" ht="18.75" customHeight="1">
      <c r="A16" s="1079" t="s">
        <v>3840</v>
      </c>
      <c r="B16" s="1082" t="s">
        <v>1809</v>
      </c>
      <c r="C16" s="451" t="s">
        <v>759</v>
      </c>
      <c r="D16" s="452" t="s">
        <v>760</v>
      </c>
      <c r="E16" s="427" t="s">
        <v>761</v>
      </c>
      <c r="F16" s="428">
        <v>7500</v>
      </c>
      <c r="G16" s="429">
        <v>7500</v>
      </c>
      <c r="H16" s="425" t="s">
        <v>770</v>
      </c>
      <c r="I16" s="1190"/>
      <c r="J16" s="1061"/>
    </row>
    <row r="17" spans="1:10" ht="18.75" customHeight="1">
      <c r="A17" s="1080"/>
      <c r="B17" s="1083"/>
      <c r="C17" s="1090" t="s">
        <v>1810</v>
      </c>
      <c r="D17" s="1090" t="s">
        <v>763</v>
      </c>
      <c r="E17" s="813" t="s">
        <v>761</v>
      </c>
      <c r="F17" s="432">
        <v>43000</v>
      </c>
      <c r="G17" s="433">
        <v>43000</v>
      </c>
      <c r="H17" s="453" t="s">
        <v>1803</v>
      </c>
      <c r="I17" s="1058" t="s">
        <v>1811</v>
      </c>
      <c r="J17" s="1059"/>
    </row>
    <row r="18" spans="1:10" ht="18.75" customHeight="1">
      <c r="A18" s="1080"/>
      <c r="B18" s="1083"/>
      <c r="C18" s="1331"/>
      <c r="D18" s="1331"/>
      <c r="E18" s="813" t="s">
        <v>761</v>
      </c>
      <c r="F18" s="432">
        <v>55000</v>
      </c>
      <c r="G18" s="433">
        <v>55000</v>
      </c>
      <c r="H18" s="453" t="s">
        <v>1803</v>
      </c>
      <c r="I18" s="1058" t="s">
        <v>1812</v>
      </c>
      <c r="J18" s="1059"/>
    </row>
    <row r="19" spans="1:10" ht="18.75" customHeight="1">
      <c r="A19" s="1080"/>
      <c r="B19" s="1083"/>
      <c r="C19" s="1331"/>
      <c r="D19" s="1331"/>
      <c r="E19" s="813" t="s">
        <v>761</v>
      </c>
      <c r="F19" s="432">
        <v>63000</v>
      </c>
      <c r="G19" s="433">
        <v>63000</v>
      </c>
      <c r="H19" s="453" t="s">
        <v>1803</v>
      </c>
      <c r="I19" s="1058" t="s">
        <v>1813</v>
      </c>
      <c r="J19" s="1059"/>
    </row>
    <row r="20" spans="1:10" ht="18.75" customHeight="1">
      <c r="A20" s="1080"/>
      <c r="B20" s="1083"/>
      <c r="C20" s="1331"/>
      <c r="D20" s="1331"/>
      <c r="E20" s="813" t="s">
        <v>761</v>
      </c>
      <c r="F20" s="432">
        <v>75000</v>
      </c>
      <c r="G20" s="433">
        <v>75000</v>
      </c>
      <c r="H20" s="453" t="s">
        <v>1803</v>
      </c>
      <c r="I20" s="1058" t="s">
        <v>1814</v>
      </c>
      <c r="J20" s="1059"/>
    </row>
    <row r="21" spans="1:10" ht="18.75" customHeight="1">
      <c r="A21" s="1080"/>
      <c r="B21" s="1083"/>
      <c r="C21" s="1331"/>
      <c r="D21" s="1331"/>
      <c r="E21" s="813" t="s">
        <v>761</v>
      </c>
      <c r="F21" s="432">
        <v>87000</v>
      </c>
      <c r="G21" s="433">
        <v>87000</v>
      </c>
      <c r="H21" s="453" t="s">
        <v>1803</v>
      </c>
      <c r="I21" s="1058" t="s">
        <v>1815</v>
      </c>
      <c r="J21" s="1059"/>
    </row>
    <row r="22" spans="1:10" ht="18.75" customHeight="1">
      <c r="A22" s="1080"/>
      <c r="B22" s="1083"/>
      <c r="C22" s="1331"/>
      <c r="D22" s="1331"/>
      <c r="E22" s="813" t="s">
        <v>761</v>
      </c>
      <c r="F22" s="432">
        <v>97000</v>
      </c>
      <c r="G22" s="433">
        <v>97000</v>
      </c>
      <c r="H22" s="453" t="s">
        <v>1803</v>
      </c>
      <c r="I22" s="1058" t="s">
        <v>1816</v>
      </c>
      <c r="J22" s="1059"/>
    </row>
    <row r="23" spans="1:10" ht="18.75" customHeight="1">
      <c r="A23" s="1080"/>
      <c r="B23" s="1083"/>
      <c r="C23" s="1091"/>
      <c r="D23" s="1091"/>
      <c r="E23" s="813" t="s">
        <v>761</v>
      </c>
      <c r="F23" s="432">
        <v>8000</v>
      </c>
      <c r="G23" s="433">
        <v>8000</v>
      </c>
      <c r="H23" s="453" t="s">
        <v>1801</v>
      </c>
      <c r="I23" s="1058" t="s">
        <v>1817</v>
      </c>
      <c r="J23" s="1059"/>
    </row>
    <row r="24" spans="1:10" ht="18.75" customHeight="1">
      <c r="A24" s="1080"/>
      <c r="B24" s="1083"/>
      <c r="C24" s="454" t="s">
        <v>1818</v>
      </c>
      <c r="D24" s="455" t="s">
        <v>764</v>
      </c>
      <c r="E24" s="456" t="s">
        <v>761</v>
      </c>
      <c r="F24" s="432">
        <v>40000</v>
      </c>
      <c r="G24" s="433">
        <v>40000</v>
      </c>
      <c r="H24" s="457" t="s">
        <v>1803</v>
      </c>
      <c r="I24" s="1058"/>
      <c r="J24" s="1059"/>
    </row>
    <row r="25" spans="1:10" ht="18.75" customHeight="1">
      <c r="A25" s="1080"/>
      <c r="B25" s="1083"/>
      <c r="C25" s="430" t="s">
        <v>774</v>
      </c>
      <c r="D25" s="431" t="s">
        <v>766</v>
      </c>
      <c r="E25" s="813" t="s">
        <v>761</v>
      </c>
      <c r="F25" s="434">
        <v>341</v>
      </c>
      <c r="G25" s="434">
        <v>341</v>
      </c>
      <c r="H25" s="856" t="s">
        <v>770</v>
      </c>
      <c r="I25" s="1058"/>
      <c r="J25" s="1059"/>
    </row>
    <row r="26" spans="1:10" ht="18.75" customHeight="1">
      <c r="A26" s="1080"/>
      <c r="B26" s="1083"/>
      <c r="C26" s="430" t="s">
        <v>775</v>
      </c>
      <c r="D26" s="431" t="s">
        <v>776</v>
      </c>
      <c r="E26" s="813" t="s">
        <v>761</v>
      </c>
      <c r="F26" s="432">
        <v>2000</v>
      </c>
      <c r="G26" s="433">
        <v>2000</v>
      </c>
      <c r="H26" s="856" t="s">
        <v>770</v>
      </c>
      <c r="I26" s="1058"/>
      <c r="J26" s="1059"/>
    </row>
    <row r="27" spans="1:10" ht="18.75" customHeight="1">
      <c r="A27" s="1080"/>
      <c r="B27" s="1083"/>
      <c r="C27" s="430" t="s">
        <v>767</v>
      </c>
      <c r="D27" s="431" t="s">
        <v>768</v>
      </c>
      <c r="E27" s="813" t="s">
        <v>769</v>
      </c>
      <c r="F27" s="434">
        <v>16</v>
      </c>
      <c r="G27" s="434">
        <v>16</v>
      </c>
      <c r="H27" s="856" t="s">
        <v>770</v>
      </c>
      <c r="I27" s="1058"/>
      <c r="J27" s="1059"/>
    </row>
    <row r="28" spans="1:10" ht="18.75" customHeight="1">
      <c r="A28" s="1080"/>
      <c r="B28" s="1083"/>
      <c r="C28" s="430" t="s">
        <v>771</v>
      </c>
      <c r="D28" s="431" t="s">
        <v>772</v>
      </c>
      <c r="E28" s="813" t="s">
        <v>769</v>
      </c>
      <c r="F28" s="435">
        <v>2</v>
      </c>
      <c r="G28" s="437">
        <v>2</v>
      </c>
      <c r="H28" s="856" t="s">
        <v>770</v>
      </c>
      <c r="I28" s="1058"/>
      <c r="J28" s="1059"/>
    </row>
    <row r="29" spans="1:10" ht="18.75" customHeight="1">
      <c r="A29" s="1080"/>
      <c r="B29" s="1083"/>
      <c r="C29" s="430" t="s">
        <v>1805</v>
      </c>
      <c r="D29" s="431" t="s">
        <v>773</v>
      </c>
      <c r="E29" s="813" t="s">
        <v>769</v>
      </c>
      <c r="F29" s="435">
        <v>80</v>
      </c>
      <c r="G29" s="437">
        <v>30</v>
      </c>
      <c r="H29" s="856" t="s">
        <v>1803</v>
      </c>
      <c r="I29" s="1058"/>
      <c r="J29" s="1059"/>
    </row>
    <row r="30" spans="1:10">
      <c r="A30" s="1080"/>
      <c r="B30" s="1083"/>
      <c r="C30" s="458" t="s">
        <v>3314</v>
      </c>
      <c r="D30" s="459" t="s">
        <v>3974</v>
      </c>
      <c r="E30" s="460" t="s">
        <v>3315</v>
      </c>
      <c r="F30" s="461">
        <v>4</v>
      </c>
      <c r="G30" s="462">
        <v>4</v>
      </c>
      <c r="H30" s="463" t="s">
        <v>3316</v>
      </c>
      <c r="I30" s="464"/>
      <c r="J30" s="820"/>
    </row>
    <row r="31" spans="1:10" ht="18.75" customHeight="1" thickBot="1">
      <c r="A31" s="1081"/>
      <c r="B31" s="1084"/>
      <c r="C31" s="465" t="s">
        <v>1807</v>
      </c>
      <c r="D31" s="446" t="s">
        <v>777</v>
      </c>
      <c r="E31" s="466" t="s">
        <v>769</v>
      </c>
      <c r="F31" s="467">
        <v>5</v>
      </c>
      <c r="G31" s="468">
        <v>0</v>
      </c>
      <c r="H31" s="469" t="s">
        <v>770</v>
      </c>
      <c r="I31" s="1085"/>
      <c r="J31" s="1086"/>
    </row>
    <row r="32" spans="1:10" ht="18.75" customHeight="1">
      <c r="A32" s="1079" t="s">
        <v>3840</v>
      </c>
      <c r="B32" s="1082" t="s">
        <v>1819</v>
      </c>
      <c r="C32" s="470" t="s">
        <v>1820</v>
      </c>
      <c r="D32" s="470" t="s">
        <v>763</v>
      </c>
      <c r="E32" s="471" t="s">
        <v>1821</v>
      </c>
      <c r="F32" s="472">
        <v>250</v>
      </c>
      <c r="G32" s="473">
        <v>220</v>
      </c>
      <c r="H32" s="426" t="s">
        <v>770</v>
      </c>
      <c r="I32" s="1190"/>
      <c r="J32" s="1061"/>
    </row>
    <row r="33" spans="1:10" ht="18.75" customHeight="1">
      <c r="A33" s="1080"/>
      <c r="B33" s="1083"/>
      <c r="C33" s="474" t="s">
        <v>1822</v>
      </c>
      <c r="D33" s="474" t="s">
        <v>778</v>
      </c>
      <c r="E33" s="235" t="s">
        <v>1821</v>
      </c>
      <c r="F33" s="435">
        <v>300</v>
      </c>
      <c r="G33" s="437">
        <v>200</v>
      </c>
      <c r="H33" s="856" t="s">
        <v>1803</v>
      </c>
      <c r="I33" s="1058"/>
      <c r="J33" s="1059"/>
    </row>
    <row r="34" spans="1:10" ht="18.75" customHeight="1">
      <c r="A34" s="1080"/>
      <c r="B34" s="1083"/>
      <c r="C34" s="475" t="s">
        <v>779</v>
      </c>
      <c r="D34" s="475" t="s">
        <v>780</v>
      </c>
      <c r="E34" s="859" t="s">
        <v>781</v>
      </c>
      <c r="F34" s="476">
        <v>550</v>
      </c>
      <c r="G34" s="477">
        <v>500</v>
      </c>
      <c r="H34" s="478" t="s">
        <v>782</v>
      </c>
      <c r="I34" s="1058"/>
      <c r="J34" s="1059"/>
    </row>
    <row r="35" spans="1:10" ht="18.75" customHeight="1">
      <c r="A35" s="1080"/>
      <c r="B35" s="1083"/>
      <c r="C35" s="430" t="s">
        <v>1823</v>
      </c>
      <c r="D35" s="474" t="s">
        <v>783</v>
      </c>
      <c r="E35" s="235" t="s">
        <v>1821</v>
      </c>
      <c r="F35" s="440">
        <v>900</v>
      </c>
      <c r="G35" s="437">
        <v>900</v>
      </c>
      <c r="H35" s="856" t="s">
        <v>1803</v>
      </c>
      <c r="I35" s="1058" t="s">
        <v>1824</v>
      </c>
      <c r="J35" s="1059"/>
    </row>
    <row r="36" spans="1:10" ht="18.75" customHeight="1" thickBot="1">
      <c r="A36" s="1253"/>
      <c r="B36" s="1084"/>
      <c r="C36" s="479" t="s">
        <v>784</v>
      </c>
      <c r="D36" s="480" t="s">
        <v>4037</v>
      </c>
      <c r="E36" s="466" t="s">
        <v>769</v>
      </c>
      <c r="F36" s="448">
        <v>2</v>
      </c>
      <c r="G36" s="449">
        <v>2</v>
      </c>
      <c r="H36" s="469" t="s">
        <v>770</v>
      </c>
      <c r="I36" s="1085"/>
      <c r="J36" s="1106"/>
    </row>
    <row r="37" spans="1:10" ht="18.75" customHeight="1">
      <c r="A37" s="1326" t="s">
        <v>2653</v>
      </c>
      <c r="B37" s="1082" t="s">
        <v>2644</v>
      </c>
      <c r="C37" s="481" t="s">
        <v>2645</v>
      </c>
      <c r="D37" s="482" t="s">
        <v>4038</v>
      </c>
      <c r="E37" s="862" t="s">
        <v>2646</v>
      </c>
      <c r="F37" s="483">
        <v>200</v>
      </c>
      <c r="G37" s="484">
        <v>180</v>
      </c>
      <c r="H37" s="485" t="s">
        <v>2647</v>
      </c>
      <c r="I37" s="842" t="s">
        <v>3781</v>
      </c>
      <c r="J37" s="486"/>
    </row>
    <row r="38" spans="1:10" ht="18.75" customHeight="1">
      <c r="A38" s="1327"/>
      <c r="B38" s="1083"/>
      <c r="C38" s="481" t="s">
        <v>2648</v>
      </c>
      <c r="D38" s="482" t="s">
        <v>4039</v>
      </c>
      <c r="E38" s="862" t="s">
        <v>2646</v>
      </c>
      <c r="F38" s="483">
        <v>400</v>
      </c>
      <c r="G38" s="484">
        <v>400</v>
      </c>
      <c r="H38" s="485" t="s">
        <v>2651</v>
      </c>
      <c r="I38" s="842"/>
      <c r="J38" s="486"/>
    </row>
    <row r="39" spans="1:10" ht="18.75" customHeight="1">
      <c r="A39" s="1327"/>
      <c r="B39" s="1083"/>
      <c r="C39" s="481" t="s">
        <v>2649</v>
      </c>
      <c r="D39" s="482" t="s">
        <v>4040</v>
      </c>
      <c r="E39" s="862" t="s">
        <v>2646</v>
      </c>
      <c r="F39" s="483">
        <v>400</v>
      </c>
      <c r="G39" s="484">
        <v>250</v>
      </c>
      <c r="H39" s="485" t="s">
        <v>2651</v>
      </c>
      <c r="I39" s="842"/>
      <c r="J39" s="486"/>
    </row>
    <row r="40" spans="1:10" ht="18.75" customHeight="1" thickBot="1">
      <c r="A40" s="1327"/>
      <c r="B40" s="1083"/>
      <c r="C40" s="481" t="s">
        <v>2650</v>
      </c>
      <c r="D40" s="482" t="s">
        <v>4041</v>
      </c>
      <c r="E40" s="862" t="s">
        <v>2646</v>
      </c>
      <c r="F40" s="483">
        <v>10</v>
      </c>
      <c r="G40" s="484">
        <v>10</v>
      </c>
      <c r="H40" s="485" t="s">
        <v>2647</v>
      </c>
      <c r="I40" s="842" t="s">
        <v>2652</v>
      </c>
      <c r="J40" s="486"/>
    </row>
    <row r="41" spans="1:10" ht="18.75" customHeight="1">
      <c r="A41" s="1323" t="s">
        <v>2587</v>
      </c>
      <c r="B41" s="1334" t="s">
        <v>2586</v>
      </c>
      <c r="C41" s="451" t="s">
        <v>2780</v>
      </c>
      <c r="D41" s="451" t="s">
        <v>4042</v>
      </c>
      <c r="E41" s="471" t="s">
        <v>2790</v>
      </c>
      <c r="F41" s="472">
        <v>1000</v>
      </c>
      <c r="G41" s="473">
        <v>700</v>
      </c>
      <c r="H41" s="425" t="s">
        <v>2584</v>
      </c>
      <c r="I41" s="797"/>
      <c r="J41" s="487"/>
    </row>
    <row r="42" spans="1:10" ht="18.75" customHeight="1">
      <c r="A42" s="1324"/>
      <c r="B42" s="1335"/>
      <c r="C42" s="430" t="s">
        <v>2781</v>
      </c>
      <c r="D42" s="430" t="s">
        <v>3975</v>
      </c>
      <c r="E42" s="235" t="s">
        <v>2583</v>
      </c>
      <c r="F42" s="435">
        <v>500</v>
      </c>
      <c r="G42" s="437">
        <v>350</v>
      </c>
      <c r="H42" s="438" t="s">
        <v>2584</v>
      </c>
      <c r="I42" s="794"/>
      <c r="J42" s="823"/>
    </row>
    <row r="43" spans="1:10" ht="18.75" customHeight="1">
      <c r="A43" s="1324"/>
      <c r="B43" s="1335"/>
      <c r="C43" s="430" t="s">
        <v>2782</v>
      </c>
      <c r="D43" s="430" t="s">
        <v>3976</v>
      </c>
      <c r="E43" s="235" t="s">
        <v>2582</v>
      </c>
      <c r="F43" s="435">
        <v>50</v>
      </c>
      <c r="G43" s="437">
        <v>50</v>
      </c>
      <c r="H43" s="438" t="s">
        <v>2585</v>
      </c>
      <c r="I43" s="794"/>
      <c r="J43" s="823"/>
    </row>
    <row r="44" spans="1:10" ht="18.75" customHeight="1">
      <c r="A44" s="1324"/>
      <c r="B44" s="1335"/>
      <c r="C44" s="430" t="s">
        <v>2783</v>
      </c>
      <c r="D44" s="430" t="s">
        <v>3977</v>
      </c>
      <c r="E44" s="235" t="s">
        <v>2583</v>
      </c>
      <c r="F44" s="435">
        <v>900</v>
      </c>
      <c r="G44" s="437">
        <v>600</v>
      </c>
      <c r="H44" s="438" t="s">
        <v>2585</v>
      </c>
      <c r="I44" s="794"/>
      <c r="J44" s="823"/>
    </row>
    <row r="45" spans="1:10" ht="18.75" customHeight="1">
      <c r="A45" s="1324"/>
      <c r="B45" s="1335"/>
      <c r="C45" s="430" t="s">
        <v>2784</v>
      </c>
      <c r="D45" s="430" t="s">
        <v>3978</v>
      </c>
      <c r="E45" s="235" t="s">
        <v>2583</v>
      </c>
      <c r="F45" s="435">
        <v>900</v>
      </c>
      <c r="G45" s="437">
        <v>600</v>
      </c>
      <c r="H45" s="438" t="s">
        <v>2585</v>
      </c>
      <c r="I45" s="794"/>
      <c r="J45" s="823"/>
    </row>
    <row r="46" spans="1:10" ht="18.75" customHeight="1">
      <c r="A46" s="1324"/>
      <c r="B46" s="1335"/>
      <c r="C46" s="430" t="s">
        <v>2785</v>
      </c>
      <c r="D46" s="430" t="s">
        <v>3979</v>
      </c>
      <c r="E46" s="235" t="s">
        <v>2583</v>
      </c>
      <c r="F46" s="435">
        <v>950</v>
      </c>
      <c r="G46" s="437">
        <v>650</v>
      </c>
      <c r="H46" s="438" t="s">
        <v>2585</v>
      </c>
      <c r="I46" s="794"/>
      <c r="J46" s="823"/>
    </row>
    <row r="47" spans="1:10" ht="18.75" customHeight="1">
      <c r="A47" s="1324"/>
      <c r="B47" s="1335"/>
      <c r="C47" s="488" t="s">
        <v>2786</v>
      </c>
      <c r="D47" s="430" t="s">
        <v>3980</v>
      </c>
      <c r="E47" s="235" t="s">
        <v>2583</v>
      </c>
      <c r="F47" s="435">
        <v>1500</v>
      </c>
      <c r="G47" s="437">
        <v>900</v>
      </c>
      <c r="H47" s="438" t="s">
        <v>2585</v>
      </c>
      <c r="I47" s="794"/>
      <c r="J47" s="823"/>
    </row>
    <row r="48" spans="1:10" ht="18.75" customHeight="1">
      <c r="A48" s="1324"/>
      <c r="B48" s="1335"/>
      <c r="C48" s="488" t="s">
        <v>2787</v>
      </c>
      <c r="D48" s="430" t="s">
        <v>4043</v>
      </c>
      <c r="E48" s="235" t="s">
        <v>2582</v>
      </c>
      <c r="F48" s="435">
        <v>15</v>
      </c>
      <c r="G48" s="437">
        <v>15</v>
      </c>
      <c r="H48" s="438" t="s">
        <v>2584</v>
      </c>
      <c r="I48" s="794"/>
      <c r="J48" s="823"/>
    </row>
    <row r="49" spans="1:10" ht="18.75" customHeight="1">
      <c r="A49" s="1324"/>
      <c r="B49" s="1335"/>
      <c r="C49" s="488" t="s">
        <v>2797</v>
      </c>
      <c r="D49" s="430" t="s">
        <v>4044</v>
      </c>
      <c r="E49" s="235" t="s">
        <v>2582</v>
      </c>
      <c r="F49" s="435">
        <v>15</v>
      </c>
      <c r="G49" s="437">
        <v>15</v>
      </c>
      <c r="H49" s="438" t="s">
        <v>2584</v>
      </c>
      <c r="I49" s="794"/>
      <c r="J49" s="823"/>
    </row>
    <row r="50" spans="1:10" ht="18.75" customHeight="1">
      <c r="A50" s="1324"/>
      <c r="B50" s="1335"/>
      <c r="C50" s="488" t="s">
        <v>2796</v>
      </c>
      <c r="D50" s="430" t="s">
        <v>3981</v>
      </c>
      <c r="E50" s="235" t="s">
        <v>2583</v>
      </c>
      <c r="F50" s="435">
        <v>50</v>
      </c>
      <c r="G50" s="437">
        <v>50</v>
      </c>
      <c r="H50" s="438" t="s">
        <v>2585</v>
      </c>
      <c r="I50" s="794"/>
      <c r="J50" s="823"/>
    </row>
    <row r="51" spans="1:10" ht="18.75" customHeight="1">
      <c r="A51" s="1324"/>
      <c r="B51" s="1335"/>
      <c r="C51" s="488" t="s">
        <v>2788</v>
      </c>
      <c r="D51" s="430" t="s">
        <v>3982</v>
      </c>
      <c r="E51" s="235" t="s">
        <v>2582</v>
      </c>
      <c r="F51" s="435"/>
      <c r="G51" s="437"/>
      <c r="H51" s="438"/>
      <c r="I51" s="489">
        <v>0.12</v>
      </c>
      <c r="J51" s="823"/>
    </row>
    <row r="52" spans="1:10" ht="18.75" customHeight="1" thickBot="1">
      <c r="A52" s="1325"/>
      <c r="B52" s="1336"/>
      <c r="C52" s="490" t="s">
        <v>2789</v>
      </c>
      <c r="D52" s="465" t="s">
        <v>3982</v>
      </c>
      <c r="E52" s="491" t="s">
        <v>2582</v>
      </c>
      <c r="F52" s="467"/>
      <c r="G52" s="468"/>
      <c r="H52" s="492"/>
      <c r="I52" s="493">
        <v>0.03</v>
      </c>
      <c r="J52" s="799"/>
    </row>
    <row r="53" spans="1:10" ht="18.75" customHeight="1">
      <c r="A53" s="1079" t="s">
        <v>3840</v>
      </c>
      <c r="B53" s="1082" t="s">
        <v>1825</v>
      </c>
      <c r="C53" s="867" t="s">
        <v>1826</v>
      </c>
      <c r="D53" s="494" t="s">
        <v>780</v>
      </c>
      <c r="E53" s="427" t="s">
        <v>1827</v>
      </c>
      <c r="F53" s="428">
        <v>8000</v>
      </c>
      <c r="G53" s="429">
        <v>5000</v>
      </c>
      <c r="H53" s="426" t="s">
        <v>1803</v>
      </c>
      <c r="I53" s="1190"/>
      <c r="J53" s="1061"/>
    </row>
    <row r="54" spans="1:10" ht="18.75" customHeight="1">
      <c r="A54" s="1080"/>
      <c r="B54" s="1083"/>
      <c r="C54" s="495" t="s">
        <v>1820</v>
      </c>
      <c r="D54" s="496" t="s">
        <v>763</v>
      </c>
      <c r="E54" s="813" t="s">
        <v>1827</v>
      </c>
      <c r="F54" s="432">
        <v>4350</v>
      </c>
      <c r="G54" s="433">
        <v>3980</v>
      </c>
      <c r="H54" s="856" t="s">
        <v>770</v>
      </c>
      <c r="I54" s="1058"/>
      <c r="J54" s="1059"/>
    </row>
    <row r="55" spans="1:10" ht="18.75" customHeight="1">
      <c r="A55" s="1080"/>
      <c r="B55" s="1083"/>
      <c r="C55" s="495" t="s">
        <v>1828</v>
      </c>
      <c r="D55" s="496" t="s">
        <v>760</v>
      </c>
      <c r="E55" s="813" t="s">
        <v>1827</v>
      </c>
      <c r="F55" s="432">
        <v>2200</v>
      </c>
      <c r="G55" s="433">
        <v>1700</v>
      </c>
      <c r="H55" s="856" t="s">
        <v>770</v>
      </c>
      <c r="I55" s="1058"/>
      <c r="J55" s="1059"/>
    </row>
    <row r="56" spans="1:10" ht="18.75" customHeight="1">
      <c r="A56" s="1080"/>
      <c r="B56" s="1083"/>
      <c r="C56" s="495" t="s">
        <v>785</v>
      </c>
      <c r="D56" s="496" t="s">
        <v>768</v>
      </c>
      <c r="E56" s="813" t="s">
        <v>1827</v>
      </c>
      <c r="F56" s="435">
        <v>600</v>
      </c>
      <c r="G56" s="437">
        <v>400</v>
      </c>
      <c r="H56" s="856" t="s">
        <v>770</v>
      </c>
      <c r="I56" s="1058"/>
      <c r="J56" s="1059"/>
    </row>
    <row r="57" spans="1:10" ht="18.75" customHeight="1">
      <c r="A57" s="1080"/>
      <c r="B57" s="1083"/>
      <c r="C57" s="866" t="s">
        <v>786</v>
      </c>
      <c r="D57" s="793" t="s">
        <v>787</v>
      </c>
      <c r="E57" s="813" t="s">
        <v>1827</v>
      </c>
      <c r="F57" s="432">
        <v>6000</v>
      </c>
      <c r="G57" s="432">
        <v>6000</v>
      </c>
      <c r="H57" s="856" t="s">
        <v>1829</v>
      </c>
      <c r="I57" s="1058"/>
      <c r="J57" s="1059"/>
    </row>
    <row r="58" spans="1:10" ht="18.75" customHeight="1">
      <c r="A58" s="1080"/>
      <c r="B58" s="1083"/>
      <c r="C58" s="497" t="s">
        <v>1830</v>
      </c>
      <c r="D58" s="498" t="s">
        <v>768</v>
      </c>
      <c r="E58" s="813" t="s">
        <v>1827</v>
      </c>
      <c r="F58" s="432">
        <v>2100</v>
      </c>
      <c r="G58" s="433">
        <v>2000</v>
      </c>
      <c r="H58" s="856" t="s">
        <v>770</v>
      </c>
      <c r="I58" s="1058" t="s">
        <v>3983</v>
      </c>
      <c r="J58" s="1059"/>
    </row>
    <row r="59" spans="1:10" ht="18.75" customHeight="1">
      <c r="A59" s="1080"/>
      <c r="B59" s="1083"/>
      <c r="C59" s="497" t="s">
        <v>1830</v>
      </c>
      <c r="D59" s="497" t="s">
        <v>768</v>
      </c>
      <c r="E59" s="235" t="s">
        <v>1827</v>
      </c>
      <c r="F59" s="432">
        <v>2900</v>
      </c>
      <c r="G59" s="433">
        <v>2900</v>
      </c>
      <c r="H59" s="438" t="s">
        <v>770</v>
      </c>
      <c r="I59" s="1058" t="s">
        <v>1831</v>
      </c>
      <c r="J59" s="1059"/>
    </row>
    <row r="60" spans="1:10" ht="18.75" customHeight="1">
      <c r="A60" s="1080"/>
      <c r="B60" s="1083"/>
      <c r="C60" s="497" t="s">
        <v>3300</v>
      </c>
      <c r="D60" s="497" t="s">
        <v>4045</v>
      </c>
      <c r="E60" s="499" t="s">
        <v>3301</v>
      </c>
      <c r="F60" s="500">
        <v>500</v>
      </c>
      <c r="G60" s="501">
        <v>300</v>
      </c>
      <c r="H60" s="502" t="s">
        <v>3302</v>
      </c>
      <c r="I60" s="805"/>
      <c r="J60" s="806"/>
    </row>
    <row r="61" spans="1:10" ht="18.75" customHeight="1" thickBot="1">
      <c r="A61" s="1081"/>
      <c r="B61" s="1084"/>
      <c r="C61" s="492" t="s">
        <v>1832</v>
      </c>
      <c r="D61" s="492" t="s">
        <v>788</v>
      </c>
      <c r="E61" s="491" t="s">
        <v>1808</v>
      </c>
      <c r="F61" s="467">
        <v>15</v>
      </c>
      <c r="G61" s="468">
        <v>0</v>
      </c>
      <c r="H61" s="469" t="s">
        <v>770</v>
      </c>
      <c r="I61" s="1085"/>
      <c r="J61" s="1086"/>
    </row>
    <row r="62" spans="1:10" ht="18.75" customHeight="1">
      <c r="A62" s="1079" t="s">
        <v>4046</v>
      </c>
      <c r="B62" s="1082" t="s">
        <v>1833</v>
      </c>
      <c r="C62" s="503" t="s">
        <v>2778</v>
      </c>
      <c r="D62" s="503" t="s">
        <v>764</v>
      </c>
      <c r="E62" s="471" t="s">
        <v>1835</v>
      </c>
      <c r="F62" s="428">
        <v>2500</v>
      </c>
      <c r="G62" s="429">
        <v>1950</v>
      </c>
      <c r="H62" s="425" t="s">
        <v>1803</v>
      </c>
      <c r="I62" s="1190"/>
      <c r="J62" s="1061"/>
    </row>
    <row r="63" spans="1:10" ht="18.75" customHeight="1">
      <c r="A63" s="1080"/>
      <c r="B63" s="1083"/>
      <c r="C63" s="430" t="s">
        <v>2777</v>
      </c>
      <c r="D63" s="430" t="s">
        <v>760</v>
      </c>
      <c r="E63" s="235" t="s">
        <v>1835</v>
      </c>
      <c r="F63" s="435">
        <v>380</v>
      </c>
      <c r="G63" s="437">
        <v>380</v>
      </c>
      <c r="H63" s="438" t="s">
        <v>1837</v>
      </c>
      <c r="I63" s="794"/>
      <c r="J63" s="795"/>
    </row>
    <row r="64" spans="1:10" ht="18.75" customHeight="1">
      <c r="A64" s="1080"/>
      <c r="B64" s="1083"/>
      <c r="C64" s="430" t="s">
        <v>1838</v>
      </c>
      <c r="D64" s="430" t="s">
        <v>778</v>
      </c>
      <c r="E64" s="235" t="s">
        <v>1808</v>
      </c>
      <c r="F64" s="435">
        <v>8</v>
      </c>
      <c r="G64" s="437">
        <v>0</v>
      </c>
      <c r="H64" s="856" t="s">
        <v>1803</v>
      </c>
      <c r="I64" s="1058"/>
      <c r="J64" s="1059"/>
    </row>
    <row r="65" spans="1:10" ht="18.75" customHeight="1" thickBot="1">
      <c r="A65" s="1081"/>
      <c r="B65" s="1084"/>
      <c r="C65" s="445" t="s">
        <v>3384</v>
      </c>
      <c r="D65" s="776" t="s">
        <v>3385</v>
      </c>
      <c r="E65" s="849" t="s">
        <v>1835</v>
      </c>
      <c r="F65" s="448">
        <v>100</v>
      </c>
      <c r="G65" s="449">
        <v>100</v>
      </c>
      <c r="H65" s="450" t="s">
        <v>3386</v>
      </c>
      <c r="I65" s="1228"/>
      <c r="J65" s="1229"/>
    </row>
    <row r="66" spans="1:10" ht="18.75" customHeight="1">
      <c r="A66" s="1079" t="s">
        <v>3840</v>
      </c>
      <c r="B66" s="1087" t="s">
        <v>1839</v>
      </c>
      <c r="C66" s="470" t="s">
        <v>1834</v>
      </c>
      <c r="D66" s="470" t="s">
        <v>764</v>
      </c>
      <c r="E66" s="471" t="s">
        <v>1835</v>
      </c>
      <c r="F66" s="428">
        <v>2500</v>
      </c>
      <c r="G66" s="429">
        <v>1950</v>
      </c>
      <c r="H66" s="425" t="s">
        <v>1803</v>
      </c>
      <c r="I66" s="1190"/>
      <c r="J66" s="1061"/>
    </row>
    <row r="67" spans="1:10" ht="18.75" customHeight="1">
      <c r="A67" s="1080"/>
      <c r="B67" s="1088"/>
      <c r="C67" s="475" t="s">
        <v>1836</v>
      </c>
      <c r="D67" s="475" t="s">
        <v>760</v>
      </c>
      <c r="E67" s="859" t="s">
        <v>1835</v>
      </c>
      <c r="F67" s="504">
        <v>380</v>
      </c>
      <c r="G67" s="477">
        <v>380</v>
      </c>
      <c r="H67" s="854" t="s">
        <v>1837</v>
      </c>
      <c r="I67" s="1077"/>
      <c r="J67" s="1078"/>
    </row>
    <row r="68" spans="1:10" ht="18.75" customHeight="1" thickBot="1">
      <c r="A68" s="1081"/>
      <c r="B68" s="1089"/>
      <c r="C68" s="465" t="s">
        <v>3384</v>
      </c>
      <c r="D68" s="777" t="s">
        <v>3385</v>
      </c>
      <c r="E68" s="491" t="s">
        <v>1835</v>
      </c>
      <c r="F68" s="448">
        <v>100</v>
      </c>
      <c r="G68" s="449">
        <v>100</v>
      </c>
      <c r="H68" s="469" t="s">
        <v>3386</v>
      </c>
      <c r="I68" s="1085"/>
      <c r="J68" s="1086"/>
    </row>
    <row r="69" spans="1:10" ht="18.75" customHeight="1">
      <c r="A69" s="1079" t="s">
        <v>3840</v>
      </c>
      <c r="B69" s="1087" t="s">
        <v>1840</v>
      </c>
      <c r="C69" s="470" t="s">
        <v>1834</v>
      </c>
      <c r="D69" s="470" t="s">
        <v>764</v>
      </c>
      <c r="E69" s="471" t="s">
        <v>1835</v>
      </c>
      <c r="F69" s="428">
        <v>2500</v>
      </c>
      <c r="G69" s="429">
        <v>1950</v>
      </c>
      <c r="H69" s="425" t="s">
        <v>1803</v>
      </c>
      <c r="I69" s="1190"/>
      <c r="J69" s="1061"/>
    </row>
    <row r="70" spans="1:10" ht="18.75" customHeight="1">
      <c r="A70" s="1080"/>
      <c r="B70" s="1088"/>
      <c r="C70" s="475" t="s">
        <v>1836</v>
      </c>
      <c r="D70" s="475" t="s">
        <v>760</v>
      </c>
      <c r="E70" s="859" t="s">
        <v>1835</v>
      </c>
      <c r="F70" s="504">
        <v>380</v>
      </c>
      <c r="G70" s="477">
        <v>380</v>
      </c>
      <c r="H70" s="854" t="s">
        <v>1837</v>
      </c>
      <c r="I70" s="1077"/>
      <c r="J70" s="1078"/>
    </row>
    <row r="71" spans="1:10" ht="18.75" customHeight="1" thickBot="1">
      <c r="A71" s="1081"/>
      <c r="B71" s="1089"/>
      <c r="C71" s="465" t="s">
        <v>3384</v>
      </c>
      <c r="D71" s="777" t="s">
        <v>3385</v>
      </c>
      <c r="E71" s="491" t="s">
        <v>1835</v>
      </c>
      <c r="F71" s="448">
        <v>100</v>
      </c>
      <c r="G71" s="449">
        <v>100</v>
      </c>
      <c r="H71" s="469" t="s">
        <v>3386</v>
      </c>
      <c r="I71" s="1085"/>
      <c r="J71" s="1086"/>
    </row>
    <row r="72" spans="1:10" ht="18.75" customHeight="1">
      <c r="A72" s="1079" t="s">
        <v>4047</v>
      </c>
      <c r="B72" s="1087" t="s">
        <v>1841</v>
      </c>
      <c r="C72" s="451" t="s">
        <v>1842</v>
      </c>
      <c r="D72" s="451" t="s">
        <v>789</v>
      </c>
      <c r="E72" s="471" t="s">
        <v>790</v>
      </c>
      <c r="F72" s="472">
        <v>105</v>
      </c>
      <c r="G72" s="473">
        <v>80</v>
      </c>
      <c r="H72" s="425" t="s">
        <v>1801</v>
      </c>
      <c r="I72" s="1190"/>
      <c r="J72" s="1061"/>
    </row>
    <row r="73" spans="1:10" ht="18.75" customHeight="1">
      <c r="A73" s="1080"/>
      <c r="B73" s="1088"/>
      <c r="C73" s="430" t="s">
        <v>1828</v>
      </c>
      <c r="D73" s="430" t="s">
        <v>760</v>
      </c>
      <c r="E73" s="235" t="s">
        <v>790</v>
      </c>
      <c r="F73" s="435">
        <v>25</v>
      </c>
      <c r="G73" s="437">
        <v>20</v>
      </c>
      <c r="H73" s="438" t="s">
        <v>1801</v>
      </c>
      <c r="I73" s="1058"/>
      <c r="J73" s="1059"/>
    </row>
    <row r="74" spans="1:10" ht="18.75" customHeight="1">
      <c r="A74" s="1080"/>
      <c r="B74" s="1088"/>
      <c r="C74" s="454" t="s">
        <v>1843</v>
      </c>
      <c r="D74" s="454" t="s">
        <v>3985</v>
      </c>
      <c r="E74" s="235" t="s">
        <v>790</v>
      </c>
      <c r="F74" s="435">
        <v>10</v>
      </c>
      <c r="G74" s="437">
        <v>10</v>
      </c>
      <c r="H74" s="438" t="s">
        <v>1801</v>
      </c>
      <c r="I74" s="1058"/>
      <c r="J74" s="1059"/>
    </row>
    <row r="75" spans="1:10" ht="18.75" customHeight="1">
      <c r="A75" s="1080"/>
      <c r="B75" s="1088"/>
      <c r="C75" s="430" t="s">
        <v>1826</v>
      </c>
      <c r="D75" s="430" t="s">
        <v>780</v>
      </c>
      <c r="E75" s="235" t="s">
        <v>790</v>
      </c>
      <c r="F75" s="435">
        <v>75</v>
      </c>
      <c r="G75" s="437">
        <v>60</v>
      </c>
      <c r="H75" s="856" t="s">
        <v>1803</v>
      </c>
      <c r="I75" s="1058"/>
      <c r="J75" s="1059"/>
    </row>
    <row r="76" spans="1:10" ht="18.75" customHeight="1">
      <c r="A76" s="1080"/>
      <c r="B76" s="1088"/>
      <c r="C76" s="430" t="s">
        <v>791</v>
      </c>
      <c r="D76" s="430" t="s">
        <v>792</v>
      </c>
      <c r="E76" s="235" t="s">
        <v>790</v>
      </c>
      <c r="F76" s="435">
        <v>25</v>
      </c>
      <c r="G76" s="437">
        <v>15</v>
      </c>
      <c r="H76" s="856" t="s">
        <v>1803</v>
      </c>
      <c r="I76" s="1058"/>
      <c r="J76" s="1059"/>
    </row>
    <row r="77" spans="1:10" ht="18.75" customHeight="1">
      <c r="A77" s="1080"/>
      <c r="B77" s="1088"/>
      <c r="C77" s="430" t="s">
        <v>793</v>
      </c>
      <c r="D77" s="430" t="s">
        <v>766</v>
      </c>
      <c r="E77" s="235" t="s">
        <v>790</v>
      </c>
      <c r="F77" s="435">
        <v>20</v>
      </c>
      <c r="G77" s="437">
        <v>0</v>
      </c>
      <c r="H77" s="856" t="s">
        <v>1803</v>
      </c>
      <c r="I77" s="1058"/>
      <c r="J77" s="1059"/>
    </row>
    <row r="78" spans="1:10" ht="18.75" customHeight="1">
      <c r="A78" s="1080"/>
      <c r="B78" s="1088"/>
      <c r="C78" s="430" t="s">
        <v>794</v>
      </c>
      <c r="D78" s="430" t="s">
        <v>764</v>
      </c>
      <c r="E78" s="235" t="s">
        <v>790</v>
      </c>
      <c r="F78" s="435">
        <v>20</v>
      </c>
      <c r="G78" s="437">
        <v>0</v>
      </c>
      <c r="H78" s="438" t="s">
        <v>1803</v>
      </c>
      <c r="I78" s="1058"/>
      <c r="J78" s="1059"/>
    </row>
    <row r="79" spans="1:10" ht="18.75" customHeight="1">
      <c r="A79" s="1080"/>
      <c r="B79" s="1088"/>
      <c r="C79" s="430" t="s">
        <v>1844</v>
      </c>
      <c r="D79" s="430" t="s">
        <v>768</v>
      </c>
      <c r="E79" s="235" t="s">
        <v>790</v>
      </c>
      <c r="F79" s="435">
        <v>5</v>
      </c>
      <c r="G79" s="437"/>
      <c r="H79" s="438" t="s">
        <v>1801</v>
      </c>
      <c r="I79" s="794"/>
      <c r="J79" s="795"/>
    </row>
    <row r="80" spans="1:10" ht="18.75" customHeight="1">
      <c r="A80" s="1080"/>
      <c r="B80" s="1088"/>
      <c r="C80" s="505" t="s">
        <v>1845</v>
      </c>
      <c r="D80" s="430" t="s">
        <v>824</v>
      </c>
      <c r="E80" s="859" t="s">
        <v>1846</v>
      </c>
      <c r="F80" s="504">
        <v>14</v>
      </c>
      <c r="G80" s="477">
        <v>7</v>
      </c>
      <c r="H80" s="438" t="s">
        <v>1801</v>
      </c>
      <c r="I80" s="1058"/>
      <c r="J80" s="1059"/>
    </row>
    <row r="81" spans="1:10" ht="18.75" customHeight="1">
      <c r="A81" s="1080"/>
      <c r="B81" s="1088"/>
      <c r="C81" s="430" t="s">
        <v>2936</v>
      </c>
      <c r="D81" s="430" t="s">
        <v>3329</v>
      </c>
      <c r="E81" s="235" t="s">
        <v>2937</v>
      </c>
      <c r="F81" s="435">
        <v>9.5</v>
      </c>
      <c r="G81" s="437">
        <v>9.5</v>
      </c>
      <c r="H81" s="438" t="s">
        <v>2915</v>
      </c>
      <c r="I81" s="903"/>
      <c r="J81" s="904"/>
    </row>
    <row r="82" spans="1:10" s="205" customFormat="1" ht="18.75" customHeight="1" thickBot="1">
      <c r="A82" s="1081"/>
      <c r="B82" s="1089"/>
      <c r="C82" s="1370" t="s">
        <v>4249</v>
      </c>
      <c r="D82" s="1375" t="s">
        <v>795</v>
      </c>
      <c r="E82" s="1371" t="s">
        <v>4251</v>
      </c>
      <c r="F82" s="1372">
        <v>10</v>
      </c>
      <c r="G82" s="1373">
        <v>5</v>
      </c>
      <c r="H82" s="1374" t="s">
        <v>4250</v>
      </c>
      <c r="I82" s="901"/>
      <c r="J82" s="902"/>
    </row>
    <row r="83" spans="1:10" ht="18.75" customHeight="1">
      <c r="A83" s="1079" t="s">
        <v>3984</v>
      </c>
      <c r="B83" s="1087" t="s">
        <v>1847</v>
      </c>
      <c r="C83" s="451" t="s">
        <v>1842</v>
      </c>
      <c r="D83" s="451" t="s">
        <v>789</v>
      </c>
      <c r="E83" s="471" t="s">
        <v>790</v>
      </c>
      <c r="F83" s="472">
        <v>105</v>
      </c>
      <c r="G83" s="473">
        <v>80</v>
      </c>
      <c r="H83" s="425" t="s">
        <v>1801</v>
      </c>
      <c r="I83" s="1190"/>
      <c r="J83" s="1061"/>
    </row>
    <row r="84" spans="1:10" ht="18.75" customHeight="1">
      <c r="A84" s="1080"/>
      <c r="B84" s="1088"/>
      <c r="C84" s="430" t="s">
        <v>1828</v>
      </c>
      <c r="D84" s="430" t="s">
        <v>760</v>
      </c>
      <c r="E84" s="235" t="s">
        <v>790</v>
      </c>
      <c r="F84" s="435">
        <v>25</v>
      </c>
      <c r="G84" s="437">
        <v>20</v>
      </c>
      <c r="H84" s="438" t="s">
        <v>1801</v>
      </c>
      <c r="I84" s="1058"/>
      <c r="J84" s="1059"/>
    </row>
    <row r="85" spans="1:10" ht="18.75" customHeight="1">
      <c r="A85" s="1080"/>
      <c r="B85" s="1088"/>
      <c r="C85" s="454" t="s">
        <v>1843</v>
      </c>
      <c r="D85" s="454" t="s">
        <v>3985</v>
      </c>
      <c r="E85" s="235" t="s">
        <v>790</v>
      </c>
      <c r="F85" s="435">
        <v>10</v>
      </c>
      <c r="G85" s="437">
        <v>10</v>
      </c>
      <c r="H85" s="438" t="s">
        <v>1801</v>
      </c>
      <c r="I85" s="1058"/>
      <c r="J85" s="1059"/>
    </row>
    <row r="86" spans="1:10" ht="18.75" customHeight="1">
      <c r="A86" s="1080"/>
      <c r="B86" s="1088"/>
      <c r="C86" s="430" t="s">
        <v>1826</v>
      </c>
      <c r="D86" s="430" t="s">
        <v>780</v>
      </c>
      <c r="E86" s="235" t="s">
        <v>790</v>
      </c>
      <c r="F86" s="435">
        <v>75</v>
      </c>
      <c r="G86" s="437">
        <v>60</v>
      </c>
      <c r="H86" s="856" t="s">
        <v>1803</v>
      </c>
      <c r="I86" s="1058"/>
      <c r="J86" s="1059"/>
    </row>
    <row r="87" spans="1:10" ht="18.75" customHeight="1">
      <c r="A87" s="1080"/>
      <c r="B87" s="1088"/>
      <c r="C87" s="430" t="s">
        <v>791</v>
      </c>
      <c r="D87" s="430" t="s">
        <v>792</v>
      </c>
      <c r="E87" s="235" t="s">
        <v>790</v>
      </c>
      <c r="F87" s="435">
        <v>25</v>
      </c>
      <c r="G87" s="437">
        <v>15</v>
      </c>
      <c r="H87" s="856" t="s">
        <v>1803</v>
      </c>
      <c r="I87" s="1058"/>
      <c r="J87" s="1059"/>
    </row>
    <row r="88" spans="1:10" ht="18.75" customHeight="1">
      <c r="A88" s="1080"/>
      <c r="B88" s="1088"/>
      <c r="C88" s="430" t="s">
        <v>793</v>
      </c>
      <c r="D88" s="430" t="s">
        <v>766</v>
      </c>
      <c r="E88" s="235" t="s">
        <v>790</v>
      </c>
      <c r="F88" s="435">
        <v>20</v>
      </c>
      <c r="G88" s="437">
        <v>0</v>
      </c>
      <c r="H88" s="856" t="s">
        <v>1803</v>
      </c>
      <c r="I88" s="1058"/>
      <c r="J88" s="1059"/>
    </row>
    <row r="89" spans="1:10" ht="18.75" customHeight="1">
      <c r="A89" s="1080"/>
      <c r="B89" s="1088"/>
      <c r="C89" s="430" t="s">
        <v>794</v>
      </c>
      <c r="D89" s="430" t="s">
        <v>764</v>
      </c>
      <c r="E89" s="235" t="s">
        <v>790</v>
      </c>
      <c r="F89" s="435">
        <v>20</v>
      </c>
      <c r="G89" s="437">
        <v>0</v>
      </c>
      <c r="H89" s="438" t="s">
        <v>1803</v>
      </c>
      <c r="I89" s="1058"/>
      <c r="J89" s="1059"/>
    </row>
    <row r="90" spans="1:10" ht="18.75" customHeight="1">
      <c r="A90" s="1080"/>
      <c r="B90" s="1088"/>
      <c r="C90" s="430" t="s">
        <v>1844</v>
      </c>
      <c r="D90" s="430" t="s">
        <v>768</v>
      </c>
      <c r="E90" s="235" t="s">
        <v>790</v>
      </c>
      <c r="F90" s="435">
        <v>5</v>
      </c>
      <c r="G90" s="437"/>
      <c r="H90" s="438" t="s">
        <v>1801</v>
      </c>
      <c r="I90" s="794"/>
      <c r="J90" s="795"/>
    </row>
    <row r="91" spans="1:10" ht="18.75" customHeight="1">
      <c r="A91" s="1080"/>
      <c r="B91" s="1088"/>
      <c r="C91" s="430" t="s">
        <v>1845</v>
      </c>
      <c r="D91" s="430" t="s">
        <v>824</v>
      </c>
      <c r="E91" s="235" t="s">
        <v>1846</v>
      </c>
      <c r="F91" s="435">
        <v>14</v>
      </c>
      <c r="G91" s="437">
        <v>7</v>
      </c>
      <c r="H91" s="438" t="s">
        <v>1801</v>
      </c>
      <c r="I91" s="1058"/>
      <c r="J91" s="1059"/>
    </row>
    <row r="92" spans="1:10" s="205" customFormat="1" ht="18.75" customHeight="1" thickBot="1">
      <c r="A92" s="1081"/>
      <c r="B92" s="1089"/>
      <c r="C92" s="1370" t="s">
        <v>4249</v>
      </c>
      <c r="D92" s="1375" t="s">
        <v>795</v>
      </c>
      <c r="E92" s="1371" t="s">
        <v>4251</v>
      </c>
      <c r="F92" s="1372">
        <v>10</v>
      </c>
      <c r="G92" s="1373">
        <v>5</v>
      </c>
      <c r="H92" s="1374" t="s">
        <v>4250</v>
      </c>
      <c r="I92" s="901"/>
      <c r="J92" s="902"/>
    </row>
    <row r="93" spans="1:10" ht="18.75" customHeight="1">
      <c r="A93" s="1079" t="s">
        <v>4047</v>
      </c>
      <c r="B93" s="1087" t="s">
        <v>1848</v>
      </c>
      <c r="C93" s="451" t="s">
        <v>1842</v>
      </c>
      <c r="D93" s="451" t="s">
        <v>789</v>
      </c>
      <c r="E93" s="471" t="s">
        <v>790</v>
      </c>
      <c r="F93" s="472">
        <v>105</v>
      </c>
      <c r="G93" s="473">
        <v>80</v>
      </c>
      <c r="H93" s="425" t="s">
        <v>1801</v>
      </c>
      <c r="I93" s="1190"/>
      <c r="J93" s="1061"/>
    </row>
    <row r="94" spans="1:10" ht="18.75" customHeight="1">
      <c r="A94" s="1080"/>
      <c r="B94" s="1088"/>
      <c r="C94" s="430" t="s">
        <v>1828</v>
      </c>
      <c r="D94" s="430" t="s">
        <v>760</v>
      </c>
      <c r="E94" s="235" t="s">
        <v>790</v>
      </c>
      <c r="F94" s="435">
        <v>25</v>
      </c>
      <c r="G94" s="437">
        <v>20</v>
      </c>
      <c r="H94" s="438" t="s">
        <v>1801</v>
      </c>
      <c r="I94" s="1058"/>
      <c r="J94" s="1059"/>
    </row>
    <row r="95" spans="1:10" ht="18.75" customHeight="1">
      <c r="A95" s="1080"/>
      <c r="B95" s="1088"/>
      <c r="C95" s="454" t="s">
        <v>1843</v>
      </c>
      <c r="D95" s="454" t="s">
        <v>4048</v>
      </c>
      <c r="E95" s="235" t="s">
        <v>790</v>
      </c>
      <c r="F95" s="435">
        <v>10</v>
      </c>
      <c r="G95" s="437">
        <v>10</v>
      </c>
      <c r="H95" s="438" t="s">
        <v>1801</v>
      </c>
      <c r="I95" s="1058"/>
      <c r="J95" s="1059"/>
    </row>
    <row r="96" spans="1:10" ht="18.75" customHeight="1">
      <c r="A96" s="1080"/>
      <c r="B96" s="1088"/>
      <c r="C96" s="430" t="s">
        <v>1826</v>
      </c>
      <c r="D96" s="430" t="s">
        <v>780</v>
      </c>
      <c r="E96" s="235" t="s">
        <v>790</v>
      </c>
      <c r="F96" s="435">
        <v>75</v>
      </c>
      <c r="G96" s="437">
        <v>60</v>
      </c>
      <c r="H96" s="856" t="s">
        <v>1803</v>
      </c>
      <c r="I96" s="1058"/>
      <c r="J96" s="1059"/>
    </row>
    <row r="97" spans="1:10" ht="18.75" customHeight="1">
      <c r="A97" s="1080"/>
      <c r="B97" s="1088"/>
      <c r="C97" s="430" t="s">
        <v>791</v>
      </c>
      <c r="D97" s="430" t="s">
        <v>792</v>
      </c>
      <c r="E97" s="235" t="s">
        <v>790</v>
      </c>
      <c r="F97" s="435">
        <v>25</v>
      </c>
      <c r="G97" s="437">
        <v>15</v>
      </c>
      <c r="H97" s="856" t="s">
        <v>1803</v>
      </c>
      <c r="I97" s="1058"/>
      <c r="J97" s="1059"/>
    </row>
    <row r="98" spans="1:10" ht="18.75" customHeight="1">
      <c r="A98" s="1080"/>
      <c r="B98" s="1088"/>
      <c r="C98" s="430" t="s">
        <v>793</v>
      </c>
      <c r="D98" s="430" t="s">
        <v>766</v>
      </c>
      <c r="E98" s="235" t="s">
        <v>790</v>
      </c>
      <c r="F98" s="435">
        <v>20</v>
      </c>
      <c r="G98" s="437">
        <v>0</v>
      </c>
      <c r="H98" s="856" t="s">
        <v>1803</v>
      </c>
      <c r="I98" s="1058"/>
      <c r="J98" s="1059"/>
    </row>
    <row r="99" spans="1:10" ht="18.75" customHeight="1">
      <c r="A99" s="1080"/>
      <c r="B99" s="1088"/>
      <c r="C99" s="430" t="s">
        <v>794</v>
      </c>
      <c r="D99" s="430" t="s">
        <v>764</v>
      </c>
      <c r="E99" s="235" t="s">
        <v>790</v>
      </c>
      <c r="F99" s="435">
        <v>20</v>
      </c>
      <c r="G99" s="437">
        <v>0</v>
      </c>
      <c r="H99" s="438" t="s">
        <v>1803</v>
      </c>
      <c r="I99" s="1058"/>
      <c r="J99" s="1059"/>
    </row>
    <row r="100" spans="1:10" ht="18.75" customHeight="1">
      <c r="A100" s="1080"/>
      <c r="B100" s="1088"/>
      <c r="C100" s="430" t="s">
        <v>1844</v>
      </c>
      <c r="D100" s="430" t="s">
        <v>768</v>
      </c>
      <c r="E100" s="235" t="s">
        <v>790</v>
      </c>
      <c r="F100" s="435">
        <v>5</v>
      </c>
      <c r="G100" s="437"/>
      <c r="H100" s="438" t="s">
        <v>1801</v>
      </c>
      <c r="I100" s="794"/>
      <c r="J100" s="795"/>
    </row>
    <row r="101" spans="1:10" ht="18.75" customHeight="1">
      <c r="A101" s="1080"/>
      <c r="B101" s="1088"/>
      <c r="C101" s="430" t="s">
        <v>1845</v>
      </c>
      <c r="D101" s="430" t="s">
        <v>824</v>
      </c>
      <c r="E101" s="235" t="s">
        <v>1846</v>
      </c>
      <c r="F101" s="435">
        <v>14</v>
      </c>
      <c r="G101" s="437">
        <v>7</v>
      </c>
      <c r="H101" s="438" t="s">
        <v>1801</v>
      </c>
      <c r="I101" s="1058"/>
      <c r="J101" s="1059"/>
    </row>
    <row r="102" spans="1:10" s="205" customFormat="1" ht="18.75" customHeight="1" thickBot="1">
      <c r="A102" s="1081"/>
      <c r="B102" s="1089"/>
      <c r="C102" s="1370" t="s">
        <v>4249</v>
      </c>
      <c r="D102" s="1375" t="s">
        <v>795</v>
      </c>
      <c r="E102" s="1371" t="s">
        <v>4251</v>
      </c>
      <c r="F102" s="1372">
        <v>10</v>
      </c>
      <c r="G102" s="1373">
        <v>5</v>
      </c>
      <c r="H102" s="1374" t="s">
        <v>4250</v>
      </c>
      <c r="I102" s="901"/>
      <c r="J102" s="902"/>
    </row>
    <row r="103" spans="1:10" ht="18.75" customHeight="1">
      <c r="A103" s="1079" t="s">
        <v>4049</v>
      </c>
      <c r="B103" s="1087" t="s">
        <v>1849</v>
      </c>
      <c r="C103" s="451" t="s">
        <v>1842</v>
      </c>
      <c r="D103" s="451" t="s">
        <v>789</v>
      </c>
      <c r="E103" s="471" t="s">
        <v>790</v>
      </c>
      <c r="F103" s="472">
        <v>105</v>
      </c>
      <c r="G103" s="473">
        <v>80</v>
      </c>
      <c r="H103" s="425" t="s">
        <v>1801</v>
      </c>
      <c r="I103" s="1190"/>
      <c r="J103" s="1061"/>
    </row>
    <row r="104" spans="1:10" ht="18.75" customHeight="1">
      <c r="A104" s="1080"/>
      <c r="B104" s="1088"/>
      <c r="C104" s="430" t="s">
        <v>1828</v>
      </c>
      <c r="D104" s="430" t="s">
        <v>760</v>
      </c>
      <c r="E104" s="235" t="s">
        <v>790</v>
      </c>
      <c r="F104" s="435">
        <v>25</v>
      </c>
      <c r="G104" s="437">
        <v>20</v>
      </c>
      <c r="H104" s="438" t="s">
        <v>1801</v>
      </c>
      <c r="I104" s="1058"/>
      <c r="J104" s="1059"/>
    </row>
    <row r="105" spans="1:10" ht="18.75" customHeight="1">
      <c r="A105" s="1080"/>
      <c r="B105" s="1088"/>
      <c r="C105" s="454" t="s">
        <v>1843</v>
      </c>
      <c r="D105" s="454" t="s">
        <v>3985</v>
      </c>
      <c r="E105" s="235" t="s">
        <v>790</v>
      </c>
      <c r="F105" s="435">
        <v>10</v>
      </c>
      <c r="G105" s="437">
        <v>10</v>
      </c>
      <c r="H105" s="438" t="s">
        <v>1801</v>
      </c>
      <c r="I105" s="1058"/>
      <c r="J105" s="1059"/>
    </row>
    <row r="106" spans="1:10" ht="18.75" customHeight="1">
      <c r="A106" s="1080"/>
      <c r="B106" s="1088"/>
      <c r="C106" s="430" t="s">
        <v>1826</v>
      </c>
      <c r="D106" s="430" t="s">
        <v>780</v>
      </c>
      <c r="E106" s="235" t="s">
        <v>790</v>
      </c>
      <c r="F106" s="435">
        <v>75</v>
      </c>
      <c r="G106" s="437">
        <v>60</v>
      </c>
      <c r="H106" s="856" t="s">
        <v>1803</v>
      </c>
      <c r="I106" s="1058"/>
      <c r="J106" s="1059"/>
    </row>
    <row r="107" spans="1:10" ht="18.75" customHeight="1">
      <c r="A107" s="1080"/>
      <c r="B107" s="1088"/>
      <c r="C107" s="430" t="s">
        <v>791</v>
      </c>
      <c r="D107" s="430" t="s">
        <v>792</v>
      </c>
      <c r="E107" s="235" t="s">
        <v>790</v>
      </c>
      <c r="F107" s="435">
        <v>25</v>
      </c>
      <c r="G107" s="437">
        <v>15</v>
      </c>
      <c r="H107" s="856" t="s">
        <v>1803</v>
      </c>
      <c r="I107" s="1058"/>
      <c r="J107" s="1059"/>
    </row>
    <row r="108" spans="1:10" ht="18.75" customHeight="1">
      <c r="A108" s="1080"/>
      <c r="B108" s="1088"/>
      <c r="C108" s="430" t="s">
        <v>793</v>
      </c>
      <c r="D108" s="430" t="s">
        <v>766</v>
      </c>
      <c r="E108" s="235" t="s">
        <v>790</v>
      </c>
      <c r="F108" s="435">
        <v>20</v>
      </c>
      <c r="G108" s="437">
        <v>0</v>
      </c>
      <c r="H108" s="856" t="s">
        <v>1803</v>
      </c>
      <c r="I108" s="1058"/>
      <c r="J108" s="1059"/>
    </row>
    <row r="109" spans="1:10" ht="18.75" customHeight="1">
      <c r="A109" s="1080"/>
      <c r="B109" s="1088"/>
      <c r="C109" s="430" t="s">
        <v>794</v>
      </c>
      <c r="D109" s="430" t="s">
        <v>764</v>
      </c>
      <c r="E109" s="235" t="s">
        <v>790</v>
      </c>
      <c r="F109" s="435">
        <v>20</v>
      </c>
      <c r="G109" s="437">
        <v>0</v>
      </c>
      <c r="H109" s="438" t="s">
        <v>1803</v>
      </c>
      <c r="I109" s="1058"/>
      <c r="J109" s="1059"/>
    </row>
    <row r="110" spans="1:10" ht="18.75" customHeight="1">
      <c r="A110" s="1080"/>
      <c r="B110" s="1088"/>
      <c r="C110" s="430" t="s">
        <v>1844</v>
      </c>
      <c r="D110" s="430" t="s">
        <v>768</v>
      </c>
      <c r="E110" s="235" t="s">
        <v>790</v>
      </c>
      <c r="F110" s="435">
        <v>5</v>
      </c>
      <c r="G110" s="437"/>
      <c r="H110" s="438" t="s">
        <v>1801</v>
      </c>
      <c r="I110" s="794"/>
      <c r="J110" s="795"/>
    </row>
    <row r="111" spans="1:10" ht="18.75" customHeight="1">
      <c r="A111" s="1080"/>
      <c r="B111" s="1088"/>
      <c r="C111" s="430" t="s">
        <v>1845</v>
      </c>
      <c r="D111" s="430" t="s">
        <v>824</v>
      </c>
      <c r="E111" s="235" t="s">
        <v>1846</v>
      </c>
      <c r="F111" s="435">
        <v>14</v>
      </c>
      <c r="G111" s="437">
        <v>7</v>
      </c>
      <c r="H111" s="438" t="s">
        <v>1801</v>
      </c>
      <c r="I111" s="1058"/>
      <c r="J111" s="1059"/>
    </row>
    <row r="112" spans="1:10" s="205" customFormat="1" ht="18.75" customHeight="1" thickBot="1">
      <c r="A112" s="1081"/>
      <c r="B112" s="1089"/>
      <c r="C112" s="1370" t="s">
        <v>4249</v>
      </c>
      <c r="D112" s="1375" t="s">
        <v>795</v>
      </c>
      <c r="E112" s="1371" t="s">
        <v>4251</v>
      </c>
      <c r="F112" s="1372">
        <v>10</v>
      </c>
      <c r="G112" s="1373">
        <v>5</v>
      </c>
      <c r="H112" s="1374" t="s">
        <v>4250</v>
      </c>
      <c r="I112" s="901"/>
      <c r="J112" s="902"/>
    </row>
    <row r="113" spans="1:10" ht="18.75" customHeight="1">
      <c r="A113" s="1079" t="s">
        <v>3984</v>
      </c>
      <c r="B113" s="1087" t="s">
        <v>1850</v>
      </c>
      <c r="C113" s="451" t="s">
        <v>1842</v>
      </c>
      <c r="D113" s="451" t="s">
        <v>789</v>
      </c>
      <c r="E113" s="471" t="s">
        <v>790</v>
      </c>
      <c r="F113" s="472">
        <v>115</v>
      </c>
      <c r="G113" s="473">
        <v>80</v>
      </c>
      <c r="H113" s="425" t="s">
        <v>1801</v>
      </c>
      <c r="I113" s="1190"/>
      <c r="J113" s="1061"/>
    </row>
    <row r="114" spans="1:10" ht="18.75" customHeight="1">
      <c r="A114" s="1080"/>
      <c r="B114" s="1088"/>
      <c r="C114" s="430" t="s">
        <v>1828</v>
      </c>
      <c r="D114" s="430" t="s">
        <v>760</v>
      </c>
      <c r="E114" s="235" t="s">
        <v>790</v>
      </c>
      <c r="F114" s="435">
        <v>25</v>
      </c>
      <c r="G114" s="437">
        <v>20</v>
      </c>
      <c r="H114" s="438" t="s">
        <v>1801</v>
      </c>
      <c r="I114" s="1058"/>
      <c r="J114" s="1059"/>
    </row>
    <row r="115" spans="1:10" ht="18.75" customHeight="1">
      <c r="A115" s="1080"/>
      <c r="B115" s="1088"/>
      <c r="C115" s="454" t="s">
        <v>1843</v>
      </c>
      <c r="D115" s="454" t="s">
        <v>3985</v>
      </c>
      <c r="E115" s="235" t="s">
        <v>790</v>
      </c>
      <c r="F115" s="435">
        <v>10</v>
      </c>
      <c r="G115" s="437">
        <v>10</v>
      </c>
      <c r="H115" s="438" t="s">
        <v>1801</v>
      </c>
      <c r="I115" s="1058"/>
      <c r="J115" s="1059"/>
    </row>
    <row r="116" spans="1:10" ht="18.75" customHeight="1">
      <c r="A116" s="1080"/>
      <c r="B116" s="1088"/>
      <c r="C116" s="430" t="s">
        <v>1826</v>
      </c>
      <c r="D116" s="430" t="s">
        <v>780</v>
      </c>
      <c r="E116" s="235" t="s">
        <v>790</v>
      </c>
      <c r="F116" s="435">
        <v>75</v>
      </c>
      <c r="G116" s="437">
        <v>60</v>
      </c>
      <c r="H116" s="856" t="s">
        <v>1803</v>
      </c>
      <c r="I116" s="1058"/>
      <c r="J116" s="1059"/>
    </row>
    <row r="117" spans="1:10" ht="18.75" customHeight="1">
      <c r="A117" s="1080"/>
      <c r="B117" s="1088"/>
      <c r="C117" s="430" t="s">
        <v>791</v>
      </c>
      <c r="D117" s="430" t="s">
        <v>792</v>
      </c>
      <c r="E117" s="235" t="s">
        <v>790</v>
      </c>
      <c r="F117" s="435">
        <v>25</v>
      </c>
      <c r="G117" s="437">
        <v>15</v>
      </c>
      <c r="H117" s="856" t="s">
        <v>1803</v>
      </c>
      <c r="I117" s="1058"/>
      <c r="J117" s="1059"/>
    </row>
    <row r="118" spans="1:10" ht="18.75" customHeight="1">
      <c r="A118" s="1080"/>
      <c r="B118" s="1088"/>
      <c r="C118" s="430" t="s">
        <v>793</v>
      </c>
      <c r="D118" s="430" t="s">
        <v>766</v>
      </c>
      <c r="E118" s="235" t="s">
        <v>790</v>
      </c>
      <c r="F118" s="435">
        <v>20</v>
      </c>
      <c r="G118" s="437">
        <v>0</v>
      </c>
      <c r="H118" s="856" t="s">
        <v>1803</v>
      </c>
      <c r="I118" s="1058"/>
      <c r="J118" s="1059"/>
    </row>
    <row r="119" spans="1:10" ht="18.75" customHeight="1">
      <c r="A119" s="1080"/>
      <c r="B119" s="1088"/>
      <c r="C119" s="430" t="s">
        <v>794</v>
      </c>
      <c r="D119" s="430" t="s">
        <v>764</v>
      </c>
      <c r="E119" s="235" t="s">
        <v>790</v>
      </c>
      <c r="F119" s="435">
        <v>20</v>
      </c>
      <c r="G119" s="437">
        <v>0</v>
      </c>
      <c r="H119" s="438" t="s">
        <v>1803</v>
      </c>
      <c r="I119" s="1058"/>
      <c r="J119" s="1059"/>
    </row>
    <row r="120" spans="1:10" ht="18.75" customHeight="1">
      <c r="A120" s="1080"/>
      <c r="B120" s="1088"/>
      <c r="C120" s="430" t="s">
        <v>1851</v>
      </c>
      <c r="D120" s="430" t="s">
        <v>796</v>
      </c>
      <c r="E120" s="235" t="s">
        <v>790</v>
      </c>
      <c r="F120" s="435">
        <v>7.5</v>
      </c>
      <c r="G120" s="437">
        <v>5</v>
      </c>
      <c r="H120" s="438" t="s">
        <v>1801</v>
      </c>
      <c r="I120" s="794"/>
      <c r="J120" s="795"/>
    </row>
    <row r="121" spans="1:10" ht="18.75" customHeight="1">
      <c r="A121" s="1080"/>
      <c r="B121" s="1088"/>
      <c r="C121" s="430" t="s">
        <v>1845</v>
      </c>
      <c r="D121" s="430" t="s">
        <v>824</v>
      </c>
      <c r="E121" s="235" t="s">
        <v>1846</v>
      </c>
      <c r="F121" s="435">
        <v>14</v>
      </c>
      <c r="G121" s="437">
        <v>7</v>
      </c>
      <c r="H121" s="438" t="s">
        <v>1801</v>
      </c>
      <c r="I121" s="1058"/>
      <c r="J121" s="1059"/>
    </row>
    <row r="122" spans="1:10" s="205" customFormat="1" ht="18.75" customHeight="1" thickBot="1">
      <c r="A122" s="1081"/>
      <c r="B122" s="1089"/>
      <c r="C122" s="1370" t="s">
        <v>4249</v>
      </c>
      <c r="D122" s="1375" t="s">
        <v>795</v>
      </c>
      <c r="E122" s="1371" t="s">
        <v>4251</v>
      </c>
      <c r="F122" s="1372">
        <v>10</v>
      </c>
      <c r="G122" s="1373">
        <v>5</v>
      </c>
      <c r="H122" s="1374" t="s">
        <v>4250</v>
      </c>
      <c r="I122" s="901"/>
      <c r="J122" s="902"/>
    </row>
    <row r="123" spans="1:10" ht="18.75" customHeight="1">
      <c r="A123" s="1079" t="s">
        <v>3984</v>
      </c>
      <c r="B123" s="1082" t="s">
        <v>1852</v>
      </c>
      <c r="C123" s="425" t="s">
        <v>1853</v>
      </c>
      <c r="D123" s="426" t="s">
        <v>797</v>
      </c>
      <c r="E123" s="427" t="s">
        <v>1854</v>
      </c>
      <c r="F123" s="506">
        <v>100</v>
      </c>
      <c r="G123" s="506">
        <v>75</v>
      </c>
      <c r="H123" s="426" t="s">
        <v>1801</v>
      </c>
      <c r="I123" s="1190"/>
      <c r="J123" s="1061"/>
    </row>
    <row r="124" spans="1:10" ht="18.75" customHeight="1">
      <c r="A124" s="1080"/>
      <c r="B124" s="1083"/>
      <c r="C124" s="430" t="s">
        <v>1826</v>
      </c>
      <c r="D124" s="431" t="s">
        <v>780</v>
      </c>
      <c r="E124" s="813" t="s">
        <v>1854</v>
      </c>
      <c r="F124" s="435">
        <v>45</v>
      </c>
      <c r="G124" s="435">
        <v>35</v>
      </c>
      <c r="H124" s="856" t="s">
        <v>1803</v>
      </c>
      <c r="I124" s="1058"/>
      <c r="J124" s="1059"/>
    </row>
    <row r="125" spans="1:10" ht="18.75" customHeight="1">
      <c r="A125" s="1080"/>
      <c r="B125" s="1083"/>
      <c r="C125" s="430" t="s">
        <v>798</v>
      </c>
      <c r="D125" s="431" t="s">
        <v>799</v>
      </c>
      <c r="E125" s="813" t="s">
        <v>1854</v>
      </c>
      <c r="F125" s="435">
        <v>6.95</v>
      </c>
      <c r="G125" s="435">
        <v>4.5</v>
      </c>
      <c r="H125" s="856" t="s">
        <v>1801</v>
      </c>
      <c r="I125" s="1058"/>
      <c r="J125" s="1059"/>
    </row>
    <row r="126" spans="1:10" ht="18.75" customHeight="1">
      <c r="A126" s="1080"/>
      <c r="B126" s="1083"/>
      <c r="C126" s="1090" t="s">
        <v>1855</v>
      </c>
      <c r="D126" s="1090" t="s">
        <v>800</v>
      </c>
      <c r="E126" s="813" t="s">
        <v>1854</v>
      </c>
      <c r="F126" s="434">
        <v>9.9499999999999993</v>
      </c>
      <c r="G126" s="434">
        <v>5.95</v>
      </c>
      <c r="H126" s="856" t="s">
        <v>1801</v>
      </c>
      <c r="I126" s="1077" t="s">
        <v>1856</v>
      </c>
      <c r="J126" s="1078"/>
    </row>
    <row r="127" spans="1:10" ht="18.75" customHeight="1">
      <c r="A127" s="1080"/>
      <c r="B127" s="1083"/>
      <c r="C127" s="1091"/>
      <c r="D127" s="1091"/>
      <c r="E127" s="813" t="s">
        <v>1854</v>
      </c>
      <c r="F127" s="434">
        <v>45</v>
      </c>
      <c r="G127" s="434">
        <v>25</v>
      </c>
      <c r="H127" s="856" t="s">
        <v>1803</v>
      </c>
      <c r="I127" s="1075"/>
      <c r="J127" s="1076"/>
    </row>
    <row r="128" spans="1:10" ht="18.75" customHeight="1">
      <c r="A128" s="1080"/>
      <c r="B128" s="1083"/>
      <c r="C128" s="430" t="s">
        <v>1857</v>
      </c>
      <c r="D128" s="431" t="s">
        <v>801</v>
      </c>
      <c r="E128" s="813" t="s">
        <v>1854</v>
      </c>
      <c r="F128" s="434">
        <v>45</v>
      </c>
      <c r="G128" s="434">
        <v>15</v>
      </c>
      <c r="H128" s="856" t="s">
        <v>1803</v>
      </c>
      <c r="I128" s="1058"/>
      <c r="J128" s="1059"/>
    </row>
    <row r="129" spans="1:10" ht="18.75" customHeight="1">
      <c r="A129" s="1080"/>
      <c r="B129" s="1083"/>
      <c r="C129" s="430" t="s">
        <v>1858</v>
      </c>
      <c r="D129" s="431" t="s">
        <v>799</v>
      </c>
      <c r="E129" s="813" t="s">
        <v>1854</v>
      </c>
      <c r="F129" s="434">
        <v>10</v>
      </c>
      <c r="G129" s="434">
        <v>10</v>
      </c>
      <c r="H129" s="856" t="s">
        <v>1803</v>
      </c>
      <c r="I129" s="1058"/>
      <c r="J129" s="1059"/>
    </row>
    <row r="130" spans="1:10" ht="18.75" customHeight="1" thickBot="1">
      <c r="A130" s="1081"/>
      <c r="B130" s="1084"/>
      <c r="C130" s="465" t="s">
        <v>1859</v>
      </c>
      <c r="D130" s="446" t="s">
        <v>800</v>
      </c>
      <c r="E130" s="466" t="s">
        <v>1854</v>
      </c>
      <c r="F130" s="467">
        <v>25</v>
      </c>
      <c r="G130" s="507">
        <v>0</v>
      </c>
      <c r="H130" s="469" t="s">
        <v>1803</v>
      </c>
      <c r="I130" s="1058"/>
      <c r="J130" s="1059"/>
    </row>
    <row r="131" spans="1:10" ht="18.75" customHeight="1">
      <c r="A131" s="1297" t="s">
        <v>3986</v>
      </c>
      <c r="B131" s="1282" t="s">
        <v>1860</v>
      </c>
      <c r="C131" s="508" t="s">
        <v>1861</v>
      </c>
      <c r="D131" s="509" t="s">
        <v>760</v>
      </c>
      <c r="E131" s="510" t="s">
        <v>1862</v>
      </c>
      <c r="F131" s="511">
        <v>1080</v>
      </c>
      <c r="G131" s="511">
        <v>850</v>
      </c>
      <c r="H131" s="512" t="s">
        <v>1801</v>
      </c>
      <c r="I131" s="1190"/>
      <c r="J131" s="1061"/>
    </row>
    <row r="132" spans="1:10" ht="18.75" customHeight="1">
      <c r="A132" s="1298"/>
      <c r="B132" s="1283"/>
      <c r="C132" s="513" t="s">
        <v>1863</v>
      </c>
      <c r="D132" s="514" t="s">
        <v>802</v>
      </c>
      <c r="E132" s="515" t="s">
        <v>1862</v>
      </c>
      <c r="F132" s="516">
        <v>190</v>
      </c>
      <c r="G132" s="516">
        <v>185</v>
      </c>
      <c r="H132" s="517" t="s">
        <v>1801</v>
      </c>
      <c r="I132" s="1058"/>
      <c r="J132" s="1059"/>
    </row>
    <row r="133" spans="1:10" ht="18.75" customHeight="1">
      <c r="A133" s="1298"/>
      <c r="B133" s="1283"/>
      <c r="C133" s="513" t="s">
        <v>1864</v>
      </c>
      <c r="D133" s="514" t="s">
        <v>780</v>
      </c>
      <c r="E133" s="515" t="s">
        <v>1862</v>
      </c>
      <c r="F133" s="518">
        <v>725</v>
      </c>
      <c r="G133" s="516">
        <v>570</v>
      </c>
      <c r="H133" s="517" t="s">
        <v>1803</v>
      </c>
      <c r="I133" s="1058"/>
      <c r="J133" s="1059"/>
    </row>
    <row r="134" spans="1:10" ht="18.75" customHeight="1">
      <c r="A134" s="1298"/>
      <c r="B134" s="1283"/>
      <c r="C134" s="513" t="s">
        <v>1865</v>
      </c>
      <c r="D134" s="514" t="s">
        <v>803</v>
      </c>
      <c r="E134" s="515" t="s">
        <v>1862</v>
      </c>
      <c r="F134" s="518">
        <v>550</v>
      </c>
      <c r="G134" s="518">
        <v>380</v>
      </c>
      <c r="H134" s="517" t="s">
        <v>1803</v>
      </c>
      <c r="I134" s="1058"/>
      <c r="J134" s="1059"/>
    </row>
    <row r="135" spans="1:10" ht="18.75" customHeight="1">
      <c r="A135" s="1298"/>
      <c r="B135" s="1283"/>
      <c r="C135" s="513" t="s">
        <v>1866</v>
      </c>
      <c r="D135" s="514" t="s">
        <v>804</v>
      </c>
      <c r="E135" s="515" t="s">
        <v>1862</v>
      </c>
      <c r="F135" s="518">
        <v>11.5</v>
      </c>
      <c r="G135" s="518">
        <v>11.5</v>
      </c>
      <c r="H135" s="517" t="s">
        <v>1801</v>
      </c>
      <c r="I135" s="1058"/>
      <c r="J135" s="1059"/>
    </row>
    <row r="136" spans="1:10" ht="18.75" customHeight="1">
      <c r="A136" s="1298"/>
      <c r="B136" s="1283"/>
      <c r="C136" s="519" t="s">
        <v>1867</v>
      </c>
      <c r="D136" s="520" t="s">
        <v>805</v>
      </c>
      <c r="E136" s="515" t="s">
        <v>1862</v>
      </c>
      <c r="F136" s="518">
        <v>45</v>
      </c>
      <c r="G136" s="516">
        <v>45</v>
      </c>
      <c r="H136" s="517" t="s">
        <v>1803</v>
      </c>
      <c r="I136" s="1058"/>
      <c r="J136" s="1059"/>
    </row>
    <row r="137" spans="1:10" ht="18.75" customHeight="1">
      <c r="A137" s="1298"/>
      <c r="B137" s="1283"/>
      <c r="C137" s="513" t="s">
        <v>1868</v>
      </c>
      <c r="D137" s="514" t="s">
        <v>4050</v>
      </c>
      <c r="E137" s="515" t="s">
        <v>1862</v>
      </c>
      <c r="F137" s="521">
        <v>145</v>
      </c>
      <c r="G137" s="521">
        <v>145</v>
      </c>
      <c r="H137" s="517" t="s">
        <v>1801</v>
      </c>
      <c r="I137" s="1058" t="s">
        <v>1869</v>
      </c>
      <c r="J137" s="1059"/>
    </row>
    <row r="138" spans="1:10" ht="18.75" customHeight="1">
      <c r="A138" s="1298"/>
      <c r="B138" s="1283"/>
      <c r="C138" s="522" t="s">
        <v>1870</v>
      </c>
      <c r="D138" s="513" t="s">
        <v>806</v>
      </c>
      <c r="E138" s="523" t="s">
        <v>1862</v>
      </c>
      <c r="F138" s="524"/>
      <c r="G138" s="524"/>
      <c r="H138" s="524"/>
      <c r="I138" s="1058" t="s">
        <v>1871</v>
      </c>
      <c r="J138" s="1059"/>
    </row>
    <row r="139" spans="1:10" ht="18.75" customHeight="1">
      <c r="A139" s="1298"/>
      <c r="B139" s="1283"/>
      <c r="C139" s="525" t="s">
        <v>3317</v>
      </c>
      <c r="D139" s="513" t="s">
        <v>3330</v>
      </c>
      <c r="E139" s="526" t="s">
        <v>3318</v>
      </c>
      <c r="F139" s="521">
        <v>30</v>
      </c>
      <c r="G139" s="521">
        <v>30</v>
      </c>
      <c r="H139" s="527" t="s">
        <v>3319</v>
      </c>
      <c r="I139" s="794"/>
      <c r="J139" s="795"/>
    </row>
    <row r="140" spans="1:10" ht="18.75" customHeight="1" thickBot="1">
      <c r="A140" s="1299"/>
      <c r="B140" s="1284"/>
      <c r="C140" s="454" t="s">
        <v>1872</v>
      </c>
      <c r="D140" s="454" t="s">
        <v>772</v>
      </c>
      <c r="E140" s="528"/>
      <c r="F140" s="529">
        <v>0.15</v>
      </c>
      <c r="G140" s="529">
        <v>0.15</v>
      </c>
      <c r="H140" s="529"/>
      <c r="I140" s="842"/>
      <c r="J140" s="832"/>
    </row>
    <row r="141" spans="1:10" ht="18.75" customHeight="1">
      <c r="A141" s="1306" t="s">
        <v>4051</v>
      </c>
      <c r="B141" s="1282" t="s">
        <v>1873</v>
      </c>
      <c r="C141" s="508" t="s">
        <v>1861</v>
      </c>
      <c r="D141" s="509" t="s">
        <v>760</v>
      </c>
      <c r="E141" s="510" t="s">
        <v>1862</v>
      </c>
      <c r="F141" s="511">
        <v>1080</v>
      </c>
      <c r="G141" s="511">
        <v>850</v>
      </c>
      <c r="H141" s="512" t="s">
        <v>1801</v>
      </c>
      <c r="I141" s="1190"/>
      <c r="J141" s="1061"/>
    </row>
    <row r="142" spans="1:10" ht="18.75" customHeight="1">
      <c r="A142" s="1307"/>
      <c r="B142" s="1283"/>
      <c r="C142" s="513" t="s">
        <v>1863</v>
      </c>
      <c r="D142" s="514" t="s">
        <v>802</v>
      </c>
      <c r="E142" s="515" t="s">
        <v>1862</v>
      </c>
      <c r="F142" s="516">
        <v>190</v>
      </c>
      <c r="G142" s="516">
        <v>185</v>
      </c>
      <c r="H142" s="517" t="s">
        <v>1801</v>
      </c>
      <c r="I142" s="1058"/>
      <c r="J142" s="1059"/>
    </row>
    <row r="143" spans="1:10" ht="18.75" customHeight="1">
      <c r="A143" s="1307"/>
      <c r="B143" s="1283"/>
      <c r="C143" s="513" t="s">
        <v>1864</v>
      </c>
      <c r="D143" s="514" t="s">
        <v>780</v>
      </c>
      <c r="E143" s="515" t="s">
        <v>1862</v>
      </c>
      <c r="F143" s="516">
        <v>725</v>
      </c>
      <c r="G143" s="516">
        <v>570</v>
      </c>
      <c r="H143" s="517" t="s">
        <v>1803</v>
      </c>
      <c r="I143" s="1058"/>
      <c r="J143" s="1059"/>
    </row>
    <row r="144" spans="1:10" ht="18.75" customHeight="1">
      <c r="A144" s="1307"/>
      <c r="B144" s="1283"/>
      <c r="C144" s="513" t="s">
        <v>1865</v>
      </c>
      <c r="D144" s="514" t="s">
        <v>803</v>
      </c>
      <c r="E144" s="515" t="s">
        <v>1862</v>
      </c>
      <c r="F144" s="518">
        <v>550</v>
      </c>
      <c r="G144" s="518">
        <v>380</v>
      </c>
      <c r="H144" s="517" t="s">
        <v>1803</v>
      </c>
      <c r="I144" s="1058"/>
      <c r="J144" s="1059"/>
    </row>
    <row r="145" spans="1:10" ht="18.75" customHeight="1">
      <c r="A145" s="1307"/>
      <c r="B145" s="1283"/>
      <c r="C145" s="513" t="s">
        <v>1866</v>
      </c>
      <c r="D145" s="514" t="s">
        <v>804</v>
      </c>
      <c r="E145" s="515" t="s">
        <v>1862</v>
      </c>
      <c r="F145" s="518">
        <v>11.5</v>
      </c>
      <c r="G145" s="518">
        <v>11.5</v>
      </c>
      <c r="H145" s="517" t="s">
        <v>1801</v>
      </c>
      <c r="I145" s="1058"/>
      <c r="J145" s="1059"/>
    </row>
    <row r="146" spans="1:10" ht="18.75" customHeight="1">
      <c r="A146" s="1307"/>
      <c r="B146" s="1283"/>
      <c r="C146" s="519" t="s">
        <v>1867</v>
      </c>
      <c r="D146" s="520" t="s">
        <v>805</v>
      </c>
      <c r="E146" s="515" t="s">
        <v>1862</v>
      </c>
      <c r="F146" s="518">
        <v>45</v>
      </c>
      <c r="G146" s="516">
        <v>45</v>
      </c>
      <c r="H146" s="517" t="s">
        <v>1803</v>
      </c>
      <c r="I146" s="1058"/>
      <c r="J146" s="1059"/>
    </row>
    <row r="147" spans="1:10" ht="18.75" customHeight="1">
      <c r="A147" s="1307"/>
      <c r="B147" s="1283"/>
      <c r="C147" s="430" t="s">
        <v>1872</v>
      </c>
      <c r="D147" s="430" t="s">
        <v>772</v>
      </c>
      <c r="E147" s="530"/>
      <c r="F147" s="529">
        <v>0.15</v>
      </c>
      <c r="G147" s="529">
        <v>0.15</v>
      </c>
      <c r="H147" s="531"/>
      <c r="I147" s="805"/>
      <c r="J147" s="806"/>
    </row>
    <row r="148" spans="1:10" ht="18.75" customHeight="1" thickBot="1">
      <c r="A148" s="1308"/>
      <c r="B148" s="1284"/>
      <c r="C148" s="532" t="s">
        <v>1870</v>
      </c>
      <c r="D148" s="532" t="s">
        <v>806</v>
      </c>
      <c r="E148" s="533" t="s">
        <v>1862</v>
      </c>
      <c r="F148" s="534"/>
      <c r="G148" s="534"/>
      <c r="H148" s="534"/>
      <c r="I148" s="1085" t="s">
        <v>1871</v>
      </c>
      <c r="J148" s="1086"/>
    </row>
    <row r="149" spans="1:10" ht="18.75" customHeight="1">
      <c r="A149" s="1297" t="s">
        <v>3986</v>
      </c>
      <c r="B149" s="1300" t="s">
        <v>1874</v>
      </c>
      <c r="C149" s="535" t="s">
        <v>1875</v>
      </c>
      <c r="D149" s="535" t="s">
        <v>764</v>
      </c>
      <c r="E149" s="536" t="s">
        <v>769</v>
      </c>
      <c r="F149" s="537">
        <v>60</v>
      </c>
      <c r="G149" s="537">
        <v>60</v>
      </c>
      <c r="H149" s="537" t="s">
        <v>782</v>
      </c>
      <c r="I149" s="1190"/>
      <c r="J149" s="1061"/>
    </row>
    <row r="150" spans="1:10" ht="18.75" customHeight="1">
      <c r="A150" s="1298"/>
      <c r="B150" s="1301"/>
      <c r="C150" s="522" t="s">
        <v>1876</v>
      </c>
      <c r="D150" s="522" t="s">
        <v>773</v>
      </c>
      <c r="E150" s="538" t="s">
        <v>769</v>
      </c>
      <c r="F150" s="516">
        <v>95</v>
      </c>
      <c r="G150" s="516">
        <v>95</v>
      </c>
      <c r="H150" s="539" t="s">
        <v>1801</v>
      </c>
      <c r="I150" s="1058"/>
      <c r="J150" s="1059"/>
    </row>
    <row r="151" spans="1:10" ht="18.75" customHeight="1">
      <c r="A151" s="1298"/>
      <c r="B151" s="1301"/>
      <c r="C151" s="540" t="s">
        <v>1877</v>
      </c>
      <c r="D151" s="540" t="s">
        <v>807</v>
      </c>
      <c r="E151" s="541" t="s">
        <v>1808</v>
      </c>
      <c r="F151" s="542">
        <v>20</v>
      </c>
      <c r="G151" s="542">
        <v>20</v>
      </c>
      <c r="H151" s="543" t="s">
        <v>1801</v>
      </c>
      <c r="I151" s="1077" t="s">
        <v>2421</v>
      </c>
      <c r="J151" s="1078"/>
    </row>
    <row r="152" spans="1:10" ht="18.75" customHeight="1">
      <c r="A152" s="1298"/>
      <c r="B152" s="1301"/>
      <c r="C152" s="540" t="s">
        <v>3378</v>
      </c>
      <c r="D152" s="540" t="s">
        <v>3383</v>
      </c>
      <c r="E152" s="541" t="s">
        <v>1808</v>
      </c>
      <c r="F152" s="542"/>
      <c r="G152" s="542"/>
      <c r="H152" s="531"/>
      <c r="I152" s="1077" t="s">
        <v>2421</v>
      </c>
      <c r="J152" s="1078"/>
    </row>
    <row r="153" spans="1:10" ht="18.75" customHeight="1" thickBot="1">
      <c r="A153" s="1298"/>
      <c r="B153" s="1301"/>
      <c r="C153" s="522" t="s">
        <v>1879</v>
      </c>
      <c r="D153" s="522" t="s">
        <v>797</v>
      </c>
      <c r="E153" s="544" t="s">
        <v>769</v>
      </c>
      <c r="F153" s="545"/>
      <c r="G153" s="545"/>
      <c r="H153" s="788"/>
      <c r="I153" s="1085" t="s">
        <v>1878</v>
      </c>
      <c r="J153" s="1086"/>
    </row>
    <row r="154" spans="1:10" ht="18.75" customHeight="1">
      <c r="A154" s="1297" t="s">
        <v>4051</v>
      </c>
      <c r="B154" s="1300" t="s">
        <v>1880</v>
      </c>
      <c r="C154" s="1303" t="s">
        <v>3009</v>
      </c>
      <c r="D154" s="1303" t="s">
        <v>760</v>
      </c>
      <c r="E154" s="546" t="s">
        <v>1808</v>
      </c>
      <c r="F154" s="547">
        <v>238.05</v>
      </c>
      <c r="G154" s="547">
        <v>238.05</v>
      </c>
      <c r="H154" s="547" t="s">
        <v>1803</v>
      </c>
      <c r="I154" s="1075" t="s">
        <v>1881</v>
      </c>
      <c r="J154" s="1076"/>
    </row>
    <row r="155" spans="1:10" ht="18.75" customHeight="1">
      <c r="A155" s="1298"/>
      <c r="B155" s="1301"/>
      <c r="C155" s="1304"/>
      <c r="D155" s="1304"/>
      <c r="E155" s="548" t="s">
        <v>1808</v>
      </c>
      <c r="F155" s="549">
        <v>322</v>
      </c>
      <c r="G155" s="549">
        <v>322</v>
      </c>
      <c r="H155" s="549" t="s">
        <v>1803</v>
      </c>
      <c r="I155" s="1058" t="s">
        <v>1882</v>
      </c>
      <c r="J155" s="1059"/>
    </row>
    <row r="156" spans="1:10" ht="18.75" customHeight="1">
      <c r="A156" s="1298"/>
      <c r="B156" s="1301"/>
      <c r="C156" s="1304"/>
      <c r="D156" s="1304"/>
      <c r="E156" s="548" t="s">
        <v>1808</v>
      </c>
      <c r="F156" s="549">
        <v>386.4</v>
      </c>
      <c r="G156" s="549">
        <v>386.4</v>
      </c>
      <c r="H156" s="549" t="s">
        <v>1803</v>
      </c>
      <c r="I156" s="1058" t="s">
        <v>1883</v>
      </c>
      <c r="J156" s="1059"/>
    </row>
    <row r="157" spans="1:10" ht="18.75" customHeight="1">
      <c r="A157" s="1298"/>
      <c r="B157" s="1301"/>
      <c r="C157" s="1304"/>
      <c r="D157" s="1304"/>
      <c r="E157" s="548" t="s">
        <v>1808</v>
      </c>
      <c r="F157" s="549">
        <v>434.7</v>
      </c>
      <c r="G157" s="549">
        <v>434.7</v>
      </c>
      <c r="H157" s="549" t="s">
        <v>1803</v>
      </c>
      <c r="I157" s="1058" t="s">
        <v>1884</v>
      </c>
      <c r="J157" s="1059"/>
    </row>
    <row r="158" spans="1:10" ht="18.75" customHeight="1">
      <c r="A158" s="1298"/>
      <c r="B158" s="1301"/>
      <c r="C158" s="1304"/>
      <c r="D158" s="1304"/>
      <c r="E158" s="548" t="s">
        <v>1808</v>
      </c>
      <c r="F158" s="549">
        <v>499.1</v>
      </c>
      <c r="G158" s="549">
        <v>499.1</v>
      </c>
      <c r="H158" s="549" t="s">
        <v>1803</v>
      </c>
      <c r="I158" s="1058" t="s">
        <v>1885</v>
      </c>
      <c r="J158" s="1059"/>
    </row>
    <row r="159" spans="1:10" ht="18.75" customHeight="1">
      <c r="A159" s="1298"/>
      <c r="B159" s="1301"/>
      <c r="C159" s="1304"/>
      <c r="D159" s="1304"/>
      <c r="E159" s="548" t="s">
        <v>1808</v>
      </c>
      <c r="F159" s="549">
        <v>531.29999999999995</v>
      </c>
      <c r="G159" s="549">
        <v>531.29999999999995</v>
      </c>
      <c r="H159" s="549" t="s">
        <v>1803</v>
      </c>
      <c r="I159" s="1058" t="s">
        <v>1886</v>
      </c>
      <c r="J159" s="1059"/>
    </row>
    <row r="160" spans="1:10" ht="18.75" customHeight="1">
      <c r="A160" s="1298"/>
      <c r="B160" s="1301"/>
      <c r="C160" s="1304"/>
      <c r="D160" s="1304"/>
      <c r="E160" s="548" t="s">
        <v>1808</v>
      </c>
      <c r="F160" s="549">
        <v>563.5</v>
      </c>
      <c r="G160" s="549">
        <v>563.5</v>
      </c>
      <c r="H160" s="549" t="s">
        <v>1803</v>
      </c>
      <c r="I160" s="1058" t="s">
        <v>1887</v>
      </c>
      <c r="J160" s="1059"/>
    </row>
    <row r="161" spans="1:10" ht="18.75" customHeight="1">
      <c r="A161" s="1298"/>
      <c r="B161" s="1301"/>
      <c r="C161" s="1304"/>
      <c r="D161" s="1304"/>
      <c r="E161" s="548" t="s">
        <v>1808</v>
      </c>
      <c r="F161" s="549">
        <v>611.79999999999995</v>
      </c>
      <c r="G161" s="549">
        <v>611.79999999999995</v>
      </c>
      <c r="H161" s="549" t="s">
        <v>1803</v>
      </c>
      <c r="I161" s="1058" t="s">
        <v>1888</v>
      </c>
      <c r="J161" s="1059"/>
    </row>
    <row r="162" spans="1:10" ht="18.75" customHeight="1">
      <c r="A162" s="1298"/>
      <c r="B162" s="1301"/>
      <c r="C162" s="1304"/>
      <c r="D162" s="1304"/>
      <c r="E162" s="548" t="s">
        <v>1808</v>
      </c>
      <c r="F162" s="549">
        <v>626.75</v>
      </c>
      <c r="G162" s="549">
        <v>626.75</v>
      </c>
      <c r="H162" s="549" t="s">
        <v>1803</v>
      </c>
      <c r="I162" s="1058" t="s">
        <v>1889</v>
      </c>
      <c r="J162" s="1059"/>
    </row>
    <row r="163" spans="1:10" ht="18.75" customHeight="1">
      <c r="A163" s="1298"/>
      <c r="B163" s="1301"/>
      <c r="C163" s="1304"/>
      <c r="D163" s="1304"/>
      <c r="E163" s="548" t="s">
        <v>1808</v>
      </c>
      <c r="F163" s="549">
        <v>661.25</v>
      </c>
      <c r="G163" s="549">
        <v>661.25</v>
      </c>
      <c r="H163" s="549" t="s">
        <v>1803</v>
      </c>
      <c r="I163" s="1058" t="s">
        <v>1890</v>
      </c>
      <c r="J163" s="1059"/>
    </row>
    <row r="164" spans="1:10" ht="18.75" customHeight="1">
      <c r="A164" s="1298"/>
      <c r="B164" s="1301"/>
      <c r="C164" s="1305"/>
      <c r="D164" s="1305"/>
      <c r="E164" s="548" t="s">
        <v>1808</v>
      </c>
      <c r="F164" s="549">
        <v>691.25</v>
      </c>
      <c r="G164" s="549">
        <v>691.25</v>
      </c>
      <c r="H164" s="549" t="s">
        <v>1803</v>
      </c>
      <c r="I164" s="1058" t="s">
        <v>1891</v>
      </c>
      <c r="J164" s="1059"/>
    </row>
    <row r="165" spans="1:10" ht="18.75" customHeight="1">
      <c r="A165" s="1298"/>
      <c r="B165" s="1301"/>
      <c r="C165" s="866" t="s">
        <v>1877</v>
      </c>
      <c r="D165" s="866" t="s">
        <v>807</v>
      </c>
      <c r="E165" s="523" t="s">
        <v>1808</v>
      </c>
      <c r="F165" s="542">
        <v>20</v>
      </c>
      <c r="G165" s="542">
        <v>20</v>
      </c>
      <c r="H165" s="543" t="s">
        <v>1801</v>
      </c>
      <c r="I165" s="1058" t="s">
        <v>1878</v>
      </c>
      <c r="J165" s="1059"/>
    </row>
    <row r="166" spans="1:10" ht="18.75" customHeight="1">
      <c r="A166" s="1298"/>
      <c r="B166" s="1301"/>
      <c r="C166" s="866" t="s">
        <v>808</v>
      </c>
      <c r="D166" s="866" t="s">
        <v>809</v>
      </c>
      <c r="E166" s="523" t="s">
        <v>1808</v>
      </c>
      <c r="F166" s="523"/>
      <c r="G166" s="523"/>
      <c r="H166" s="550"/>
      <c r="I166" s="1058" t="s">
        <v>1871</v>
      </c>
      <c r="J166" s="1059"/>
    </row>
    <row r="167" spans="1:10" ht="18.75" customHeight="1" thickBot="1">
      <c r="A167" s="1299"/>
      <c r="B167" s="1302"/>
      <c r="C167" s="551" t="s">
        <v>810</v>
      </c>
      <c r="D167" s="552" t="s">
        <v>802</v>
      </c>
      <c r="E167" s="553" t="s">
        <v>1808</v>
      </c>
      <c r="F167" s="553"/>
      <c r="G167" s="553"/>
      <c r="H167" s="554"/>
      <c r="I167" s="1085" t="s">
        <v>1871</v>
      </c>
      <c r="J167" s="1086"/>
    </row>
    <row r="168" spans="1:10" ht="18.75" customHeight="1">
      <c r="A168" s="1280" t="s">
        <v>4052</v>
      </c>
      <c r="B168" s="1282" t="s">
        <v>3987</v>
      </c>
      <c r="C168" s="508" t="s">
        <v>762</v>
      </c>
      <c r="D168" s="555" t="s">
        <v>763</v>
      </c>
      <c r="E168" s="556" t="s">
        <v>811</v>
      </c>
      <c r="F168" s="557">
        <v>1200</v>
      </c>
      <c r="G168" s="558">
        <v>960</v>
      </c>
      <c r="H168" s="559" t="s">
        <v>1801</v>
      </c>
      <c r="I168" s="1190"/>
      <c r="J168" s="1061"/>
    </row>
    <row r="169" spans="1:10" ht="18.75" customHeight="1">
      <c r="A169" s="1281"/>
      <c r="B169" s="1283"/>
      <c r="C169" s="522" t="s">
        <v>1892</v>
      </c>
      <c r="D169" s="513" t="s">
        <v>4053</v>
      </c>
      <c r="E169" s="560" t="s">
        <v>811</v>
      </c>
      <c r="F169" s="561">
        <v>88</v>
      </c>
      <c r="G169" s="561">
        <v>88</v>
      </c>
      <c r="H169" s="539" t="s">
        <v>1801</v>
      </c>
      <c r="I169" s="1058"/>
      <c r="J169" s="1059"/>
    </row>
    <row r="170" spans="1:10" ht="18.75" customHeight="1">
      <c r="A170" s="1281"/>
      <c r="B170" s="1283"/>
      <c r="C170" s="522" t="s">
        <v>812</v>
      </c>
      <c r="D170" s="513" t="s">
        <v>764</v>
      </c>
      <c r="E170" s="560" t="s">
        <v>811</v>
      </c>
      <c r="F170" s="516">
        <v>1200</v>
      </c>
      <c r="G170" s="561">
        <v>1100</v>
      </c>
      <c r="H170" s="539" t="s">
        <v>1803</v>
      </c>
      <c r="I170" s="1058"/>
      <c r="J170" s="1059"/>
    </row>
    <row r="171" spans="1:10" ht="18.75" customHeight="1">
      <c r="A171" s="1281"/>
      <c r="B171" s="1283"/>
      <c r="C171" s="522" t="s">
        <v>1893</v>
      </c>
      <c r="D171" s="513" t="s">
        <v>4054</v>
      </c>
      <c r="E171" s="560" t="s">
        <v>811</v>
      </c>
      <c r="F171" s="561">
        <v>325</v>
      </c>
      <c r="G171" s="561">
        <v>325</v>
      </c>
      <c r="H171" s="539" t="s">
        <v>1803</v>
      </c>
      <c r="I171" s="1058"/>
      <c r="J171" s="1059"/>
    </row>
    <row r="172" spans="1:10" ht="18.75" customHeight="1">
      <c r="A172" s="1281"/>
      <c r="B172" s="1283"/>
      <c r="C172" s="522" t="s">
        <v>813</v>
      </c>
      <c r="D172" s="513" t="s">
        <v>814</v>
      </c>
      <c r="E172" s="560" t="s">
        <v>811</v>
      </c>
      <c r="F172" s="561">
        <v>100</v>
      </c>
      <c r="G172" s="561">
        <v>100</v>
      </c>
      <c r="H172" s="517" t="s">
        <v>1803</v>
      </c>
      <c r="I172" s="1058"/>
      <c r="J172" s="1059"/>
    </row>
    <row r="173" spans="1:10" ht="18.75" customHeight="1">
      <c r="A173" s="1281"/>
      <c r="B173" s="1283"/>
      <c r="C173" s="562" t="s">
        <v>815</v>
      </c>
      <c r="D173" s="522" t="s">
        <v>816</v>
      </c>
      <c r="E173" s="563" t="s">
        <v>811</v>
      </c>
      <c r="F173" s="561">
        <v>1000</v>
      </c>
      <c r="G173" s="561">
        <v>0</v>
      </c>
      <c r="H173" s="517" t="s">
        <v>1803</v>
      </c>
      <c r="I173" s="1058"/>
      <c r="J173" s="1059"/>
    </row>
    <row r="174" spans="1:10" ht="18.75" customHeight="1" thickBot="1">
      <c r="A174" s="1253"/>
      <c r="B174" s="1284"/>
      <c r="C174" s="551" t="s">
        <v>810</v>
      </c>
      <c r="D174" s="552" t="s">
        <v>3988</v>
      </c>
      <c r="E174" s="553" t="s">
        <v>1894</v>
      </c>
      <c r="F174" s="553"/>
      <c r="G174" s="553"/>
      <c r="H174" s="554"/>
      <c r="I174" s="1085" t="s">
        <v>1871</v>
      </c>
      <c r="J174" s="1086"/>
    </row>
    <row r="175" spans="1:10" ht="18.75" customHeight="1">
      <c r="A175" s="1079" t="s">
        <v>3841</v>
      </c>
      <c r="B175" s="1082" t="s">
        <v>1895</v>
      </c>
      <c r="C175" s="470" t="s">
        <v>1896</v>
      </c>
      <c r="D175" s="470" t="s">
        <v>4055</v>
      </c>
      <c r="E175" s="471" t="s">
        <v>1897</v>
      </c>
      <c r="F175" s="473">
        <v>50</v>
      </c>
      <c r="G175" s="472">
        <v>35</v>
      </c>
      <c r="H175" s="425" t="s">
        <v>1801</v>
      </c>
      <c r="I175" s="1190"/>
      <c r="J175" s="1061"/>
    </row>
    <row r="176" spans="1:10" ht="18.75" customHeight="1">
      <c r="A176" s="1080"/>
      <c r="B176" s="1083"/>
      <c r="C176" s="564" t="s">
        <v>1898</v>
      </c>
      <c r="D176" s="564" t="s">
        <v>817</v>
      </c>
      <c r="E176" s="235" t="s">
        <v>1897</v>
      </c>
      <c r="F176" s="437">
        <v>1.75</v>
      </c>
      <c r="G176" s="437">
        <v>1.75</v>
      </c>
      <c r="H176" s="438" t="s">
        <v>1801</v>
      </c>
      <c r="I176" s="1058" t="s">
        <v>1899</v>
      </c>
      <c r="J176" s="1059"/>
    </row>
    <row r="177" spans="1:10" ht="18.75" customHeight="1">
      <c r="A177" s="1080"/>
      <c r="B177" s="1083"/>
      <c r="C177" s="564" t="s">
        <v>1828</v>
      </c>
      <c r="D177" s="564" t="s">
        <v>760</v>
      </c>
      <c r="E177" s="235" t="s">
        <v>1897</v>
      </c>
      <c r="F177" s="437">
        <v>17</v>
      </c>
      <c r="G177" s="435">
        <v>14</v>
      </c>
      <c r="H177" s="438" t="s">
        <v>1801</v>
      </c>
      <c r="I177" s="1058" t="s">
        <v>1899</v>
      </c>
      <c r="J177" s="1059"/>
    </row>
    <row r="178" spans="1:10" ht="18.75" customHeight="1">
      <c r="A178" s="1080"/>
      <c r="B178" s="1083"/>
      <c r="C178" s="474" t="s">
        <v>1900</v>
      </c>
      <c r="D178" s="474" t="s">
        <v>780</v>
      </c>
      <c r="E178" s="235" t="s">
        <v>1897</v>
      </c>
      <c r="F178" s="437">
        <v>130</v>
      </c>
      <c r="G178" s="437">
        <v>130</v>
      </c>
      <c r="H178" s="438" t="s">
        <v>1803</v>
      </c>
      <c r="I178" s="1058"/>
      <c r="J178" s="1059"/>
    </row>
    <row r="179" spans="1:10" ht="18.75" customHeight="1">
      <c r="A179" s="1080"/>
      <c r="B179" s="1083"/>
      <c r="C179" s="474" t="s">
        <v>1901</v>
      </c>
      <c r="D179" s="474" t="s">
        <v>816</v>
      </c>
      <c r="E179" s="235" t="s">
        <v>1897</v>
      </c>
      <c r="F179" s="437">
        <v>60</v>
      </c>
      <c r="G179" s="435">
        <v>50</v>
      </c>
      <c r="H179" s="438" t="s">
        <v>1803</v>
      </c>
      <c r="I179" s="1058"/>
      <c r="J179" s="1059"/>
    </row>
    <row r="180" spans="1:10" ht="18.75" customHeight="1" thickBot="1">
      <c r="A180" s="1080"/>
      <c r="B180" s="1083"/>
      <c r="C180" s="565" t="s">
        <v>1902</v>
      </c>
      <c r="D180" s="565" t="s">
        <v>818</v>
      </c>
      <c r="E180" s="491" t="s">
        <v>1808</v>
      </c>
      <c r="F180" s="468">
        <v>9</v>
      </c>
      <c r="G180" s="467">
        <v>0</v>
      </c>
      <c r="H180" s="492" t="s">
        <v>1801</v>
      </c>
      <c r="I180" s="1085"/>
      <c r="J180" s="1086"/>
    </row>
    <row r="181" spans="1:10" ht="18.75" customHeight="1">
      <c r="A181" s="1080"/>
      <c r="B181" s="1083"/>
      <c r="C181" s="1285" t="s">
        <v>3290</v>
      </c>
      <c r="D181" s="1286"/>
      <c r="E181" s="1286"/>
      <c r="F181" s="1286"/>
      <c r="G181" s="1286"/>
      <c r="H181" s="1286"/>
      <c r="I181" s="1286"/>
      <c r="J181" s="1287"/>
    </row>
    <row r="182" spans="1:10" ht="18.75" customHeight="1">
      <c r="A182" s="1080"/>
      <c r="B182" s="1083"/>
      <c r="C182" s="475" t="s">
        <v>3291</v>
      </c>
      <c r="D182" s="475" t="s">
        <v>4056</v>
      </c>
      <c r="E182" s="499" t="s">
        <v>3292</v>
      </c>
      <c r="F182" s="1288" t="s">
        <v>3293</v>
      </c>
      <c r="G182" s="1289"/>
      <c r="H182" s="1289"/>
      <c r="I182" s="1289"/>
      <c r="J182" s="1290"/>
    </row>
    <row r="183" spans="1:10" ht="18.75" customHeight="1">
      <c r="A183" s="1080"/>
      <c r="B183" s="1083"/>
      <c r="C183" s="475" t="s">
        <v>3294</v>
      </c>
      <c r="D183" s="475" t="s">
        <v>4057</v>
      </c>
      <c r="E183" s="499" t="s">
        <v>3295</v>
      </c>
      <c r="F183" s="1291"/>
      <c r="G183" s="1292"/>
      <c r="H183" s="1292"/>
      <c r="I183" s="1292"/>
      <c r="J183" s="1293"/>
    </row>
    <row r="184" spans="1:10" ht="18.75" customHeight="1">
      <c r="A184" s="1080"/>
      <c r="B184" s="1083"/>
      <c r="C184" s="475" t="s">
        <v>3296</v>
      </c>
      <c r="D184" s="475" t="s">
        <v>3989</v>
      </c>
      <c r="E184" s="499" t="s">
        <v>3295</v>
      </c>
      <c r="F184" s="1291"/>
      <c r="G184" s="1292"/>
      <c r="H184" s="1292"/>
      <c r="I184" s="1292"/>
      <c r="J184" s="1293"/>
    </row>
    <row r="185" spans="1:10" ht="18.75" customHeight="1">
      <c r="A185" s="1080"/>
      <c r="B185" s="1083"/>
      <c r="C185" s="475" t="s">
        <v>3440</v>
      </c>
      <c r="D185" s="682" t="s">
        <v>3441</v>
      </c>
      <c r="E185" s="499" t="s">
        <v>3710</v>
      </c>
      <c r="F185" s="1291"/>
      <c r="G185" s="1292"/>
      <c r="H185" s="1292"/>
      <c r="I185" s="1292"/>
      <c r="J185" s="1293"/>
    </row>
    <row r="186" spans="1:10" ht="18.75" customHeight="1">
      <c r="A186" s="1080"/>
      <c r="B186" s="1083"/>
      <c r="C186" s="475" t="s">
        <v>3297</v>
      </c>
      <c r="D186" s="475" t="s">
        <v>3953</v>
      </c>
      <c r="E186" s="499" t="s">
        <v>3295</v>
      </c>
      <c r="F186" s="1291"/>
      <c r="G186" s="1292"/>
      <c r="H186" s="1292"/>
      <c r="I186" s="1292"/>
      <c r="J186" s="1293"/>
    </row>
    <row r="187" spans="1:10" ht="18.75" customHeight="1">
      <c r="A187" s="1080"/>
      <c r="B187" s="1083"/>
      <c r="C187" s="475" t="s">
        <v>3298</v>
      </c>
      <c r="D187" s="475" t="s">
        <v>3990</v>
      </c>
      <c r="E187" s="499" t="s">
        <v>3295</v>
      </c>
      <c r="F187" s="1291"/>
      <c r="G187" s="1292"/>
      <c r="H187" s="1292"/>
      <c r="I187" s="1292"/>
      <c r="J187" s="1293"/>
    </row>
    <row r="188" spans="1:10" ht="18.75" customHeight="1" thickBot="1">
      <c r="A188" s="1081"/>
      <c r="B188" s="1084"/>
      <c r="C188" s="566" t="s">
        <v>3299</v>
      </c>
      <c r="D188" s="566" t="s">
        <v>4058</v>
      </c>
      <c r="E188" s="567" t="s">
        <v>3295</v>
      </c>
      <c r="F188" s="1294"/>
      <c r="G188" s="1295"/>
      <c r="H188" s="1295"/>
      <c r="I188" s="1295"/>
      <c r="J188" s="1296"/>
    </row>
    <row r="189" spans="1:10" ht="20.25" customHeight="1">
      <c r="A189" s="1044" t="s">
        <v>3798</v>
      </c>
      <c r="B189" s="1041" t="s">
        <v>3991</v>
      </c>
      <c r="C189" s="601" t="s">
        <v>3799</v>
      </c>
      <c r="D189" s="601" t="s">
        <v>789</v>
      </c>
      <c r="E189" s="601" t="s">
        <v>769</v>
      </c>
      <c r="F189" s="601">
        <v>12</v>
      </c>
      <c r="G189" s="601">
        <v>12</v>
      </c>
      <c r="H189" s="601" t="s">
        <v>770</v>
      </c>
      <c r="I189" s="1332"/>
      <c r="J189" s="1333"/>
    </row>
    <row r="190" spans="1:10" ht="20.25" customHeight="1">
      <c r="A190" s="1045"/>
      <c r="B190" s="1042"/>
      <c r="C190" s="564" t="s">
        <v>3800</v>
      </c>
      <c r="D190" s="564" t="s">
        <v>760</v>
      </c>
      <c r="E190" s="564" t="s">
        <v>769</v>
      </c>
      <c r="F190" s="564">
        <v>14</v>
      </c>
      <c r="G190" s="564">
        <v>14</v>
      </c>
      <c r="H190" s="564" t="s">
        <v>770</v>
      </c>
      <c r="I190" s="1239"/>
      <c r="J190" s="1240"/>
    </row>
    <row r="191" spans="1:10" ht="20.25" customHeight="1">
      <c r="A191" s="1045"/>
      <c r="B191" s="1042"/>
      <c r="C191" s="564" t="s">
        <v>3801</v>
      </c>
      <c r="D191" s="564" t="s">
        <v>801</v>
      </c>
      <c r="E191" s="564" t="s">
        <v>769</v>
      </c>
      <c r="F191" s="564">
        <v>2</v>
      </c>
      <c r="G191" s="564">
        <v>2</v>
      </c>
      <c r="H191" s="564" t="s">
        <v>770</v>
      </c>
      <c r="I191" s="1239"/>
      <c r="J191" s="1240"/>
    </row>
    <row r="192" spans="1:10" ht="20.25" customHeight="1">
      <c r="A192" s="1045"/>
      <c r="B192" s="1042"/>
      <c r="C192" s="564" t="s">
        <v>830</v>
      </c>
      <c r="D192" s="564" t="s">
        <v>816</v>
      </c>
      <c r="E192" s="564" t="s">
        <v>769</v>
      </c>
      <c r="F192" s="564">
        <v>70</v>
      </c>
      <c r="G192" s="564">
        <v>70</v>
      </c>
      <c r="H192" s="564" t="s">
        <v>782</v>
      </c>
      <c r="I192" s="1239"/>
      <c r="J192" s="1240"/>
    </row>
    <row r="193" spans="1:10" ht="20.25" customHeight="1">
      <c r="A193" s="1045"/>
      <c r="B193" s="1042"/>
      <c r="C193" s="564" t="s">
        <v>829</v>
      </c>
      <c r="D193" s="564" t="s">
        <v>780</v>
      </c>
      <c r="E193" s="564" t="s">
        <v>769</v>
      </c>
      <c r="F193" s="564">
        <v>80</v>
      </c>
      <c r="G193" s="564">
        <v>80</v>
      </c>
      <c r="H193" s="564" t="s">
        <v>782</v>
      </c>
      <c r="I193" s="1239"/>
      <c r="J193" s="1240"/>
    </row>
    <row r="194" spans="1:10" ht="20.25" customHeight="1">
      <c r="A194" s="1045"/>
      <c r="B194" s="1042"/>
      <c r="C194" s="564" t="s">
        <v>3802</v>
      </c>
      <c r="D194" s="564" t="s">
        <v>950</v>
      </c>
      <c r="E194" s="564" t="s">
        <v>769</v>
      </c>
      <c r="F194" s="564">
        <v>20</v>
      </c>
      <c r="G194" s="564">
        <v>20</v>
      </c>
      <c r="H194" s="564" t="s">
        <v>782</v>
      </c>
      <c r="I194" s="1239"/>
      <c r="J194" s="1240"/>
    </row>
    <row r="195" spans="1:10" ht="20.25" customHeight="1">
      <c r="A195" s="1045"/>
      <c r="B195" s="1042"/>
      <c r="C195" s="564" t="s">
        <v>3803</v>
      </c>
      <c r="D195" s="564" t="s">
        <v>3804</v>
      </c>
      <c r="E195" s="564" t="s">
        <v>769</v>
      </c>
      <c r="F195" s="564">
        <v>6</v>
      </c>
      <c r="G195" s="564">
        <v>6</v>
      </c>
      <c r="H195" s="564" t="s">
        <v>782</v>
      </c>
      <c r="I195" s="1239"/>
      <c r="J195" s="1240"/>
    </row>
    <row r="196" spans="1:10" ht="20.25" customHeight="1">
      <c r="A196" s="1045"/>
      <c r="B196" s="1042"/>
      <c r="C196" s="564" t="s">
        <v>3805</v>
      </c>
      <c r="D196" s="564" t="s">
        <v>778</v>
      </c>
      <c r="E196" s="564" t="s">
        <v>769</v>
      </c>
      <c r="F196" s="564">
        <v>10</v>
      </c>
      <c r="G196" s="564">
        <v>10</v>
      </c>
      <c r="H196" s="564" t="s">
        <v>770</v>
      </c>
      <c r="I196" s="1239"/>
      <c r="J196" s="1240"/>
    </row>
    <row r="197" spans="1:10" ht="20.25" customHeight="1">
      <c r="A197" s="1045"/>
      <c r="B197" s="1042"/>
      <c r="C197" s="762" t="s">
        <v>3806</v>
      </c>
      <c r="D197" s="762" t="s">
        <v>3807</v>
      </c>
      <c r="E197" s="762" t="s">
        <v>769</v>
      </c>
      <c r="F197" s="762">
        <v>10</v>
      </c>
      <c r="G197" s="762">
        <v>10</v>
      </c>
      <c r="H197" s="762" t="s">
        <v>770</v>
      </c>
      <c r="I197" s="1275" t="s">
        <v>3809</v>
      </c>
      <c r="J197" s="1276"/>
    </row>
    <row r="198" spans="1:10" ht="20.25" customHeight="1" thickBot="1">
      <c r="A198" s="1046"/>
      <c r="B198" s="1043"/>
      <c r="C198" s="565" t="s">
        <v>3808</v>
      </c>
      <c r="D198" s="565" t="s">
        <v>3227</v>
      </c>
      <c r="E198" s="565" t="s">
        <v>769</v>
      </c>
      <c r="F198" s="565" t="s">
        <v>3227</v>
      </c>
      <c r="G198" s="565" t="s">
        <v>3227</v>
      </c>
      <c r="H198" s="565" t="s">
        <v>3227</v>
      </c>
      <c r="I198" s="565" t="s">
        <v>3810</v>
      </c>
      <c r="J198" s="818"/>
    </row>
    <row r="199" spans="1:10" ht="18.75" customHeight="1">
      <c r="A199" s="1079" t="s">
        <v>3841</v>
      </c>
      <c r="B199" s="1082" t="s">
        <v>1903</v>
      </c>
      <c r="C199" s="470" t="s">
        <v>1820</v>
      </c>
      <c r="D199" s="470" t="s">
        <v>3331</v>
      </c>
      <c r="E199" s="471" t="s">
        <v>1808</v>
      </c>
      <c r="F199" s="473">
        <v>21</v>
      </c>
      <c r="G199" s="472">
        <v>15</v>
      </c>
      <c r="H199" s="425" t="s">
        <v>1801</v>
      </c>
      <c r="I199" s="1190"/>
      <c r="J199" s="1061"/>
    </row>
    <row r="200" spans="1:10" ht="18.75" customHeight="1">
      <c r="A200" s="1080"/>
      <c r="B200" s="1083"/>
      <c r="C200" s="564" t="s">
        <v>1826</v>
      </c>
      <c r="D200" s="564" t="s">
        <v>780</v>
      </c>
      <c r="E200" s="235" t="s">
        <v>1808</v>
      </c>
      <c r="F200" s="437">
        <v>25</v>
      </c>
      <c r="G200" s="437">
        <v>25</v>
      </c>
      <c r="H200" s="438" t="s">
        <v>1803</v>
      </c>
      <c r="I200" s="1058"/>
      <c r="J200" s="1059"/>
    </row>
    <row r="201" spans="1:10" ht="18.75" customHeight="1">
      <c r="A201" s="1080"/>
      <c r="B201" s="1083"/>
      <c r="C201" s="564" t="s">
        <v>1828</v>
      </c>
      <c r="D201" s="564" t="s">
        <v>760</v>
      </c>
      <c r="E201" s="235" t="s">
        <v>1808</v>
      </c>
      <c r="F201" s="437">
        <v>9</v>
      </c>
      <c r="G201" s="435">
        <v>5</v>
      </c>
      <c r="H201" s="438" t="s">
        <v>1801</v>
      </c>
      <c r="I201" s="1058"/>
      <c r="J201" s="1059"/>
    </row>
    <row r="202" spans="1:10" ht="18.75" customHeight="1">
      <c r="A202" s="1080"/>
      <c r="B202" s="1083"/>
      <c r="C202" s="474" t="s">
        <v>1904</v>
      </c>
      <c r="D202" s="474" t="s">
        <v>819</v>
      </c>
      <c r="E202" s="235" t="s">
        <v>1808</v>
      </c>
      <c r="F202" s="437">
        <v>4</v>
      </c>
      <c r="G202" s="437">
        <v>2.5</v>
      </c>
      <c r="H202" s="438" t="s">
        <v>1801</v>
      </c>
      <c r="I202" s="1058"/>
      <c r="J202" s="1059"/>
    </row>
    <row r="203" spans="1:10" ht="18.75" customHeight="1" thickBot="1">
      <c r="A203" s="1080"/>
      <c r="B203" s="1083"/>
      <c r="C203" s="474" t="s">
        <v>1805</v>
      </c>
      <c r="D203" s="474" t="s">
        <v>773</v>
      </c>
      <c r="E203" s="235" t="s">
        <v>1808</v>
      </c>
      <c r="F203" s="437">
        <v>25</v>
      </c>
      <c r="G203" s="435">
        <v>0</v>
      </c>
      <c r="H203" s="438" t="s">
        <v>1803</v>
      </c>
      <c r="I203" s="1058"/>
      <c r="J203" s="1059"/>
    </row>
    <row r="204" spans="1:10" ht="18.75" customHeight="1">
      <c r="A204" s="1079" t="s">
        <v>3841</v>
      </c>
      <c r="B204" s="1087" t="s">
        <v>1905</v>
      </c>
      <c r="C204" s="470" t="s">
        <v>1820</v>
      </c>
      <c r="D204" s="470" t="s">
        <v>763</v>
      </c>
      <c r="E204" s="471" t="s">
        <v>1906</v>
      </c>
      <c r="F204" s="472">
        <v>840</v>
      </c>
      <c r="G204" s="473">
        <v>690</v>
      </c>
      <c r="H204" s="425" t="s">
        <v>1801</v>
      </c>
      <c r="I204" s="1190"/>
      <c r="J204" s="1061"/>
    </row>
    <row r="205" spans="1:10" ht="18.75" customHeight="1">
      <c r="A205" s="1080"/>
      <c r="B205" s="1088"/>
      <c r="C205" s="474" t="s">
        <v>1907</v>
      </c>
      <c r="D205" s="474" t="s">
        <v>820</v>
      </c>
      <c r="E205" s="235" t="s">
        <v>1906</v>
      </c>
      <c r="F205" s="435">
        <v>390</v>
      </c>
      <c r="G205" s="437">
        <v>140</v>
      </c>
      <c r="H205" s="438" t="s">
        <v>1801</v>
      </c>
      <c r="I205" s="1058"/>
      <c r="J205" s="1059"/>
    </row>
    <row r="206" spans="1:10" ht="18.75" customHeight="1">
      <c r="A206" s="1080"/>
      <c r="B206" s="1088"/>
      <c r="C206" s="474" t="s">
        <v>1828</v>
      </c>
      <c r="D206" s="474" t="s">
        <v>760</v>
      </c>
      <c r="E206" s="235" t="s">
        <v>1906</v>
      </c>
      <c r="F206" s="435">
        <v>510</v>
      </c>
      <c r="G206" s="437">
        <v>460</v>
      </c>
      <c r="H206" s="438" t="s">
        <v>1801</v>
      </c>
      <c r="I206" s="1058"/>
      <c r="J206" s="1059"/>
    </row>
    <row r="207" spans="1:10" ht="18.75" customHeight="1">
      <c r="A207" s="1080"/>
      <c r="B207" s="1088"/>
      <c r="C207" s="474" t="s">
        <v>1826</v>
      </c>
      <c r="D207" s="474" t="s">
        <v>780</v>
      </c>
      <c r="E207" s="235" t="s">
        <v>1906</v>
      </c>
      <c r="F207" s="435">
        <v>1600</v>
      </c>
      <c r="G207" s="437">
        <v>1450</v>
      </c>
      <c r="H207" s="438" t="s">
        <v>1803</v>
      </c>
      <c r="I207" s="1058"/>
      <c r="J207" s="1059"/>
    </row>
    <row r="208" spans="1:10" ht="18.75" customHeight="1">
      <c r="A208" s="1080"/>
      <c r="B208" s="1088"/>
      <c r="C208" s="866" t="s">
        <v>821</v>
      </c>
      <c r="D208" s="866" t="s">
        <v>3417</v>
      </c>
      <c r="E208" s="801" t="s">
        <v>822</v>
      </c>
      <c r="F208" s="568">
        <v>200</v>
      </c>
      <c r="G208" s="568">
        <v>200</v>
      </c>
      <c r="H208" s="866" t="s">
        <v>770</v>
      </c>
      <c r="I208" s="1275"/>
      <c r="J208" s="1276"/>
    </row>
    <row r="209" spans="1:10" ht="18.75" customHeight="1">
      <c r="A209" s="1080"/>
      <c r="B209" s="1088"/>
      <c r="C209" s="569" t="s">
        <v>823</v>
      </c>
      <c r="D209" s="569" t="s">
        <v>824</v>
      </c>
      <c r="E209" s="570" t="s">
        <v>1808</v>
      </c>
      <c r="F209" s="571">
        <v>6</v>
      </c>
      <c r="G209" s="572">
        <v>3</v>
      </c>
      <c r="H209" s="851" t="s">
        <v>1801</v>
      </c>
      <c r="I209" s="1075"/>
      <c r="J209" s="1076"/>
    </row>
    <row r="210" spans="1:10" ht="18.75" customHeight="1" thickBot="1">
      <c r="A210" s="1081"/>
      <c r="B210" s="1089"/>
      <c r="C210" s="566" t="s">
        <v>1805</v>
      </c>
      <c r="D210" s="566" t="s">
        <v>773</v>
      </c>
      <c r="E210" s="491" t="s">
        <v>1906</v>
      </c>
      <c r="F210" s="467">
        <v>750</v>
      </c>
      <c r="G210" s="468">
        <v>0</v>
      </c>
      <c r="H210" s="492" t="s">
        <v>1803</v>
      </c>
      <c r="I210" s="1085"/>
      <c r="J210" s="1086"/>
    </row>
    <row r="211" spans="1:10" ht="18.75" customHeight="1">
      <c r="A211" s="1079" t="s">
        <v>4059</v>
      </c>
      <c r="B211" s="1087" t="s">
        <v>1908</v>
      </c>
      <c r="C211" s="470" t="s">
        <v>1820</v>
      </c>
      <c r="D211" s="470" t="s">
        <v>763</v>
      </c>
      <c r="E211" s="471" t="s">
        <v>1906</v>
      </c>
      <c r="F211" s="472">
        <v>740</v>
      </c>
      <c r="G211" s="473">
        <v>590</v>
      </c>
      <c r="H211" s="425" t="s">
        <v>1801</v>
      </c>
      <c r="I211" s="1190"/>
      <c r="J211" s="1061"/>
    </row>
    <row r="212" spans="1:10" ht="18.75" customHeight="1">
      <c r="A212" s="1080"/>
      <c r="B212" s="1088"/>
      <c r="C212" s="474" t="s">
        <v>1907</v>
      </c>
      <c r="D212" s="474" t="s">
        <v>820</v>
      </c>
      <c r="E212" s="235" t="s">
        <v>1906</v>
      </c>
      <c r="F212" s="435">
        <v>360</v>
      </c>
      <c r="G212" s="437">
        <v>110</v>
      </c>
      <c r="H212" s="438" t="s">
        <v>1801</v>
      </c>
      <c r="I212" s="1058"/>
      <c r="J212" s="1059"/>
    </row>
    <row r="213" spans="1:10" ht="18.75" customHeight="1">
      <c r="A213" s="1080"/>
      <c r="B213" s="1088"/>
      <c r="C213" s="474" t="s">
        <v>1828</v>
      </c>
      <c r="D213" s="474" t="s">
        <v>760</v>
      </c>
      <c r="E213" s="235" t="s">
        <v>1906</v>
      </c>
      <c r="F213" s="435">
        <v>480</v>
      </c>
      <c r="G213" s="437">
        <v>430</v>
      </c>
      <c r="H213" s="438" t="s">
        <v>1801</v>
      </c>
      <c r="I213" s="1058"/>
      <c r="J213" s="1059"/>
    </row>
    <row r="214" spans="1:10" ht="18.75" customHeight="1">
      <c r="A214" s="1080"/>
      <c r="B214" s="1088"/>
      <c r="C214" s="474" t="s">
        <v>1826</v>
      </c>
      <c r="D214" s="474" t="s">
        <v>780</v>
      </c>
      <c r="E214" s="235" t="s">
        <v>1906</v>
      </c>
      <c r="F214" s="435">
        <v>1600</v>
      </c>
      <c r="G214" s="437">
        <v>1450</v>
      </c>
      <c r="H214" s="438" t="s">
        <v>1803</v>
      </c>
      <c r="I214" s="1058"/>
      <c r="J214" s="1059"/>
    </row>
    <row r="215" spans="1:10" ht="18.75" customHeight="1" thickBot="1">
      <c r="A215" s="1081"/>
      <c r="B215" s="1089"/>
      <c r="C215" s="566" t="s">
        <v>1805</v>
      </c>
      <c r="D215" s="566" t="s">
        <v>773</v>
      </c>
      <c r="E215" s="491" t="s">
        <v>1906</v>
      </c>
      <c r="F215" s="467">
        <v>750</v>
      </c>
      <c r="G215" s="468">
        <v>0</v>
      </c>
      <c r="H215" s="492" t="s">
        <v>1803</v>
      </c>
      <c r="I215" s="1085"/>
      <c r="J215" s="1086"/>
    </row>
    <row r="216" spans="1:10" ht="18.75" customHeight="1">
      <c r="A216" s="1079" t="s">
        <v>3841</v>
      </c>
      <c r="B216" s="1082" t="s">
        <v>1909</v>
      </c>
      <c r="C216" s="470" t="s">
        <v>1820</v>
      </c>
      <c r="D216" s="573" t="s">
        <v>763</v>
      </c>
      <c r="E216" s="427" t="s">
        <v>1808</v>
      </c>
      <c r="F216" s="472">
        <v>21</v>
      </c>
      <c r="G216" s="473">
        <v>15</v>
      </c>
      <c r="H216" s="425" t="s">
        <v>1801</v>
      </c>
      <c r="I216" s="1190"/>
      <c r="J216" s="1061"/>
    </row>
    <row r="217" spans="1:10" ht="18.75" customHeight="1">
      <c r="A217" s="1080"/>
      <c r="B217" s="1083"/>
      <c r="C217" s="474" t="s">
        <v>1826</v>
      </c>
      <c r="D217" s="574" t="s">
        <v>780</v>
      </c>
      <c r="E217" s="813" t="s">
        <v>1808</v>
      </c>
      <c r="F217" s="435">
        <v>25</v>
      </c>
      <c r="G217" s="437">
        <v>25</v>
      </c>
      <c r="H217" s="856" t="s">
        <v>1803</v>
      </c>
      <c r="I217" s="1058"/>
      <c r="J217" s="1059"/>
    </row>
    <row r="218" spans="1:10" ht="18.75" customHeight="1">
      <c r="A218" s="1080"/>
      <c r="B218" s="1083"/>
      <c r="C218" s="474" t="s">
        <v>1828</v>
      </c>
      <c r="D218" s="574" t="s">
        <v>760</v>
      </c>
      <c r="E218" s="813" t="s">
        <v>1808</v>
      </c>
      <c r="F218" s="435">
        <v>10</v>
      </c>
      <c r="G218" s="437">
        <v>6</v>
      </c>
      <c r="H218" s="438" t="s">
        <v>1801</v>
      </c>
      <c r="I218" s="1058"/>
      <c r="J218" s="1059"/>
    </row>
    <row r="219" spans="1:10" ht="18.75" customHeight="1">
      <c r="A219" s="1080"/>
      <c r="B219" s="1083"/>
      <c r="C219" s="474" t="s">
        <v>825</v>
      </c>
      <c r="D219" s="574" t="s">
        <v>819</v>
      </c>
      <c r="E219" s="813" t="s">
        <v>1808</v>
      </c>
      <c r="F219" s="435">
        <v>5</v>
      </c>
      <c r="G219" s="437">
        <v>4</v>
      </c>
      <c r="H219" s="438" t="s">
        <v>1801</v>
      </c>
      <c r="I219" s="1058"/>
      <c r="J219" s="1059"/>
    </row>
    <row r="220" spans="1:10" ht="18.75" customHeight="1" thickBot="1">
      <c r="A220" s="1081"/>
      <c r="B220" s="1084"/>
      <c r="C220" s="465" t="s">
        <v>1805</v>
      </c>
      <c r="D220" s="446" t="s">
        <v>773</v>
      </c>
      <c r="E220" s="466" t="s">
        <v>1808</v>
      </c>
      <c r="F220" s="467">
        <v>25</v>
      </c>
      <c r="G220" s="468">
        <v>0</v>
      </c>
      <c r="H220" s="469" t="s">
        <v>1803</v>
      </c>
      <c r="I220" s="1085"/>
      <c r="J220" s="1086"/>
    </row>
    <row r="221" spans="1:10" ht="18.75" customHeight="1">
      <c r="A221" s="1079" t="s">
        <v>3841</v>
      </c>
      <c r="B221" s="1082" t="s">
        <v>2637</v>
      </c>
      <c r="C221" s="451" t="s">
        <v>1820</v>
      </c>
      <c r="D221" s="452" t="s">
        <v>763</v>
      </c>
      <c r="E221" s="427" t="s">
        <v>1808</v>
      </c>
      <c r="F221" s="472">
        <v>22</v>
      </c>
      <c r="G221" s="473">
        <v>16</v>
      </c>
      <c r="H221" s="425" t="s">
        <v>1801</v>
      </c>
      <c r="I221" s="1190"/>
      <c r="J221" s="1061"/>
    </row>
    <row r="222" spans="1:10" ht="18.75" customHeight="1">
      <c r="A222" s="1080"/>
      <c r="B222" s="1083"/>
      <c r="C222" s="430" t="s">
        <v>1826</v>
      </c>
      <c r="D222" s="431" t="s">
        <v>780</v>
      </c>
      <c r="E222" s="813" t="s">
        <v>1808</v>
      </c>
      <c r="F222" s="435">
        <v>25</v>
      </c>
      <c r="G222" s="437">
        <v>25</v>
      </c>
      <c r="H222" s="856" t="s">
        <v>1803</v>
      </c>
      <c r="I222" s="1058"/>
      <c r="J222" s="1059"/>
    </row>
    <row r="223" spans="1:10" ht="18.75" customHeight="1">
      <c r="A223" s="1080"/>
      <c r="B223" s="1083"/>
      <c r="C223" s="430" t="s">
        <v>1828</v>
      </c>
      <c r="D223" s="431" t="s">
        <v>760</v>
      </c>
      <c r="E223" s="813" t="s">
        <v>1808</v>
      </c>
      <c r="F223" s="435">
        <v>12</v>
      </c>
      <c r="G223" s="437">
        <v>8</v>
      </c>
      <c r="H223" s="438" t="s">
        <v>1801</v>
      </c>
      <c r="I223" s="1058"/>
      <c r="J223" s="1059"/>
    </row>
    <row r="224" spans="1:10" ht="18.75" customHeight="1">
      <c r="A224" s="1080"/>
      <c r="B224" s="1083"/>
      <c r="C224" s="430" t="s">
        <v>825</v>
      </c>
      <c r="D224" s="431" t="s">
        <v>819</v>
      </c>
      <c r="E224" s="813" t="s">
        <v>1808</v>
      </c>
      <c r="F224" s="437">
        <v>4</v>
      </c>
      <c r="G224" s="437">
        <v>2.5</v>
      </c>
      <c r="H224" s="438" t="s">
        <v>1801</v>
      </c>
      <c r="I224" s="1058"/>
      <c r="J224" s="1059"/>
    </row>
    <row r="225" spans="1:10" ht="18.75" customHeight="1" thickBot="1">
      <c r="A225" s="1080"/>
      <c r="B225" s="1083"/>
      <c r="C225" s="430" t="s">
        <v>1805</v>
      </c>
      <c r="D225" s="431" t="s">
        <v>773</v>
      </c>
      <c r="E225" s="813" t="s">
        <v>1808</v>
      </c>
      <c r="F225" s="435">
        <v>25</v>
      </c>
      <c r="G225" s="437">
        <v>0</v>
      </c>
      <c r="H225" s="438" t="s">
        <v>1803</v>
      </c>
      <c r="I225" s="798"/>
      <c r="J225" s="812"/>
    </row>
    <row r="226" spans="1:10" ht="18.75" customHeight="1">
      <c r="A226" s="1079" t="s">
        <v>4060</v>
      </c>
      <c r="B226" s="1082" t="s">
        <v>1910</v>
      </c>
      <c r="C226" s="503" t="s">
        <v>826</v>
      </c>
      <c r="D226" s="503" t="s">
        <v>3842</v>
      </c>
      <c r="E226" s="471" t="s">
        <v>1911</v>
      </c>
      <c r="F226" s="472">
        <v>40</v>
      </c>
      <c r="G226" s="472">
        <v>40</v>
      </c>
      <c r="H226" s="425" t="s">
        <v>1801</v>
      </c>
      <c r="I226" s="1190" t="s">
        <v>1899</v>
      </c>
      <c r="J226" s="1061"/>
    </row>
    <row r="227" spans="1:10" ht="18.75" customHeight="1">
      <c r="A227" s="1080"/>
      <c r="B227" s="1083"/>
      <c r="C227" s="430" t="s">
        <v>827</v>
      </c>
      <c r="D227" s="430" t="s">
        <v>828</v>
      </c>
      <c r="E227" s="235" t="s">
        <v>1911</v>
      </c>
      <c r="F227" s="435">
        <v>7.5</v>
      </c>
      <c r="G227" s="437">
        <v>7.5</v>
      </c>
      <c r="H227" s="438" t="s">
        <v>1801</v>
      </c>
      <c r="I227" s="1058" t="s">
        <v>1899</v>
      </c>
      <c r="J227" s="1059"/>
    </row>
    <row r="228" spans="1:10" ht="18.75" customHeight="1">
      <c r="A228" s="1080"/>
      <c r="B228" s="1083"/>
      <c r="C228" s="430" t="s">
        <v>829</v>
      </c>
      <c r="D228" s="430" t="s">
        <v>780</v>
      </c>
      <c r="E228" s="235" t="s">
        <v>1911</v>
      </c>
      <c r="F228" s="575">
        <v>170</v>
      </c>
      <c r="G228" s="576">
        <v>170</v>
      </c>
      <c r="H228" s="856" t="s">
        <v>1803</v>
      </c>
      <c r="I228" s="1058"/>
      <c r="J228" s="1059"/>
    </row>
    <row r="229" spans="1:10" ht="18.75" customHeight="1">
      <c r="A229" s="1080"/>
      <c r="B229" s="1083"/>
      <c r="C229" s="430" t="s">
        <v>1912</v>
      </c>
      <c r="D229" s="430" t="s">
        <v>805</v>
      </c>
      <c r="E229" s="235" t="s">
        <v>1911</v>
      </c>
      <c r="F229" s="435">
        <v>30</v>
      </c>
      <c r="G229" s="437">
        <v>30</v>
      </c>
      <c r="H229" s="856" t="s">
        <v>1803</v>
      </c>
      <c r="I229" s="1058"/>
      <c r="J229" s="1059"/>
    </row>
    <row r="230" spans="1:10" ht="18.75" customHeight="1">
      <c r="A230" s="1080"/>
      <c r="B230" s="1083"/>
      <c r="C230" s="430" t="s">
        <v>830</v>
      </c>
      <c r="D230" s="430" t="s">
        <v>816</v>
      </c>
      <c r="E230" s="235" t="s">
        <v>831</v>
      </c>
      <c r="F230" s="435">
        <v>140</v>
      </c>
      <c r="G230" s="437">
        <v>120</v>
      </c>
      <c r="H230" s="856" t="s">
        <v>782</v>
      </c>
      <c r="I230" s="1058"/>
      <c r="J230" s="1059"/>
    </row>
    <row r="231" spans="1:10" ht="18.75" customHeight="1">
      <c r="A231" s="1080"/>
      <c r="B231" s="1083"/>
      <c r="C231" s="430" t="s">
        <v>1872</v>
      </c>
      <c r="D231" s="430" t="s">
        <v>772</v>
      </c>
      <c r="E231" s="235" t="s">
        <v>1808</v>
      </c>
      <c r="F231" s="435">
        <v>5</v>
      </c>
      <c r="G231" s="435">
        <v>0</v>
      </c>
      <c r="H231" s="438" t="s">
        <v>1801</v>
      </c>
      <c r="I231" s="1119"/>
      <c r="J231" s="1120"/>
    </row>
    <row r="232" spans="1:10" ht="18.75" customHeight="1" thickBot="1">
      <c r="A232" s="1081"/>
      <c r="B232" s="1084"/>
      <c r="C232" s="445" t="s">
        <v>1913</v>
      </c>
      <c r="D232" s="479" t="s">
        <v>832</v>
      </c>
      <c r="E232" s="849"/>
      <c r="F232" s="448"/>
      <c r="G232" s="577"/>
      <c r="H232" s="578"/>
      <c r="I232" s="579" t="s">
        <v>833</v>
      </c>
      <c r="J232" s="580"/>
    </row>
    <row r="233" spans="1:10" ht="18.75" customHeight="1">
      <c r="A233" s="1079" t="s">
        <v>3841</v>
      </c>
      <c r="B233" s="1082" t="s">
        <v>1914</v>
      </c>
      <c r="C233" s="470" t="s">
        <v>834</v>
      </c>
      <c r="D233" s="470" t="s">
        <v>3842</v>
      </c>
      <c r="E233" s="471" t="s">
        <v>831</v>
      </c>
      <c r="F233" s="472">
        <v>45</v>
      </c>
      <c r="G233" s="473">
        <v>45</v>
      </c>
      <c r="H233" s="425" t="s">
        <v>1801</v>
      </c>
      <c r="I233" s="1190" t="s">
        <v>1899</v>
      </c>
      <c r="J233" s="1061"/>
    </row>
    <row r="234" spans="1:10" ht="18.75" customHeight="1">
      <c r="A234" s="1080"/>
      <c r="B234" s="1083"/>
      <c r="C234" s="474" t="s">
        <v>1900</v>
      </c>
      <c r="D234" s="474" t="s">
        <v>780</v>
      </c>
      <c r="E234" s="235" t="s">
        <v>831</v>
      </c>
      <c r="F234" s="575">
        <v>190</v>
      </c>
      <c r="G234" s="576">
        <v>190</v>
      </c>
      <c r="H234" s="438" t="s">
        <v>1803</v>
      </c>
      <c r="I234" s="1058"/>
      <c r="J234" s="1059"/>
    </row>
    <row r="235" spans="1:10" ht="18.75" customHeight="1">
      <c r="A235" s="1080"/>
      <c r="B235" s="1083"/>
      <c r="C235" s="474" t="s">
        <v>830</v>
      </c>
      <c r="D235" s="474" t="s">
        <v>816</v>
      </c>
      <c r="E235" s="235" t="s">
        <v>831</v>
      </c>
      <c r="F235" s="435">
        <v>160</v>
      </c>
      <c r="G235" s="437">
        <v>110</v>
      </c>
      <c r="H235" s="438" t="s">
        <v>1803</v>
      </c>
      <c r="I235" s="1058"/>
      <c r="J235" s="1059"/>
    </row>
    <row r="236" spans="1:10" ht="18.75" customHeight="1">
      <c r="A236" s="1080"/>
      <c r="B236" s="1083"/>
      <c r="C236" s="474" t="s">
        <v>1915</v>
      </c>
      <c r="D236" s="474" t="s">
        <v>835</v>
      </c>
      <c r="E236" s="235" t="s">
        <v>831</v>
      </c>
      <c r="F236" s="435">
        <v>30</v>
      </c>
      <c r="G236" s="437">
        <v>30</v>
      </c>
      <c r="H236" s="438" t="s">
        <v>1803</v>
      </c>
      <c r="I236" s="1058"/>
      <c r="J236" s="1059"/>
    </row>
    <row r="237" spans="1:10" ht="18.75" customHeight="1">
      <c r="A237" s="1080"/>
      <c r="B237" s="1083"/>
      <c r="C237" s="474" t="s">
        <v>1916</v>
      </c>
      <c r="D237" s="474" t="s">
        <v>836</v>
      </c>
      <c r="E237" s="235" t="s">
        <v>831</v>
      </c>
      <c r="F237" s="435">
        <v>6</v>
      </c>
      <c r="G237" s="437">
        <v>6</v>
      </c>
      <c r="H237" s="438" t="s">
        <v>1803</v>
      </c>
      <c r="I237" s="1058"/>
      <c r="J237" s="1059"/>
    </row>
    <row r="238" spans="1:10" ht="18.75" customHeight="1">
      <c r="A238" s="1080"/>
      <c r="B238" s="1083"/>
      <c r="C238" s="474" t="s">
        <v>837</v>
      </c>
      <c r="D238" s="474" t="s">
        <v>773</v>
      </c>
      <c r="E238" s="235" t="s">
        <v>769</v>
      </c>
      <c r="F238" s="435">
        <v>50</v>
      </c>
      <c r="G238" s="437">
        <v>0</v>
      </c>
      <c r="H238" s="438" t="s">
        <v>782</v>
      </c>
      <c r="I238" s="1058"/>
      <c r="J238" s="1059"/>
    </row>
    <row r="239" spans="1:10" ht="18.75" customHeight="1">
      <c r="A239" s="1080"/>
      <c r="B239" s="1083"/>
      <c r="C239" s="430" t="s">
        <v>771</v>
      </c>
      <c r="D239" s="474" t="s">
        <v>772</v>
      </c>
      <c r="E239" s="235" t="s">
        <v>769</v>
      </c>
      <c r="F239" s="435">
        <v>5</v>
      </c>
      <c r="G239" s="437">
        <v>0</v>
      </c>
      <c r="H239" s="438" t="s">
        <v>770</v>
      </c>
      <c r="I239" s="1058"/>
      <c r="J239" s="1059"/>
    </row>
    <row r="240" spans="1:10" ht="18.75" customHeight="1">
      <c r="A240" s="1080"/>
      <c r="B240" s="1083"/>
      <c r="C240" s="430" t="s">
        <v>1917</v>
      </c>
      <c r="D240" s="430"/>
      <c r="E240" s="430" t="s">
        <v>1918</v>
      </c>
      <c r="F240" s="430">
        <v>1.4</v>
      </c>
      <c r="G240" s="430">
        <v>1.4</v>
      </c>
      <c r="H240" s="430" t="s">
        <v>770</v>
      </c>
      <c r="I240" s="431" t="s">
        <v>838</v>
      </c>
      <c r="J240" s="823"/>
    </row>
    <row r="241" spans="1:10" ht="18.75" customHeight="1" thickBot="1">
      <c r="A241" s="1081"/>
      <c r="B241" s="1084"/>
      <c r="C241" s="445" t="s">
        <v>1913</v>
      </c>
      <c r="D241" s="566" t="s">
        <v>832</v>
      </c>
      <c r="E241" s="566"/>
      <c r="F241" s="566"/>
      <c r="G241" s="566"/>
      <c r="H241" s="566"/>
      <c r="I241" s="446" t="s">
        <v>833</v>
      </c>
      <c r="J241" s="799"/>
    </row>
    <row r="242" spans="1:10" ht="18.75" customHeight="1">
      <c r="A242" s="1079" t="s">
        <v>3841</v>
      </c>
      <c r="B242" s="1082" t="s">
        <v>1919</v>
      </c>
      <c r="C242" s="451" t="s">
        <v>759</v>
      </c>
      <c r="D242" s="451" t="s">
        <v>760</v>
      </c>
      <c r="E242" s="471" t="s">
        <v>1911</v>
      </c>
      <c r="F242" s="472">
        <v>45</v>
      </c>
      <c r="G242" s="473">
        <v>45</v>
      </c>
      <c r="H242" s="425" t="s">
        <v>1801</v>
      </c>
      <c r="I242" s="1190" t="s">
        <v>1899</v>
      </c>
      <c r="J242" s="1061"/>
    </row>
    <row r="243" spans="1:10" ht="18.75" customHeight="1">
      <c r="A243" s="1080"/>
      <c r="B243" s="1083"/>
      <c r="C243" s="866" t="s">
        <v>1900</v>
      </c>
      <c r="D243" s="866" t="s">
        <v>780</v>
      </c>
      <c r="E243" s="235" t="s">
        <v>1911</v>
      </c>
      <c r="F243" s="253">
        <v>170</v>
      </c>
      <c r="G243" s="576">
        <v>170</v>
      </c>
      <c r="H243" s="438" t="s">
        <v>1803</v>
      </c>
      <c r="I243" s="1058"/>
      <c r="J243" s="1059"/>
    </row>
    <row r="244" spans="1:10" ht="18.75" customHeight="1">
      <c r="A244" s="1080"/>
      <c r="B244" s="1083"/>
      <c r="C244" s="866" t="s">
        <v>1920</v>
      </c>
      <c r="D244" s="866" t="s">
        <v>805</v>
      </c>
      <c r="E244" s="235" t="s">
        <v>1911</v>
      </c>
      <c r="F244" s="435">
        <v>30</v>
      </c>
      <c r="G244" s="435">
        <v>30</v>
      </c>
      <c r="H244" s="438" t="s">
        <v>1803</v>
      </c>
      <c r="I244" s="1058"/>
      <c r="J244" s="1059"/>
    </row>
    <row r="245" spans="1:10" ht="18.75" customHeight="1">
      <c r="A245" s="1080"/>
      <c r="B245" s="1083"/>
      <c r="C245" s="866" t="s">
        <v>1901</v>
      </c>
      <c r="D245" s="866" t="s">
        <v>816</v>
      </c>
      <c r="E245" s="235" t="s">
        <v>1911</v>
      </c>
      <c r="F245" s="435">
        <v>160</v>
      </c>
      <c r="G245" s="437">
        <v>130</v>
      </c>
      <c r="H245" s="438" t="s">
        <v>1803</v>
      </c>
      <c r="I245" s="1058"/>
      <c r="J245" s="1059"/>
    </row>
    <row r="246" spans="1:10" ht="18.75" customHeight="1">
      <c r="A246" s="1080"/>
      <c r="B246" s="1083"/>
      <c r="C246" s="866" t="s">
        <v>839</v>
      </c>
      <c r="D246" s="866" t="s">
        <v>840</v>
      </c>
      <c r="E246" s="235" t="s">
        <v>831</v>
      </c>
      <c r="F246" s="435">
        <v>5</v>
      </c>
      <c r="G246" s="437">
        <v>5</v>
      </c>
      <c r="H246" s="438" t="s">
        <v>782</v>
      </c>
      <c r="I246" s="1058"/>
      <c r="J246" s="1059"/>
    </row>
    <row r="247" spans="1:10" ht="18.75" customHeight="1" thickBot="1">
      <c r="A247" s="1081"/>
      <c r="B247" s="1084"/>
      <c r="C247" s="454" t="s">
        <v>1913</v>
      </c>
      <c r="D247" s="474" t="s">
        <v>832</v>
      </c>
      <c r="E247" s="570"/>
      <c r="F247" s="571"/>
      <c r="G247" s="572"/>
      <c r="H247" s="851"/>
      <c r="I247" s="1278" t="s">
        <v>833</v>
      </c>
      <c r="J247" s="1279"/>
    </row>
    <row r="248" spans="1:10" ht="18.75" customHeight="1">
      <c r="A248" s="1079" t="s">
        <v>3841</v>
      </c>
      <c r="B248" s="1082" t="s">
        <v>1921</v>
      </c>
      <c r="C248" s="581" t="s">
        <v>1828</v>
      </c>
      <c r="D248" s="581" t="s">
        <v>760</v>
      </c>
      <c r="E248" s="471" t="s">
        <v>1922</v>
      </c>
      <c r="F248" s="472">
        <v>400</v>
      </c>
      <c r="G248" s="473">
        <v>250</v>
      </c>
      <c r="H248" s="425" t="s">
        <v>1801</v>
      </c>
      <c r="I248" s="1190" t="s">
        <v>1899</v>
      </c>
      <c r="J248" s="1061"/>
    </row>
    <row r="249" spans="1:10" ht="18.75" customHeight="1">
      <c r="A249" s="1080"/>
      <c r="B249" s="1083"/>
      <c r="C249" s="474" t="s">
        <v>1923</v>
      </c>
      <c r="D249" s="569" t="s">
        <v>3842</v>
      </c>
      <c r="E249" s="570" t="s">
        <v>1922</v>
      </c>
      <c r="F249" s="435">
        <v>800</v>
      </c>
      <c r="G249" s="437">
        <v>500</v>
      </c>
      <c r="H249" s="438" t="s">
        <v>1801</v>
      </c>
      <c r="I249" s="1058" t="s">
        <v>1899</v>
      </c>
      <c r="J249" s="1059"/>
    </row>
    <row r="250" spans="1:10" ht="18.75" customHeight="1">
      <c r="A250" s="1080"/>
      <c r="B250" s="1083"/>
      <c r="C250" s="474" t="s">
        <v>1924</v>
      </c>
      <c r="D250" s="569" t="s">
        <v>764</v>
      </c>
      <c r="E250" s="570" t="s">
        <v>1922</v>
      </c>
      <c r="F250" s="435">
        <v>800</v>
      </c>
      <c r="G250" s="437">
        <v>500</v>
      </c>
      <c r="H250" s="856" t="s">
        <v>1803</v>
      </c>
      <c r="I250" s="1058"/>
      <c r="J250" s="1059"/>
    </row>
    <row r="251" spans="1:10" ht="18.75" customHeight="1">
      <c r="A251" s="1080"/>
      <c r="B251" s="1083"/>
      <c r="C251" s="474" t="s">
        <v>1925</v>
      </c>
      <c r="D251" s="569" t="s">
        <v>841</v>
      </c>
      <c r="E251" s="570" t="s">
        <v>1922</v>
      </c>
      <c r="F251" s="435">
        <v>800</v>
      </c>
      <c r="G251" s="437">
        <v>500</v>
      </c>
      <c r="H251" s="856" t="s">
        <v>1803</v>
      </c>
      <c r="I251" s="1058"/>
      <c r="J251" s="1059"/>
    </row>
    <row r="252" spans="1:10" ht="18.75" customHeight="1">
      <c r="A252" s="1080"/>
      <c r="B252" s="1083"/>
      <c r="C252" s="474" t="s">
        <v>842</v>
      </c>
      <c r="D252" s="569" t="s">
        <v>843</v>
      </c>
      <c r="E252" s="570" t="s">
        <v>1922</v>
      </c>
      <c r="F252" s="435">
        <v>800</v>
      </c>
      <c r="G252" s="437">
        <v>500</v>
      </c>
      <c r="H252" s="856" t="s">
        <v>1803</v>
      </c>
      <c r="I252" s="1058"/>
      <c r="J252" s="1059"/>
    </row>
    <row r="253" spans="1:10" ht="18.75" customHeight="1">
      <c r="A253" s="1080"/>
      <c r="B253" s="1083"/>
      <c r="C253" s="474" t="s">
        <v>837</v>
      </c>
      <c r="D253" s="569" t="s">
        <v>773</v>
      </c>
      <c r="E253" s="570" t="s">
        <v>1922</v>
      </c>
      <c r="F253" s="435">
        <v>800</v>
      </c>
      <c r="G253" s="437">
        <v>500</v>
      </c>
      <c r="H253" s="856" t="s">
        <v>1803</v>
      </c>
      <c r="I253" s="1058"/>
      <c r="J253" s="1059"/>
    </row>
    <row r="254" spans="1:10" ht="18.75" customHeight="1">
      <c r="A254" s="1080"/>
      <c r="B254" s="1083"/>
      <c r="C254" s="474" t="s">
        <v>823</v>
      </c>
      <c r="D254" s="569" t="s">
        <v>3843</v>
      </c>
      <c r="E254" s="570" t="s">
        <v>1808</v>
      </c>
      <c r="F254" s="435">
        <v>15</v>
      </c>
      <c r="G254" s="437">
        <v>15</v>
      </c>
      <c r="H254" s="856" t="s">
        <v>1801</v>
      </c>
      <c r="I254" s="794" t="s">
        <v>844</v>
      </c>
      <c r="J254" s="795"/>
    </row>
    <row r="255" spans="1:10" ht="18.75" customHeight="1">
      <c r="A255" s="1080"/>
      <c r="B255" s="1083"/>
      <c r="C255" s="475" t="s">
        <v>1904</v>
      </c>
      <c r="D255" s="430" t="s">
        <v>819</v>
      </c>
      <c r="E255" s="235" t="s">
        <v>1808</v>
      </c>
      <c r="F255" s="504">
        <v>10</v>
      </c>
      <c r="G255" s="477">
        <v>10</v>
      </c>
      <c r="H255" s="856" t="s">
        <v>1801</v>
      </c>
      <c r="I255" s="1275"/>
      <c r="J255" s="1276"/>
    </row>
    <row r="256" spans="1:10" ht="18.75" customHeight="1">
      <c r="A256" s="1080"/>
      <c r="B256" s="1083"/>
      <c r="C256" s="474" t="s">
        <v>845</v>
      </c>
      <c r="D256" s="569" t="s">
        <v>846</v>
      </c>
      <c r="E256" s="570" t="s">
        <v>1808</v>
      </c>
      <c r="F256" s="435">
        <v>15</v>
      </c>
      <c r="G256" s="437">
        <v>15</v>
      </c>
      <c r="H256" s="856" t="s">
        <v>1801</v>
      </c>
      <c r="I256" s="1277"/>
      <c r="J256" s="1059"/>
    </row>
    <row r="257" spans="1:10" ht="18.75" customHeight="1">
      <c r="A257" s="1080"/>
      <c r="B257" s="1083"/>
      <c r="C257" s="475" t="s">
        <v>1926</v>
      </c>
      <c r="D257" s="811" t="s">
        <v>772</v>
      </c>
      <c r="E257" s="848" t="s">
        <v>1808</v>
      </c>
      <c r="F257" s="504">
        <v>100</v>
      </c>
      <c r="G257" s="477">
        <v>100</v>
      </c>
      <c r="H257" s="478" t="s">
        <v>1801</v>
      </c>
      <c r="I257" s="582" t="s">
        <v>847</v>
      </c>
      <c r="J257" s="806"/>
    </row>
    <row r="258" spans="1:10" ht="18.75" customHeight="1" thickBot="1">
      <c r="A258" s="1081"/>
      <c r="B258" s="1084"/>
      <c r="C258" s="566" t="s">
        <v>1927</v>
      </c>
      <c r="D258" s="566" t="s">
        <v>780</v>
      </c>
      <c r="E258" s="491" t="s">
        <v>1808</v>
      </c>
      <c r="F258" s="467">
        <v>40</v>
      </c>
      <c r="G258" s="468">
        <v>40</v>
      </c>
      <c r="H258" s="469" t="s">
        <v>1803</v>
      </c>
      <c r="I258" s="1085"/>
      <c r="J258" s="1086"/>
    </row>
    <row r="259" spans="1:10" ht="18.75" customHeight="1">
      <c r="A259" s="1267" t="s">
        <v>3418</v>
      </c>
      <c r="B259" s="1270" t="s">
        <v>1404</v>
      </c>
      <c r="C259" s="583" t="s">
        <v>830</v>
      </c>
      <c r="D259" s="583" t="s">
        <v>816</v>
      </c>
      <c r="E259" s="584" t="s">
        <v>769</v>
      </c>
      <c r="F259" s="585">
        <v>35</v>
      </c>
      <c r="G259" s="586">
        <v>35</v>
      </c>
      <c r="H259" s="587" t="s">
        <v>782</v>
      </c>
      <c r="I259" s="1273"/>
      <c r="J259" s="1274"/>
    </row>
    <row r="260" spans="1:10" ht="18.75" customHeight="1">
      <c r="A260" s="1268"/>
      <c r="B260" s="1271"/>
      <c r="C260" s="588" t="s">
        <v>837</v>
      </c>
      <c r="D260" s="589" t="s">
        <v>773</v>
      </c>
      <c r="E260" s="409" t="s">
        <v>769</v>
      </c>
      <c r="F260" s="440">
        <v>35</v>
      </c>
      <c r="G260" s="441">
        <v>35</v>
      </c>
      <c r="H260" s="590" t="s">
        <v>782</v>
      </c>
      <c r="I260" s="1263"/>
      <c r="J260" s="1264"/>
    </row>
    <row r="261" spans="1:10" ht="18.75" customHeight="1">
      <c r="A261" s="1268"/>
      <c r="B261" s="1271"/>
      <c r="C261" s="591" t="s">
        <v>2854</v>
      </c>
      <c r="D261" s="591" t="s">
        <v>848</v>
      </c>
      <c r="E261" s="409" t="s">
        <v>769</v>
      </c>
      <c r="F261" s="440">
        <v>30</v>
      </c>
      <c r="G261" s="440">
        <v>30</v>
      </c>
      <c r="H261" s="590" t="s">
        <v>782</v>
      </c>
      <c r="I261" s="1263"/>
      <c r="J261" s="1264"/>
    </row>
    <row r="262" spans="1:10" ht="18.75" customHeight="1">
      <c r="A262" s="1268"/>
      <c r="B262" s="1271"/>
      <c r="C262" s="588" t="s">
        <v>885</v>
      </c>
      <c r="D262" s="588" t="s">
        <v>780</v>
      </c>
      <c r="E262" s="409" t="s">
        <v>769</v>
      </c>
      <c r="F262" s="440">
        <v>30</v>
      </c>
      <c r="G262" s="440">
        <v>30</v>
      </c>
      <c r="H262" s="590" t="s">
        <v>782</v>
      </c>
      <c r="I262" s="1263"/>
      <c r="J262" s="1264"/>
    </row>
    <row r="263" spans="1:10" ht="18.75" customHeight="1">
      <c r="A263" s="1268"/>
      <c r="B263" s="1271"/>
      <c r="C263" s="588" t="s">
        <v>2855</v>
      </c>
      <c r="D263" s="588" t="s">
        <v>764</v>
      </c>
      <c r="E263" s="409" t="s">
        <v>769</v>
      </c>
      <c r="F263" s="440">
        <v>25</v>
      </c>
      <c r="G263" s="441">
        <v>25</v>
      </c>
      <c r="H263" s="590" t="s">
        <v>782</v>
      </c>
      <c r="I263" s="1263"/>
      <c r="J263" s="1264"/>
    </row>
    <row r="264" spans="1:10" ht="18.75" customHeight="1">
      <c r="A264" s="1268"/>
      <c r="B264" s="1271"/>
      <c r="C264" s="588" t="s">
        <v>2856</v>
      </c>
      <c r="D264" s="588" t="s">
        <v>799</v>
      </c>
      <c r="E264" s="409" t="s">
        <v>769</v>
      </c>
      <c r="F264" s="440">
        <v>25</v>
      </c>
      <c r="G264" s="440">
        <v>25</v>
      </c>
      <c r="H264" s="590" t="s">
        <v>782</v>
      </c>
      <c r="I264" s="1263"/>
      <c r="J264" s="1264"/>
    </row>
    <row r="265" spans="1:10" ht="18.75" customHeight="1">
      <c r="A265" s="1268"/>
      <c r="B265" s="1271"/>
      <c r="C265" s="1257" t="s">
        <v>762</v>
      </c>
      <c r="D265" s="1257" t="s">
        <v>763</v>
      </c>
      <c r="E265" s="409" t="s">
        <v>769</v>
      </c>
      <c r="F265" s="592">
        <v>30</v>
      </c>
      <c r="G265" s="592">
        <v>30</v>
      </c>
      <c r="H265" s="592" t="s">
        <v>770</v>
      </c>
      <c r="I265" s="1259" t="s">
        <v>3224</v>
      </c>
      <c r="J265" s="1260"/>
    </row>
    <row r="266" spans="1:10" ht="18.75" customHeight="1">
      <c r="A266" s="1268"/>
      <c r="B266" s="1271"/>
      <c r="C266" s="1258"/>
      <c r="D266" s="1258"/>
      <c r="E266" s="593" t="s">
        <v>769</v>
      </c>
      <c r="F266" s="594">
        <v>90</v>
      </c>
      <c r="G266" s="594">
        <v>90</v>
      </c>
      <c r="H266" s="594" t="s">
        <v>782</v>
      </c>
      <c r="I266" s="1261"/>
      <c r="J266" s="1262"/>
    </row>
    <row r="267" spans="1:10" ht="18.75" customHeight="1">
      <c r="A267" s="1268"/>
      <c r="B267" s="1271"/>
      <c r="C267" s="595" t="s">
        <v>849</v>
      </c>
      <c r="D267" s="595" t="s">
        <v>816</v>
      </c>
      <c r="E267" s="409" t="s">
        <v>769</v>
      </c>
      <c r="F267" s="596">
        <v>50</v>
      </c>
      <c r="G267" s="596">
        <v>50</v>
      </c>
      <c r="H267" s="592" t="s">
        <v>782</v>
      </c>
      <c r="I267" s="1263"/>
      <c r="J267" s="1264"/>
    </row>
    <row r="268" spans="1:10" ht="18.75" customHeight="1">
      <c r="A268" s="1268"/>
      <c r="B268" s="1271"/>
      <c r="C268" s="595" t="s">
        <v>850</v>
      </c>
      <c r="D268" s="595" t="s">
        <v>789</v>
      </c>
      <c r="E268" s="409" t="s">
        <v>769</v>
      </c>
      <c r="F268" s="597">
        <v>80</v>
      </c>
      <c r="G268" s="597">
        <v>80</v>
      </c>
      <c r="H268" s="592" t="s">
        <v>770</v>
      </c>
      <c r="I268" s="1263" t="s">
        <v>2857</v>
      </c>
      <c r="J268" s="1264"/>
    </row>
    <row r="269" spans="1:10" ht="18.75" customHeight="1" thickBot="1">
      <c r="A269" s="1269"/>
      <c r="B269" s="1272"/>
      <c r="C269" s="598" t="s">
        <v>851</v>
      </c>
      <c r="D269" s="730" t="s">
        <v>3689</v>
      </c>
      <c r="E269" s="409" t="s">
        <v>769</v>
      </c>
      <c r="F269" s="599">
        <v>75</v>
      </c>
      <c r="G269" s="599">
        <v>75</v>
      </c>
      <c r="H269" s="600" t="s">
        <v>770</v>
      </c>
      <c r="I269" s="1265" t="s">
        <v>2858</v>
      </c>
      <c r="J269" s="1266"/>
    </row>
    <row r="270" spans="1:10" ht="18.75" customHeight="1">
      <c r="A270" s="1079" t="s">
        <v>3841</v>
      </c>
      <c r="B270" s="1082" t="s">
        <v>1929</v>
      </c>
      <c r="C270" s="601" t="s">
        <v>1826</v>
      </c>
      <c r="D270" s="601" t="s">
        <v>780</v>
      </c>
      <c r="E270" s="471" t="s">
        <v>769</v>
      </c>
      <c r="F270" s="473">
        <v>180</v>
      </c>
      <c r="G270" s="473">
        <v>170</v>
      </c>
      <c r="H270" s="425" t="s">
        <v>782</v>
      </c>
      <c r="I270" s="1190"/>
      <c r="J270" s="1061"/>
    </row>
    <row r="271" spans="1:10" ht="18.75" customHeight="1">
      <c r="A271" s="1080"/>
      <c r="B271" s="1083"/>
      <c r="C271" s="1090" t="s">
        <v>1820</v>
      </c>
      <c r="D271" s="1090" t="s">
        <v>763</v>
      </c>
      <c r="E271" s="570" t="s">
        <v>769</v>
      </c>
      <c r="F271" s="572">
        <v>30</v>
      </c>
      <c r="G271" s="572">
        <v>30</v>
      </c>
      <c r="H271" s="851" t="s">
        <v>1801</v>
      </c>
      <c r="I271" s="1077" t="s">
        <v>1856</v>
      </c>
      <c r="J271" s="1078"/>
    </row>
    <row r="272" spans="1:10" ht="18.75" customHeight="1">
      <c r="A272" s="1080"/>
      <c r="B272" s="1083"/>
      <c r="C272" s="1091"/>
      <c r="D272" s="1091"/>
      <c r="E272" s="570" t="s">
        <v>769</v>
      </c>
      <c r="F272" s="435">
        <v>90</v>
      </c>
      <c r="G272" s="437">
        <v>60</v>
      </c>
      <c r="H272" s="438" t="s">
        <v>1803</v>
      </c>
      <c r="I272" s="1075"/>
      <c r="J272" s="1076"/>
    </row>
    <row r="273" spans="1:10" ht="18.75" customHeight="1" thickBot="1">
      <c r="A273" s="1081"/>
      <c r="B273" s="1084"/>
      <c r="C273" s="566" t="s">
        <v>1930</v>
      </c>
      <c r="D273" s="566" t="s">
        <v>853</v>
      </c>
      <c r="E273" s="491" t="s">
        <v>854</v>
      </c>
      <c r="F273" s="602">
        <v>330000</v>
      </c>
      <c r="G273" s="602">
        <v>330000</v>
      </c>
      <c r="H273" s="492" t="s">
        <v>1801</v>
      </c>
      <c r="I273" s="1085" t="s">
        <v>1928</v>
      </c>
      <c r="J273" s="1086"/>
    </row>
    <row r="274" spans="1:10" ht="18.75" customHeight="1">
      <c r="A274" s="1079" t="s">
        <v>3841</v>
      </c>
      <c r="B274" s="1082" t="s">
        <v>758</v>
      </c>
      <c r="C274" s="503" t="s">
        <v>1826</v>
      </c>
      <c r="D274" s="503" t="s">
        <v>780</v>
      </c>
      <c r="E274" s="603" t="s">
        <v>1808</v>
      </c>
      <c r="F274" s="503">
        <v>170</v>
      </c>
      <c r="G274" s="503">
        <v>160</v>
      </c>
      <c r="H274" s="503" t="s">
        <v>1803</v>
      </c>
      <c r="I274" s="1190"/>
      <c r="J274" s="1061"/>
    </row>
    <row r="275" spans="1:10" ht="18.75" customHeight="1">
      <c r="A275" s="1080"/>
      <c r="B275" s="1083"/>
      <c r="C275" s="1256" t="s">
        <v>1820</v>
      </c>
      <c r="D275" s="1256" t="s">
        <v>763</v>
      </c>
      <c r="E275" s="604" t="s">
        <v>1808</v>
      </c>
      <c r="F275" s="605">
        <v>35</v>
      </c>
      <c r="G275" s="605">
        <v>35</v>
      </c>
      <c r="H275" s="605" t="s">
        <v>1801</v>
      </c>
      <c r="I275" s="1077" t="s">
        <v>1856</v>
      </c>
      <c r="J275" s="1078"/>
    </row>
    <row r="276" spans="1:10" ht="18.75" customHeight="1">
      <c r="A276" s="1080"/>
      <c r="B276" s="1083"/>
      <c r="C276" s="1202"/>
      <c r="D276" s="1202"/>
      <c r="E276" s="802" t="s">
        <v>1808</v>
      </c>
      <c r="F276" s="606">
        <v>105</v>
      </c>
      <c r="G276" s="606">
        <v>70</v>
      </c>
      <c r="H276" s="606" t="s">
        <v>1803</v>
      </c>
      <c r="I276" s="1075"/>
      <c r="J276" s="1076"/>
    </row>
    <row r="277" spans="1:10" ht="18.75" customHeight="1" thickBot="1">
      <c r="A277" s="1080"/>
      <c r="B277" s="1083"/>
      <c r="C277" s="607" t="s">
        <v>855</v>
      </c>
      <c r="D277" s="607" t="s">
        <v>853</v>
      </c>
      <c r="E277" s="608" t="s">
        <v>1931</v>
      </c>
      <c r="F277" s="602">
        <v>375000</v>
      </c>
      <c r="G277" s="602">
        <v>375000</v>
      </c>
      <c r="H277" s="607" t="s">
        <v>1801</v>
      </c>
      <c r="I277" s="1085" t="s">
        <v>1928</v>
      </c>
      <c r="J277" s="1086"/>
    </row>
    <row r="278" spans="1:10" ht="18.75" customHeight="1">
      <c r="A278" s="1079" t="s">
        <v>3841</v>
      </c>
      <c r="B278" s="1087" t="s">
        <v>2423</v>
      </c>
      <c r="C278" s="425" t="s">
        <v>1932</v>
      </c>
      <c r="D278" s="425" t="s">
        <v>3842</v>
      </c>
      <c r="E278" s="471" t="s">
        <v>1808</v>
      </c>
      <c r="F278" s="472">
        <v>9</v>
      </c>
      <c r="G278" s="472">
        <v>8</v>
      </c>
      <c r="H278" s="425" t="s">
        <v>1801</v>
      </c>
      <c r="I278" s="1190"/>
      <c r="J278" s="1061"/>
    </row>
    <row r="279" spans="1:10" ht="18.75" customHeight="1">
      <c r="A279" s="1080"/>
      <c r="B279" s="1088"/>
      <c r="C279" s="866" t="s">
        <v>1933</v>
      </c>
      <c r="D279" s="866" t="s">
        <v>760</v>
      </c>
      <c r="E279" s="235" t="s">
        <v>1808</v>
      </c>
      <c r="F279" s="435">
        <v>8</v>
      </c>
      <c r="G279" s="437">
        <v>6</v>
      </c>
      <c r="H279" s="438" t="s">
        <v>1801</v>
      </c>
      <c r="I279" s="1058"/>
      <c r="J279" s="1059"/>
    </row>
    <row r="280" spans="1:10" ht="18.75" customHeight="1">
      <c r="A280" s="1080"/>
      <c r="B280" s="1088"/>
      <c r="C280" s="866" t="s">
        <v>1834</v>
      </c>
      <c r="D280" s="866" t="s">
        <v>764</v>
      </c>
      <c r="E280" s="235" t="s">
        <v>1808</v>
      </c>
      <c r="F280" s="435">
        <v>25</v>
      </c>
      <c r="G280" s="435">
        <v>25</v>
      </c>
      <c r="H280" s="438" t="s">
        <v>1803</v>
      </c>
      <c r="I280" s="1058"/>
      <c r="J280" s="1059"/>
    </row>
    <row r="281" spans="1:10" ht="18.75" customHeight="1">
      <c r="A281" s="1080"/>
      <c r="B281" s="1088"/>
      <c r="C281" s="866" t="s">
        <v>1901</v>
      </c>
      <c r="D281" s="866" t="s">
        <v>816</v>
      </c>
      <c r="E281" s="235" t="s">
        <v>1808</v>
      </c>
      <c r="F281" s="435">
        <v>40</v>
      </c>
      <c r="G281" s="437">
        <v>30</v>
      </c>
      <c r="H281" s="438" t="s">
        <v>1803</v>
      </c>
      <c r="I281" s="1058"/>
      <c r="J281" s="1059"/>
    </row>
    <row r="282" spans="1:10" ht="18.75" customHeight="1">
      <c r="A282" s="1080"/>
      <c r="B282" s="1088"/>
      <c r="C282" s="866" t="s">
        <v>1934</v>
      </c>
      <c r="D282" s="866" t="s">
        <v>780</v>
      </c>
      <c r="E282" s="235" t="s">
        <v>1808</v>
      </c>
      <c r="F282" s="435">
        <v>10</v>
      </c>
      <c r="G282" s="435">
        <v>10</v>
      </c>
      <c r="H282" s="438" t="s">
        <v>1803</v>
      </c>
      <c r="I282" s="1058"/>
      <c r="J282" s="1059"/>
    </row>
    <row r="283" spans="1:10" ht="18.75" customHeight="1">
      <c r="A283" s="1080"/>
      <c r="B283" s="1088"/>
      <c r="C283" s="866" t="s">
        <v>1935</v>
      </c>
      <c r="D283" s="866" t="s">
        <v>856</v>
      </c>
      <c r="E283" s="235" t="s">
        <v>1808</v>
      </c>
      <c r="F283" s="435">
        <v>6</v>
      </c>
      <c r="G283" s="435">
        <v>5</v>
      </c>
      <c r="H283" s="438" t="s">
        <v>1801</v>
      </c>
      <c r="I283" s="1058"/>
      <c r="J283" s="1059"/>
    </row>
    <row r="284" spans="1:10" ht="18.75" customHeight="1">
      <c r="A284" s="1080"/>
      <c r="B284" s="1088"/>
      <c r="C284" s="809" t="s">
        <v>1936</v>
      </c>
      <c r="D284" s="809" t="s">
        <v>857</v>
      </c>
      <c r="E284" s="859" t="s">
        <v>1808</v>
      </c>
      <c r="F284" s="504">
        <v>5</v>
      </c>
      <c r="G284" s="477">
        <v>4</v>
      </c>
      <c r="H284" s="854" t="s">
        <v>1801</v>
      </c>
      <c r="I284" s="1077"/>
      <c r="J284" s="1078"/>
    </row>
    <row r="285" spans="1:10" ht="18.75" customHeight="1" thickBot="1">
      <c r="A285" s="1081"/>
      <c r="B285" s="1089"/>
      <c r="C285" s="609" t="s">
        <v>2419</v>
      </c>
      <c r="D285" s="609" t="s">
        <v>3954</v>
      </c>
      <c r="E285" s="491" t="s">
        <v>2420</v>
      </c>
      <c r="F285" s="467"/>
      <c r="G285" s="468"/>
      <c r="H285" s="469"/>
      <c r="I285" s="798" t="s">
        <v>2422</v>
      </c>
      <c r="J285" s="812"/>
    </row>
    <row r="286" spans="1:10" ht="18.75" customHeight="1">
      <c r="A286" s="1096" t="s">
        <v>2812</v>
      </c>
      <c r="B286" s="1087" t="s">
        <v>2813</v>
      </c>
      <c r="C286" s="810" t="s">
        <v>779</v>
      </c>
      <c r="D286" s="810" t="s">
        <v>780</v>
      </c>
      <c r="E286" s="848" t="s">
        <v>3683</v>
      </c>
      <c r="F286" s="483">
        <v>30000</v>
      </c>
      <c r="G286" s="484">
        <v>30000</v>
      </c>
      <c r="H286" s="485" t="s">
        <v>782</v>
      </c>
      <c r="I286" s="842"/>
      <c r="J286" s="832"/>
    </row>
    <row r="287" spans="1:10" ht="18.75" customHeight="1">
      <c r="A287" s="1254"/>
      <c r="B287" s="1088"/>
      <c r="C287" s="810" t="s">
        <v>834</v>
      </c>
      <c r="D287" s="810" t="s">
        <v>760</v>
      </c>
      <c r="E287" s="848" t="s">
        <v>3683</v>
      </c>
      <c r="F287" s="483">
        <v>25000</v>
      </c>
      <c r="G287" s="484">
        <v>25000</v>
      </c>
      <c r="H287" s="485" t="s">
        <v>770</v>
      </c>
      <c r="I287" s="842"/>
      <c r="J287" s="832"/>
    </row>
    <row r="288" spans="1:10" ht="18.75" customHeight="1" thickBot="1">
      <c r="A288" s="1255"/>
      <c r="B288" s="1089"/>
      <c r="C288" s="810" t="s">
        <v>3716</v>
      </c>
      <c r="D288" s="810" t="s">
        <v>3717</v>
      </c>
      <c r="E288" s="848" t="s">
        <v>3683</v>
      </c>
      <c r="F288" s="483">
        <v>35000</v>
      </c>
      <c r="G288" s="483">
        <v>35000</v>
      </c>
      <c r="H288" s="485" t="s">
        <v>782</v>
      </c>
      <c r="I288" s="842"/>
      <c r="J288" s="832"/>
    </row>
    <row r="289" spans="1:10" ht="18.75" customHeight="1">
      <c r="A289" s="1079" t="s">
        <v>3844</v>
      </c>
      <c r="B289" s="1233" t="s">
        <v>1937</v>
      </c>
      <c r="C289" s="867" t="s">
        <v>1932</v>
      </c>
      <c r="D289" s="867" t="s">
        <v>760</v>
      </c>
      <c r="E289" s="471" t="s">
        <v>1938</v>
      </c>
      <c r="F289" s="472">
        <v>125</v>
      </c>
      <c r="G289" s="473">
        <v>125</v>
      </c>
      <c r="H289" s="426" t="s">
        <v>1801</v>
      </c>
      <c r="I289" s="1190"/>
      <c r="J289" s="1061"/>
    </row>
    <row r="290" spans="1:10" ht="18.75" customHeight="1">
      <c r="A290" s="1080"/>
      <c r="B290" s="1234"/>
      <c r="C290" s="430" t="s">
        <v>1939</v>
      </c>
      <c r="D290" s="430" t="s">
        <v>4061</v>
      </c>
      <c r="E290" s="235" t="s">
        <v>1938</v>
      </c>
      <c r="F290" s="435">
        <v>30</v>
      </c>
      <c r="G290" s="437">
        <v>30</v>
      </c>
      <c r="H290" s="856" t="s">
        <v>1801</v>
      </c>
      <c r="I290" s="1058" t="s">
        <v>1940</v>
      </c>
      <c r="J290" s="1059"/>
    </row>
    <row r="291" spans="1:10" ht="18.75" customHeight="1">
      <c r="A291" s="1080"/>
      <c r="B291" s="1234"/>
      <c r="C291" s="430" t="s">
        <v>858</v>
      </c>
      <c r="D291" s="430" t="s">
        <v>764</v>
      </c>
      <c r="E291" s="235" t="s">
        <v>1938</v>
      </c>
      <c r="F291" s="435">
        <v>125</v>
      </c>
      <c r="G291" s="437">
        <v>125</v>
      </c>
      <c r="H291" s="438" t="s">
        <v>1803</v>
      </c>
      <c r="I291" s="1058"/>
      <c r="J291" s="1059"/>
    </row>
    <row r="292" spans="1:10" ht="18.75" customHeight="1">
      <c r="A292" s="1080"/>
      <c r="B292" s="1234"/>
      <c r="C292" s="430" t="s">
        <v>1934</v>
      </c>
      <c r="D292" s="430" t="s">
        <v>780</v>
      </c>
      <c r="E292" s="235" t="s">
        <v>1938</v>
      </c>
      <c r="F292" s="435">
        <v>450</v>
      </c>
      <c r="G292" s="437">
        <v>450</v>
      </c>
      <c r="H292" s="438" t="s">
        <v>1803</v>
      </c>
      <c r="I292" s="1058"/>
      <c r="J292" s="1059"/>
    </row>
    <row r="293" spans="1:10" ht="18.75" customHeight="1">
      <c r="A293" s="1080"/>
      <c r="B293" s="1234"/>
      <c r="C293" s="430" t="s">
        <v>1941</v>
      </c>
      <c r="D293" s="430" t="s">
        <v>3918</v>
      </c>
      <c r="E293" s="235" t="s">
        <v>1938</v>
      </c>
      <c r="F293" s="435">
        <v>25</v>
      </c>
      <c r="G293" s="437">
        <v>25</v>
      </c>
      <c r="H293" s="438" t="s">
        <v>1803</v>
      </c>
      <c r="I293" s="1058"/>
      <c r="J293" s="1059"/>
    </row>
    <row r="294" spans="1:10" ht="18.75" customHeight="1">
      <c r="A294" s="1080"/>
      <c r="B294" s="1234"/>
      <c r="C294" s="430" t="s">
        <v>1942</v>
      </c>
      <c r="D294" s="430" t="s">
        <v>768</v>
      </c>
      <c r="E294" s="235" t="s">
        <v>1808</v>
      </c>
      <c r="F294" s="435">
        <v>23</v>
      </c>
      <c r="G294" s="437">
        <v>23</v>
      </c>
      <c r="H294" s="856" t="s">
        <v>1801</v>
      </c>
      <c r="I294" s="1058"/>
      <c r="J294" s="1059"/>
    </row>
    <row r="295" spans="1:10" ht="18.75" customHeight="1">
      <c r="A295" s="1080"/>
      <c r="B295" s="1234"/>
      <c r="C295" s="430" t="s">
        <v>1943</v>
      </c>
      <c r="D295" s="430" t="s">
        <v>846</v>
      </c>
      <c r="E295" s="235" t="s">
        <v>1808</v>
      </c>
      <c r="F295" s="435">
        <v>10</v>
      </c>
      <c r="G295" s="437">
        <v>10</v>
      </c>
      <c r="H295" s="856" t="s">
        <v>1801</v>
      </c>
      <c r="I295" s="1058"/>
      <c r="J295" s="1059"/>
    </row>
    <row r="296" spans="1:10" ht="18.75" customHeight="1">
      <c r="A296" s="1080"/>
      <c r="B296" s="1234"/>
      <c r="C296" s="430" t="s">
        <v>1944</v>
      </c>
      <c r="D296" s="430" t="s">
        <v>3845</v>
      </c>
      <c r="E296" s="801" t="s">
        <v>1938</v>
      </c>
      <c r="F296" s="430">
        <v>25</v>
      </c>
      <c r="G296" s="430">
        <v>25</v>
      </c>
      <c r="H296" s="430" t="s">
        <v>1803</v>
      </c>
      <c r="I296" s="1058"/>
      <c r="J296" s="1059"/>
    </row>
    <row r="297" spans="1:10" ht="18.75" customHeight="1">
      <c r="A297" s="1080"/>
      <c r="B297" s="1234"/>
      <c r="C297" s="430" t="s">
        <v>863</v>
      </c>
      <c r="D297" s="430" t="s">
        <v>3419</v>
      </c>
      <c r="E297" s="235" t="s">
        <v>1808</v>
      </c>
      <c r="F297" s="430">
        <v>10</v>
      </c>
      <c r="G297" s="430">
        <v>10</v>
      </c>
      <c r="H297" s="438" t="s">
        <v>1801</v>
      </c>
      <c r="I297" s="1058"/>
      <c r="J297" s="1059"/>
    </row>
    <row r="298" spans="1:10" ht="18.75" customHeight="1" thickBot="1">
      <c r="A298" s="1081"/>
      <c r="B298" s="1235"/>
      <c r="C298" s="445" t="s">
        <v>2989</v>
      </c>
      <c r="D298" s="445" t="s">
        <v>4062</v>
      </c>
      <c r="E298" s="570" t="s">
        <v>1808</v>
      </c>
      <c r="F298" s="610">
        <v>0.05</v>
      </c>
      <c r="G298" s="611">
        <v>0.05</v>
      </c>
      <c r="H298" s="450"/>
      <c r="I298" s="1085"/>
      <c r="J298" s="1086"/>
    </row>
    <row r="299" spans="1:10" ht="18.75" customHeight="1">
      <c r="A299" s="1079" t="s">
        <v>4063</v>
      </c>
      <c r="B299" s="1082" t="s">
        <v>2700</v>
      </c>
      <c r="C299" s="451" t="s">
        <v>1946</v>
      </c>
      <c r="D299" s="451" t="s">
        <v>780</v>
      </c>
      <c r="E299" s="471" t="s">
        <v>1947</v>
      </c>
      <c r="F299" s="472">
        <v>35</v>
      </c>
      <c r="G299" s="473">
        <v>35</v>
      </c>
      <c r="H299" s="425" t="s">
        <v>1803</v>
      </c>
      <c r="I299" s="1190"/>
      <c r="J299" s="1061"/>
    </row>
    <row r="300" spans="1:10" ht="18.75" customHeight="1">
      <c r="A300" s="1080"/>
      <c r="B300" s="1083"/>
      <c r="C300" s="430" t="s">
        <v>1948</v>
      </c>
      <c r="D300" s="430" t="s">
        <v>860</v>
      </c>
      <c r="E300" s="235" t="s">
        <v>1947</v>
      </c>
      <c r="F300" s="435">
        <v>9.5</v>
      </c>
      <c r="G300" s="437">
        <v>9.5</v>
      </c>
      <c r="H300" s="856" t="s">
        <v>1801</v>
      </c>
      <c r="I300" s="1058"/>
      <c r="J300" s="1059"/>
    </row>
    <row r="301" spans="1:10" ht="18.75" customHeight="1">
      <c r="A301" s="1080"/>
      <c r="B301" s="1083"/>
      <c r="C301" s="430" t="s">
        <v>1949</v>
      </c>
      <c r="D301" s="430" t="s">
        <v>861</v>
      </c>
      <c r="E301" s="235" t="s">
        <v>1947</v>
      </c>
      <c r="F301" s="435">
        <v>5</v>
      </c>
      <c r="G301" s="437">
        <v>5</v>
      </c>
      <c r="H301" s="438" t="s">
        <v>1803</v>
      </c>
      <c r="I301" s="1058" t="s">
        <v>862</v>
      </c>
      <c r="J301" s="1059"/>
    </row>
    <row r="302" spans="1:10" ht="18.75" customHeight="1">
      <c r="A302" s="1080"/>
      <c r="B302" s="1083"/>
      <c r="C302" s="430" t="s">
        <v>1950</v>
      </c>
      <c r="D302" s="430" t="s">
        <v>778</v>
      </c>
      <c r="E302" s="235" t="s">
        <v>1947</v>
      </c>
      <c r="F302" s="435">
        <v>1</v>
      </c>
      <c r="G302" s="437">
        <v>1</v>
      </c>
      <c r="H302" s="438" t="s">
        <v>1803</v>
      </c>
      <c r="I302" s="1058"/>
      <c r="J302" s="1059"/>
    </row>
    <row r="303" spans="1:10" ht="18.75" customHeight="1">
      <c r="A303" s="1080"/>
      <c r="B303" s="1083"/>
      <c r="C303" s="430" t="s">
        <v>1838</v>
      </c>
      <c r="D303" s="430" t="s">
        <v>773</v>
      </c>
      <c r="E303" s="235" t="s">
        <v>1947</v>
      </c>
      <c r="F303" s="435">
        <v>15</v>
      </c>
      <c r="G303" s="437">
        <v>15</v>
      </c>
      <c r="H303" s="438" t="s">
        <v>1803</v>
      </c>
      <c r="I303" s="1058"/>
      <c r="J303" s="1059"/>
    </row>
    <row r="304" spans="1:10" ht="18.75" customHeight="1">
      <c r="A304" s="1080"/>
      <c r="B304" s="1083"/>
      <c r="C304" s="430" t="s">
        <v>2699</v>
      </c>
      <c r="D304" s="430" t="s">
        <v>3332</v>
      </c>
      <c r="E304" s="235" t="s">
        <v>1947</v>
      </c>
      <c r="F304" s="430">
        <v>5</v>
      </c>
      <c r="G304" s="430">
        <v>5</v>
      </c>
      <c r="H304" s="438" t="s">
        <v>1803</v>
      </c>
      <c r="I304" s="1058"/>
      <c r="J304" s="1059"/>
    </row>
    <row r="305" spans="1:10" ht="18.75" customHeight="1">
      <c r="A305" s="1080"/>
      <c r="B305" s="1083"/>
      <c r="C305" s="430" t="s">
        <v>2698</v>
      </c>
      <c r="D305" s="430" t="s">
        <v>3333</v>
      </c>
      <c r="E305" s="235" t="s">
        <v>1947</v>
      </c>
      <c r="F305" s="430">
        <v>5</v>
      </c>
      <c r="G305" s="430">
        <v>5</v>
      </c>
      <c r="H305" s="438" t="s">
        <v>1803</v>
      </c>
      <c r="I305" s="1058"/>
      <c r="J305" s="1059"/>
    </row>
    <row r="306" spans="1:10" ht="18.75" customHeight="1">
      <c r="A306" s="1080"/>
      <c r="B306" s="1083"/>
      <c r="C306" s="430" t="s">
        <v>3264</v>
      </c>
      <c r="D306" s="430" t="s">
        <v>768</v>
      </c>
      <c r="E306" s="235" t="s">
        <v>1808</v>
      </c>
      <c r="F306" s="435">
        <v>20</v>
      </c>
      <c r="G306" s="437">
        <v>20</v>
      </c>
      <c r="H306" s="856" t="s">
        <v>1801</v>
      </c>
      <c r="I306" s="1058"/>
      <c r="J306" s="1059"/>
    </row>
    <row r="307" spans="1:10" ht="18.75" customHeight="1">
      <c r="A307" s="1080"/>
      <c r="B307" s="1083"/>
      <c r="C307" s="430" t="s">
        <v>863</v>
      </c>
      <c r="D307" s="430" t="s">
        <v>3992</v>
      </c>
      <c r="E307" s="235" t="s">
        <v>1808</v>
      </c>
      <c r="F307" s="435">
        <v>15</v>
      </c>
      <c r="G307" s="437">
        <v>15</v>
      </c>
      <c r="H307" s="856" t="s">
        <v>1801</v>
      </c>
      <c r="I307" s="1058"/>
      <c r="J307" s="1059"/>
    </row>
    <row r="308" spans="1:10" ht="18.75" customHeight="1">
      <c r="A308" s="1080"/>
      <c r="B308" s="1083"/>
      <c r="C308" s="430" t="s">
        <v>784</v>
      </c>
      <c r="D308" s="430" t="s">
        <v>846</v>
      </c>
      <c r="E308" s="235" t="s">
        <v>1808</v>
      </c>
      <c r="F308" s="435">
        <v>15</v>
      </c>
      <c r="G308" s="437">
        <v>15</v>
      </c>
      <c r="H308" s="856" t="s">
        <v>1801</v>
      </c>
      <c r="I308" s="1058"/>
      <c r="J308" s="1059"/>
    </row>
    <row r="309" spans="1:10" ht="18.75" customHeight="1" thickBot="1">
      <c r="A309" s="1253"/>
      <c r="B309" s="1084"/>
      <c r="C309" s="481" t="s">
        <v>823</v>
      </c>
      <c r="D309" s="430" t="s">
        <v>3334</v>
      </c>
      <c r="E309" s="848"/>
      <c r="F309" s="483"/>
      <c r="G309" s="484"/>
      <c r="H309" s="485"/>
      <c r="I309" s="1058" t="s">
        <v>2697</v>
      </c>
      <c r="J309" s="1059"/>
    </row>
    <row r="310" spans="1:10" ht="18.75" customHeight="1">
      <c r="A310" s="1079" t="s">
        <v>3844</v>
      </c>
      <c r="B310" s="1087" t="s">
        <v>1951</v>
      </c>
      <c r="C310" s="470" t="s">
        <v>1952</v>
      </c>
      <c r="D310" s="470" t="s">
        <v>789</v>
      </c>
      <c r="E310" s="471" t="s">
        <v>1808</v>
      </c>
      <c r="F310" s="472">
        <v>30</v>
      </c>
      <c r="G310" s="473">
        <v>30</v>
      </c>
      <c r="H310" s="426" t="s">
        <v>1801</v>
      </c>
      <c r="I310" s="1190" t="s">
        <v>1953</v>
      </c>
      <c r="J310" s="1061"/>
    </row>
    <row r="311" spans="1:10" ht="18.75" customHeight="1">
      <c r="A311" s="1080"/>
      <c r="B311" s="1088"/>
      <c r="C311" s="430" t="s">
        <v>1838</v>
      </c>
      <c r="D311" s="430" t="s">
        <v>773</v>
      </c>
      <c r="E311" s="235" t="s">
        <v>1808</v>
      </c>
      <c r="F311" s="435">
        <v>54</v>
      </c>
      <c r="G311" s="437">
        <v>54</v>
      </c>
      <c r="H311" s="438" t="s">
        <v>1803</v>
      </c>
      <c r="I311" s="1058"/>
      <c r="J311" s="1059"/>
    </row>
    <row r="312" spans="1:10" ht="18.75" customHeight="1">
      <c r="A312" s="1080"/>
      <c r="B312" s="1088"/>
      <c r="C312" s="430" t="s">
        <v>1954</v>
      </c>
      <c r="D312" s="430" t="s">
        <v>780</v>
      </c>
      <c r="E312" s="235" t="s">
        <v>1808</v>
      </c>
      <c r="F312" s="435">
        <v>81</v>
      </c>
      <c r="G312" s="437">
        <v>81</v>
      </c>
      <c r="H312" s="438" t="s">
        <v>1803</v>
      </c>
      <c r="I312" s="1058"/>
      <c r="J312" s="1059"/>
    </row>
    <row r="313" spans="1:10" ht="18.75" customHeight="1">
      <c r="A313" s="1080"/>
      <c r="B313" s="1088"/>
      <c r="C313" s="430" t="s">
        <v>1877</v>
      </c>
      <c r="D313" s="430" t="s">
        <v>807</v>
      </c>
      <c r="E313" s="235" t="s">
        <v>1808</v>
      </c>
      <c r="F313" s="435">
        <v>9.34</v>
      </c>
      <c r="G313" s="437">
        <v>9.34</v>
      </c>
      <c r="H313" s="438" t="s">
        <v>1801</v>
      </c>
      <c r="I313" s="1058"/>
      <c r="J313" s="1059"/>
    </row>
    <row r="314" spans="1:10" ht="18.75" customHeight="1">
      <c r="A314" s="1080"/>
      <c r="B314" s="1088"/>
      <c r="C314" s="430" t="s">
        <v>864</v>
      </c>
      <c r="D314" s="430" t="s">
        <v>819</v>
      </c>
      <c r="E314" s="235" t="s">
        <v>1808</v>
      </c>
      <c r="F314" s="435">
        <v>4</v>
      </c>
      <c r="G314" s="437">
        <v>4</v>
      </c>
      <c r="H314" s="438" t="s">
        <v>1803</v>
      </c>
      <c r="I314" s="1058"/>
      <c r="J314" s="1059"/>
    </row>
    <row r="315" spans="1:10" ht="18.75" customHeight="1">
      <c r="A315" s="1080"/>
      <c r="B315" s="1088"/>
      <c r="C315" s="819" t="s">
        <v>1955</v>
      </c>
      <c r="D315" s="819" t="s">
        <v>805</v>
      </c>
      <c r="E315" s="235" t="s">
        <v>1808</v>
      </c>
      <c r="F315" s="435">
        <v>20</v>
      </c>
      <c r="G315" s="437">
        <v>20</v>
      </c>
      <c r="H315" s="438" t="s">
        <v>782</v>
      </c>
      <c r="I315" s="1058"/>
      <c r="J315" s="1059"/>
    </row>
    <row r="316" spans="1:10" ht="18.75" customHeight="1">
      <c r="A316" s="1080"/>
      <c r="B316" s="1088"/>
      <c r="C316" s="430" t="s">
        <v>1942</v>
      </c>
      <c r="D316" s="430" t="s">
        <v>768</v>
      </c>
      <c r="E316" s="235" t="s">
        <v>1808</v>
      </c>
      <c r="F316" s="435">
        <v>20</v>
      </c>
      <c r="G316" s="437">
        <v>20</v>
      </c>
      <c r="H316" s="856" t="s">
        <v>1801</v>
      </c>
      <c r="I316" s="1058"/>
      <c r="J316" s="1059"/>
    </row>
    <row r="317" spans="1:10" ht="18.75" customHeight="1">
      <c r="A317" s="1080"/>
      <c r="B317" s="1088"/>
      <c r="C317" s="866" t="s">
        <v>865</v>
      </c>
      <c r="D317" s="866" t="s">
        <v>859</v>
      </c>
      <c r="E317" s="235" t="s">
        <v>1808</v>
      </c>
      <c r="F317" s="435">
        <v>10</v>
      </c>
      <c r="G317" s="437">
        <v>10</v>
      </c>
      <c r="H317" s="856" t="s">
        <v>1801</v>
      </c>
      <c r="I317" s="1058"/>
      <c r="J317" s="1059"/>
    </row>
    <row r="318" spans="1:10" ht="18.75" customHeight="1">
      <c r="A318" s="1080"/>
      <c r="B318" s="1088"/>
      <c r="C318" s="866" t="s">
        <v>866</v>
      </c>
      <c r="D318" s="866" t="s">
        <v>867</v>
      </c>
      <c r="E318" s="235" t="s">
        <v>1808</v>
      </c>
      <c r="F318" s="435">
        <v>5</v>
      </c>
      <c r="G318" s="437">
        <v>5</v>
      </c>
      <c r="H318" s="856" t="s">
        <v>1801</v>
      </c>
      <c r="I318" s="1058"/>
      <c r="J318" s="1059"/>
    </row>
    <row r="319" spans="1:10" ht="18.75" customHeight="1">
      <c r="A319" s="1080"/>
      <c r="B319" s="1088"/>
      <c r="C319" s="866" t="s">
        <v>2991</v>
      </c>
      <c r="D319" s="866" t="s">
        <v>3993</v>
      </c>
      <c r="E319" s="235" t="s">
        <v>2992</v>
      </c>
      <c r="F319" s="435">
        <v>13</v>
      </c>
      <c r="G319" s="437">
        <v>13</v>
      </c>
      <c r="H319" s="856" t="s">
        <v>1801</v>
      </c>
      <c r="I319" s="1058"/>
      <c r="J319" s="1059"/>
    </row>
    <row r="320" spans="1:10" ht="18.75" customHeight="1" thickBot="1">
      <c r="A320" s="1080"/>
      <c r="B320" s="1088"/>
      <c r="C320" s="866" t="s">
        <v>4025</v>
      </c>
      <c r="D320" s="866" t="s">
        <v>802</v>
      </c>
      <c r="E320" s="235" t="s">
        <v>769</v>
      </c>
      <c r="F320" s="872">
        <v>0.05</v>
      </c>
      <c r="G320" s="872">
        <v>0.05</v>
      </c>
      <c r="H320" s="438"/>
      <c r="I320" s="794"/>
      <c r="J320" s="795"/>
    </row>
    <row r="321" spans="1:10" ht="18.75" customHeight="1">
      <c r="A321" s="1079" t="s">
        <v>4064</v>
      </c>
      <c r="B321" s="1087" t="s">
        <v>1956</v>
      </c>
      <c r="C321" s="470" t="s">
        <v>1952</v>
      </c>
      <c r="D321" s="470" t="s">
        <v>789</v>
      </c>
      <c r="E321" s="471" t="s">
        <v>1808</v>
      </c>
      <c r="F321" s="472">
        <v>30</v>
      </c>
      <c r="G321" s="473">
        <v>30</v>
      </c>
      <c r="H321" s="426" t="s">
        <v>1801</v>
      </c>
      <c r="I321" s="1190" t="s">
        <v>1953</v>
      </c>
      <c r="J321" s="1061"/>
    </row>
    <row r="322" spans="1:10" ht="18.75" customHeight="1">
      <c r="A322" s="1080"/>
      <c r="B322" s="1088"/>
      <c r="C322" s="430" t="s">
        <v>1838</v>
      </c>
      <c r="D322" s="430" t="s">
        <v>773</v>
      </c>
      <c r="E322" s="235" t="s">
        <v>1808</v>
      </c>
      <c r="F322" s="435">
        <v>54</v>
      </c>
      <c r="G322" s="437">
        <v>54</v>
      </c>
      <c r="H322" s="438" t="s">
        <v>1803</v>
      </c>
      <c r="I322" s="1058"/>
      <c r="J322" s="1059"/>
    </row>
    <row r="323" spans="1:10" ht="18.75" customHeight="1">
      <c r="A323" s="1080"/>
      <c r="B323" s="1088"/>
      <c r="C323" s="430" t="s">
        <v>1954</v>
      </c>
      <c r="D323" s="430" t="s">
        <v>780</v>
      </c>
      <c r="E323" s="235" t="s">
        <v>1808</v>
      </c>
      <c r="F323" s="435">
        <v>81</v>
      </c>
      <c r="G323" s="437">
        <v>81</v>
      </c>
      <c r="H323" s="438" t="s">
        <v>1803</v>
      </c>
      <c r="I323" s="1058"/>
      <c r="J323" s="1059"/>
    </row>
    <row r="324" spans="1:10" ht="18.75" customHeight="1">
      <c r="A324" s="1080"/>
      <c r="B324" s="1088"/>
      <c r="C324" s="430" t="s">
        <v>1877</v>
      </c>
      <c r="D324" s="430" t="s">
        <v>807</v>
      </c>
      <c r="E324" s="235" t="s">
        <v>1808</v>
      </c>
      <c r="F324" s="435">
        <v>9.34</v>
      </c>
      <c r="G324" s="437">
        <v>9.34</v>
      </c>
      <c r="H324" s="438" t="s">
        <v>1801</v>
      </c>
      <c r="I324" s="1058"/>
      <c r="J324" s="1059"/>
    </row>
    <row r="325" spans="1:10" ht="18.75" customHeight="1">
      <c r="A325" s="1080"/>
      <c r="B325" s="1088"/>
      <c r="C325" s="430" t="s">
        <v>864</v>
      </c>
      <c r="D325" s="430" t="s">
        <v>819</v>
      </c>
      <c r="E325" s="235" t="s">
        <v>1808</v>
      </c>
      <c r="F325" s="435">
        <v>4</v>
      </c>
      <c r="G325" s="437">
        <v>4</v>
      </c>
      <c r="H325" s="438" t="s">
        <v>1803</v>
      </c>
      <c r="I325" s="1058"/>
      <c r="J325" s="1059"/>
    </row>
    <row r="326" spans="1:10" ht="18.75" customHeight="1">
      <c r="A326" s="1080"/>
      <c r="B326" s="1088"/>
      <c r="C326" s="819" t="s">
        <v>1955</v>
      </c>
      <c r="D326" s="819" t="s">
        <v>805</v>
      </c>
      <c r="E326" s="235" t="s">
        <v>1808</v>
      </c>
      <c r="F326" s="435">
        <v>20</v>
      </c>
      <c r="G326" s="437">
        <v>20</v>
      </c>
      <c r="H326" s="438" t="s">
        <v>782</v>
      </c>
      <c r="I326" s="1058"/>
      <c r="J326" s="1059"/>
    </row>
    <row r="327" spans="1:10" ht="18.75" customHeight="1">
      <c r="A327" s="1080"/>
      <c r="B327" s="1088"/>
      <c r="C327" s="430" t="s">
        <v>1942</v>
      </c>
      <c r="D327" s="430" t="s">
        <v>768</v>
      </c>
      <c r="E327" s="235" t="s">
        <v>1808</v>
      </c>
      <c r="F327" s="435">
        <v>20</v>
      </c>
      <c r="G327" s="437">
        <v>20</v>
      </c>
      <c r="H327" s="856" t="s">
        <v>1801</v>
      </c>
      <c r="I327" s="1058"/>
      <c r="J327" s="1059"/>
    </row>
    <row r="328" spans="1:10" ht="18.75" customHeight="1">
      <c r="A328" s="1080"/>
      <c r="B328" s="1088"/>
      <c r="C328" s="866" t="s">
        <v>865</v>
      </c>
      <c r="D328" s="866" t="s">
        <v>859</v>
      </c>
      <c r="E328" s="235" t="s">
        <v>1808</v>
      </c>
      <c r="F328" s="435">
        <v>10</v>
      </c>
      <c r="G328" s="437">
        <v>10</v>
      </c>
      <c r="H328" s="856" t="s">
        <v>1801</v>
      </c>
      <c r="I328" s="1058"/>
      <c r="J328" s="1059"/>
    </row>
    <row r="329" spans="1:10" ht="18.75" customHeight="1">
      <c r="A329" s="1080"/>
      <c r="B329" s="1088"/>
      <c r="C329" s="866" t="s">
        <v>866</v>
      </c>
      <c r="D329" s="866" t="s">
        <v>867</v>
      </c>
      <c r="E329" s="235" t="s">
        <v>1808</v>
      </c>
      <c r="F329" s="435">
        <v>5</v>
      </c>
      <c r="G329" s="437">
        <v>5</v>
      </c>
      <c r="H329" s="856" t="s">
        <v>1801</v>
      </c>
      <c r="I329" s="1058"/>
      <c r="J329" s="1059"/>
    </row>
    <row r="330" spans="1:10" ht="18.75" customHeight="1">
      <c r="A330" s="1080"/>
      <c r="B330" s="1088"/>
      <c r="C330" s="430" t="s">
        <v>784</v>
      </c>
      <c r="D330" s="430" t="s">
        <v>846</v>
      </c>
      <c r="E330" s="235" t="s">
        <v>1808</v>
      </c>
      <c r="F330" s="435">
        <v>10</v>
      </c>
      <c r="G330" s="437">
        <v>10</v>
      </c>
      <c r="H330" s="856" t="s">
        <v>1801</v>
      </c>
      <c r="I330" s="1058"/>
      <c r="J330" s="1059"/>
    </row>
    <row r="331" spans="1:10" ht="18.75" customHeight="1">
      <c r="A331" s="1080"/>
      <c r="B331" s="1088"/>
      <c r="C331" s="430" t="s">
        <v>2988</v>
      </c>
      <c r="D331" s="430" t="s">
        <v>3994</v>
      </c>
      <c r="E331" s="235" t="s">
        <v>1808</v>
      </c>
      <c r="F331" s="435">
        <v>3</v>
      </c>
      <c r="G331" s="437">
        <v>3</v>
      </c>
      <c r="H331" s="438" t="s">
        <v>1801</v>
      </c>
      <c r="I331" s="1058"/>
      <c r="J331" s="1059"/>
    </row>
    <row r="332" spans="1:10" ht="18.75" customHeight="1" thickBot="1">
      <c r="A332" s="1081"/>
      <c r="B332" s="1089"/>
      <c r="C332" s="445" t="s">
        <v>2989</v>
      </c>
      <c r="D332" s="445" t="s">
        <v>4062</v>
      </c>
      <c r="E332" s="235" t="s">
        <v>1808</v>
      </c>
      <c r="F332" s="610">
        <v>0.05</v>
      </c>
      <c r="G332" s="611">
        <v>0.05</v>
      </c>
      <c r="H332" s="438"/>
      <c r="I332" s="1228"/>
      <c r="J332" s="1229"/>
    </row>
    <row r="333" spans="1:10" ht="18.75" customHeight="1">
      <c r="A333" s="1079" t="s">
        <v>4064</v>
      </c>
      <c r="B333" s="1087" t="s">
        <v>2990</v>
      </c>
      <c r="C333" s="470" t="s">
        <v>1952</v>
      </c>
      <c r="D333" s="470" t="s">
        <v>789</v>
      </c>
      <c r="E333" s="471" t="s">
        <v>1808</v>
      </c>
      <c r="F333" s="472">
        <v>30</v>
      </c>
      <c r="G333" s="473">
        <v>30</v>
      </c>
      <c r="H333" s="426" t="s">
        <v>1801</v>
      </c>
      <c r="I333" s="1190" t="s">
        <v>1953</v>
      </c>
      <c r="J333" s="1061"/>
    </row>
    <row r="334" spans="1:10" ht="18.75" customHeight="1">
      <c r="A334" s="1080"/>
      <c r="B334" s="1088"/>
      <c r="C334" s="430" t="s">
        <v>1838</v>
      </c>
      <c r="D334" s="430" t="s">
        <v>773</v>
      </c>
      <c r="E334" s="235" t="s">
        <v>1808</v>
      </c>
      <c r="F334" s="435">
        <v>54</v>
      </c>
      <c r="G334" s="437">
        <v>54</v>
      </c>
      <c r="H334" s="438" t="s">
        <v>1803</v>
      </c>
      <c r="I334" s="1058"/>
      <c r="J334" s="1059"/>
    </row>
    <row r="335" spans="1:10" ht="18.75" customHeight="1">
      <c r="A335" s="1080"/>
      <c r="B335" s="1088"/>
      <c r="C335" s="430" t="s">
        <v>1954</v>
      </c>
      <c r="D335" s="430" t="s">
        <v>780</v>
      </c>
      <c r="E335" s="235" t="s">
        <v>1808</v>
      </c>
      <c r="F335" s="435">
        <v>81</v>
      </c>
      <c r="G335" s="437">
        <v>81</v>
      </c>
      <c r="H335" s="438" t="s">
        <v>1803</v>
      </c>
      <c r="I335" s="1058"/>
      <c r="J335" s="1059"/>
    </row>
    <row r="336" spans="1:10" ht="18.75" customHeight="1">
      <c r="A336" s="1080"/>
      <c r="B336" s="1088"/>
      <c r="C336" s="430" t="s">
        <v>1877</v>
      </c>
      <c r="D336" s="430" t="s">
        <v>807</v>
      </c>
      <c r="E336" s="235" t="s">
        <v>1808</v>
      </c>
      <c r="F336" s="435">
        <v>9.34</v>
      </c>
      <c r="G336" s="437">
        <v>9.34</v>
      </c>
      <c r="H336" s="438" t="s">
        <v>1801</v>
      </c>
      <c r="I336" s="1058"/>
      <c r="J336" s="1059"/>
    </row>
    <row r="337" spans="1:10" ht="18.75" customHeight="1">
      <c r="A337" s="1080"/>
      <c r="B337" s="1088"/>
      <c r="C337" s="430" t="s">
        <v>864</v>
      </c>
      <c r="D337" s="430" t="s">
        <v>819</v>
      </c>
      <c r="E337" s="235" t="s">
        <v>1808</v>
      </c>
      <c r="F337" s="435">
        <v>4</v>
      </c>
      <c r="G337" s="437">
        <v>4</v>
      </c>
      <c r="H337" s="438" t="s">
        <v>1803</v>
      </c>
      <c r="I337" s="1058"/>
      <c r="J337" s="1059"/>
    </row>
    <row r="338" spans="1:10" ht="18.75" customHeight="1">
      <c r="A338" s="1080"/>
      <c r="B338" s="1088"/>
      <c r="C338" s="819" t="s">
        <v>1955</v>
      </c>
      <c r="D338" s="819" t="s">
        <v>805</v>
      </c>
      <c r="E338" s="235" t="s">
        <v>1808</v>
      </c>
      <c r="F338" s="435">
        <v>20</v>
      </c>
      <c r="G338" s="437">
        <v>20</v>
      </c>
      <c r="H338" s="438" t="s">
        <v>782</v>
      </c>
      <c r="I338" s="1058"/>
      <c r="J338" s="1059"/>
    </row>
    <row r="339" spans="1:10" ht="18.75" customHeight="1">
      <c r="A339" s="1080"/>
      <c r="B339" s="1088"/>
      <c r="C339" s="430" t="s">
        <v>1942</v>
      </c>
      <c r="D339" s="430" t="s">
        <v>768</v>
      </c>
      <c r="E339" s="235" t="s">
        <v>1808</v>
      </c>
      <c r="F339" s="435">
        <v>20</v>
      </c>
      <c r="G339" s="437">
        <v>20</v>
      </c>
      <c r="H339" s="856" t="s">
        <v>1801</v>
      </c>
      <c r="I339" s="1058"/>
      <c r="J339" s="1059"/>
    </row>
    <row r="340" spans="1:10" ht="18.75" customHeight="1">
      <c r="A340" s="1080"/>
      <c r="B340" s="1088"/>
      <c r="C340" s="866" t="s">
        <v>865</v>
      </c>
      <c r="D340" s="866" t="s">
        <v>859</v>
      </c>
      <c r="E340" s="235" t="s">
        <v>1808</v>
      </c>
      <c r="F340" s="435">
        <v>10</v>
      </c>
      <c r="G340" s="437">
        <v>10</v>
      </c>
      <c r="H340" s="856" t="s">
        <v>1801</v>
      </c>
      <c r="I340" s="1058"/>
      <c r="J340" s="1059"/>
    </row>
    <row r="341" spans="1:10" ht="18.75" customHeight="1">
      <c r="A341" s="1080"/>
      <c r="B341" s="1088"/>
      <c r="C341" s="866" t="s">
        <v>866</v>
      </c>
      <c r="D341" s="866" t="s">
        <v>867</v>
      </c>
      <c r="E341" s="235" t="s">
        <v>1808</v>
      </c>
      <c r="F341" s="435">
        <v>5</v>
      </c>
      <c r="G341" s="437">
        <v>5</v>
      </c>
      <c r="H341" s="856" t="s">
        <v>1801</v>
      </c>
      <c r="I341" s="1058"/>
      <c r="J341" s="1059"/>
    </row>
    <row r="342" spans="1:10" ht="18.75" customHeight="1">
      <c r="A342" s="1080"/>
      <c r="B342" s="1088"/>
      <c r="C342" s="430" t="s">
        <v>784</v>
      </c>
      <c r="D342" s="430" t="s">
        <v>846</v>
      </c>
      <c r="E342" s="235" t="s">
        <v>1808</v>
      </c>
      <c r="F342" s="435">
        <v>10</v>
      </c>
      <c r="G342" s="437">
        <v>10</v>
      </c>
      <c r="H342" s="438" t="s">
        <v>1801</v>
      </c>
      <c r="I342" s="1058"/>
      <c r="J342" s="1252"/>
    </row>
    <row r="343" spans="1:10" ht="18.75" customHeight="1">
      <c r="A343" s="1080"/>
      <c r="B343" s="1088"/>
      <c r="C343" s="430" t="s">
        <v>2988</v>
      </c>
      <c r="D343" s="430" t="s">
        <v>4065</v>
      </c>
      <c r="E343" s="235" t="s">
        <v>1808</v>
      </c>
      <c r="F343" s="435">
        <v>3</v>
      </c>
      <c r="G343" s="437">
        <v>3</v>
      </c>
      <c r="H343" s="438" t="s">
        <v>1801</v>
      </c>
      <c r="I343" s="1058"/>
      <c r="J343" s="1252"/>
    </row>
    <row r="344" spans="1:10" ht="18.75" customHeight="1" thickBot="1">
      <c r="A344" s="1081"/>
      <c r="B344" s="1089"/>
      <c r="C344" s="445" t="s">
        <v>2989</v>
      </c>
      <c r="D344" s="445" t="s">
        <v>3988</v>
      </c>
      <c r="E344" s="235" t="s">
        <v>1808</v>
      </c>
      <c r="F344" s="610">
        <v>0.05</v>
      </c>
      <c r="G344" s="611">
        <v>0.05</v>
      </c>
      <c r="H344" s="438"/>
      <c r="I344" s="1228"/>
      <c r="J344" s="1229"/>
    </row>
    <row r="345" spans="1:10" ht="18.75" customHeight="1">
      <c r="A345" s="1079" t="s">
        <v>4064</v>
      </c>
      <c r="B345" s="1103" t="s">
        <v>1957</v>
      </c>
      <c r="C345" s="425" t="s">
        <v>1826</v>
      </c>
      <c r="D345" s="426" t="s">
        <v>780</v>
      </c>
      <c r="E345" s="427" t="s">
        <v>1808</v>
      </c>
      <c r="F345" s="506">
        <v>80</v>
      </c>
      <c r="G345" s="506">
        <v>80</v>
      </c>
      <c r="H345" s="426" t="s">
        <v>1803</v>
      </c>
      <c r="I345" s="1190"/>
      <c r="J345" s="1061"/>
    </row>
    <row r="346" spans="1:10" ht="18.75" customHeight="1">
      <c r="A346" s="1080"/>
      <c r="B346" s="1104"/>
      <c r="C346" s="438" t="s">
        <v>1958</v>
      </c>
      <c r="D346" s="856" t="s">
        <v>789</v>
      </c>
      <c r="E346" s="813" t="s">
        <v>1808</v>
      </c>
      <c r="F346" s="434">
        <v>25</v>
      </c>
      <c r="G346" s="434">
        <v>25</v>
      </c>
      <c r="H346" s="856" t="s">
        <v>1801</v>
      </c>
      <c r="I346" s="1058"/>
      <c r="J346" s="1059"/>
    </row>
    <row r="347" spans="1:10" ht="18.75" customHeight="1">
      <c r="A347" s="1080"/>
      <c r="B347" s="1104"/>
      <c r="C347" s="438" t="s">
        <v>2938</v>
      </c>
      <c r="D347" s="856" t="s">
        <v>868</v>
      </c>
      <c r="E347" s="813" t="s">
        <v>1808</v>
      </c>
      <c r="F347" s="434">
        <v>5</v>
      </c>
      <c r="G347" s="434">
        <v>5</v>
      </c>
      <c r="H347" s="856" t="s">
        <v>1801</v>
      </c>
      <c r="I347" s="1058"/>
      <c r="J347" s="1059"/>
    </row>
    <row r="348" spans="1:10" ht="18.75" customHeight="1">
      <c r="A348" s="1080"/>
      <c r="B348" s="1104"/>
      <c r="C348" s="866" t="s">
        <v>1901</v>
      </c>
      <c r="D348" s="793" t="s">
        <v>816</v>
      </c>
      <c r="E348" s="813" t="s">
        <v>1808</v>
      </c>
      <c r="F348" s="612">
        <v>7</v>
      </c>
      <c r="G348" s="568">
        <v>7</v>
      </c>
      <c r="H348" s="856" t="s">
        <v>1801</v>
      </c>
      <c r="I348" s="1058"/>
      <c r="J348" s="1059"/>
    </row>
    <row r="349" spans="1:10" ht="18.75" customHeight="1">
      <c r="A349" s="1080"/>
      <c r="B349" s="1104"/>
      <c r="C349" s="866" t="s">
        <v>767</v>
      </c>
      <c r="D349" s="793" t="s">
        <v>768</v>
      </c>
      <c r="E349" s="813" t="s">
        <v>1808</v>
      </c>
      <c r="F349" s="612">
        <v>30</v>
      </c>
      <c r="G349" s="568">
        <v>30</v>
      </c>
      <c r="H349" s="856" t="s">
        <v>1801</v>
      </c>
      <c r="I349" s="1058"/>
      <c r="J349" s="1059"/>
    </row>
    <row r="350" spans="1:10" ht="18.75" customHeight="1">
      <c r="A350" s="1080"/>
      <c r="B350" s="1104"/>
      <c r="C350" s="866" t="s">
        <v>865</v>
      </c>
      <c r="D350" s="793" t="s">
        <v>859</v>
      </c>
      <c r="E350" s="813" t="s">
        <v>1808</v>
      </c>
      <c r="F350" s="612">
        <v>10</v>
      </c>
      <c r="G350" s="568">
        <v>10</v>
      </c>
      <c r="H350" s="856" t="s">
        <v>1801</v>
      </c>
      <c r="I350" s="1058"/>
      <c r="J350" s="1059"/>
    </row>
    <row r="351" spans="1:10" ht="18.75" customHeight="1">
      <c r="A351" s="1080"/>
      <c r="B351" s="1104"/>
      <c r="C351" s="866" t="s">
        <v>866</v>
      </c>
      <c r="D351" s="793" t="s">
        <v>867</v>
      </c>
      <c r="E351" s="813" t="s">
        <v>1808</v>
      </c>
      <c r="F351" s="435">
        <v>10</v>
      </c>
      <c r="G351" s="437">
        <v>10</v>
      </c>
      <c r="H351" s="856" t="s">
        <v>1801</v>
      </c>
      <c r="I351" s="1058"/>
      <c r="J351" s="1059"/>
    </row>
    <row r="352" spans="1:10" ht="18.75" customHeight="1">
      <c r="A352" s="1080"/>
      <c r="B352" s="1104"/>
      <c r="C352" s="866" t="s">
        <v>784</v>
      </c>
      <c r="D352" s="793" t="s">
        <v>846</v>
      </c>
      <c r="E352" s="813" t="s">
        <v>1808</v>
      </c>
      <c r="F352" s="612">
        <v>10</v>
      </c>
      <c r="G352" s="568">
        <v>10</v>
      </c>
      <c r="H352" s="438" t="s">
        <v>1801</v>
      </c>
      <c r="I352" s="794"/>
      <c r="J352" s="795"/>
    </row>
    <row r="353" spans="1:10" ht="18.75" customHeight="1">
      <c r="A353" s="1080"/>
      <c r="B353" s="1104"/>
      <c r="C353" s="866" t="s">
        <v>869</v>
      </c>
      <c r="D353" s="576" t="s">
        <v>3420</v>
      </c>
      <c r="E353" s="235" t="s">
        <v>1808</v>
      </c>
      <c r="F353" s="430">
        <v>15</v>
      </c>
      <c r="G353" s="430">
        <v>15</v>
      </c>
      <c r="H353" s="430" t="s">
        <v>2799</v>
      </c>
      <c r="I353" s="805"/>
      <c r="J353" s="806"/>
    </row>
    <row r="354" spans="1:10" ht="18.75" customHeight="1" thickBot="1">
      <c r="A354" s="1080"/>
      <c r="B354" s="1104"/>
      <c r="C354" s="609" t="s">
        <v>2800</v>
      </c>
      <c r="D354" s="817" t="s">
        <v>3335</v>
      </c>
      <c r="E354" s="491" t="s">
        <v>2801</v>
      </c>
      <c r="F354" s="467">
        <v>5</v>
      </c>
      <c r="G354" s="467">
        <v>5</v>
      </c>
      <c r="H354" s="492" t="s">
        <v>1963</v>
      </c>
      <c r="I354" s="1077"/>
      <c r="J354" s="1078"/>
    </row>
    <row r="355" spans="1:10" ht="18.75" customHeight="1">
      <c r="A355" s="1096" t="s">
        <v>2896</v>
      </c>
      <c r="B355" s="1103" t="s">
        <v>1959</v>
      </c>
      <c r="C355" s="867" t="s">
        <v>870</v>
      </c>
      <c r="D355" s="494" t="s">
        <v>3336</v>
      </c>
      <c r="E355" s="427" t="s">
        <v>1808</v>
      </c>
      <c r="F355" s="506">
        <v>85</v>
      </c>
      <c r="G355" s="506">
        <v>85</v>
      </c>
      <c r="H355" s="613" t="s">
        <v>1803</v>
      </c>
      <c r="I355" s="1190"/>
      <c r="J355" s="1061"/>
    </row>
    <row r="356" spans="1:10" ht="18.75" customHeight="1">
      <c r="A356" s="1080"/>
      <c r="B356" s="1104"/>
      <c r="C356" s="866" t="s">
        <v>871</v>
      </c>
      <c r="D356" s="793" t="s">
        <v>780</v>
      </c>
      <c r="E356" s="456" t="s">
        <v>1960</v>
      </c>
      <c r="F356" s="614">
        <v>70</v>
      </c>
      <c r="G356" s="614">
        <v>70</v>
      </c>
      <c r="H356" s="438" t="s">
        <v>1803</v>
      </c>
      <c r="I356" s="815"/>
      <c r="J356" s="816"/>
    </row>
    <row r="357" spans="1:10" ht="18.75" customHeight="1">
      <c r="A357" s="1080"/>
      <c r="B357" s="1104"/>
      <c r="C357" s="866" t="s">
        <v>872</v>
      </c>
      <c r="D357" s="793" t="s">
        <v>3337</v>
      </c>
      <c r="E357" s="456" t="s">
        <v>1960</v>
      </c>
      <c r="F357" s="614">
        <v>30</v>
      </c>
      <c r="G357" s="614">
        <v>30</v>
      </c>
      <c r="H357" s="457" t="s">
        <v>1961</v>
      </c>
      <c r="I357" s="815"/>
      <c r="J357" s="816"/>
    </row>
    <row r="358" spans="1:10" ht="18.75" customHeight="1">
      <c r="A358" s="1080"/>
      <c r="B358" s="1104"/>
      <c r="C358" s="866" t="s">
        <v>873</v>
      </c>
      <c r="D358" s="793" t="s">
        <v>3338</v>
      </c>
      <c r="E358" s="456" t="s">
        <v>1960</v>
      </c>
      <c r="F358" s="614">
        <v>30</v>
      </c>
      <c r="G358" s="614">
        <v>30</v>
      </c>
      <c r="H358" s="457" t="s">
        <v>1961</v>
      </c>
      <c r="I358" s="815"/>
      <c r="J358" s="816"/>
    </row>
    <row r="359" spans="1:10" ht="18.75" customHeight="1">
      <c r="A359" s="1080"/>
      <c r="B359" s="1104"/>
      <c r="C359" s="866" t="s">
        <v>874</v>
      </c>
      <c r="D359" s="793" t="s">
        <v>3339</v>
      </c>
      <c r="E359" s="813" t="s">
        <v>1808</v>
      </c>
      <c r="F359" s="434">
        <v>30</v>
      </c>
      <c r="G359" s="434">
        <v>30</v>
      </c>
      <c r="H359" s="457" t="s">
        <v>1961</v>
      </c>
      <c r="I359" s="1058"/>
      <c r="J359" s="1059"/>
    </row>
    <row r="360" spans="1:10" ht="18.75" customHeight="1">
      <c r="A360" s="1080"/>
      <c r="B360" s="1104"/>
      <c r="C360" s="430" t="s">
        <v>2835</v>
      </c>
      <c r="D360" s="793" t="s">
        <v>4066</v>
      </c>
      <c r="E360" s="801" t="s">
        <v>2705</v>
      </c>
      <c r="F360" s="430">
        <v>80</v>
      </c>
      <c r="G360" s="430">
        <v>80</v>
      </c>
      <c r="H360" s="430" t="s">
        <v>2836</v>
      </c>
      <c r="I360" s="1058"/>
      <c r="J360" s="1059"/>
    </row>
    <row r="361" spans="1:10" ht="18.75" customHeight="1">
      <c r="A361" s="1080"/>
      <c r="B361" s="1104"/>
      <c r="C361" s="811" t="s">
        <v>875</v>
      </c>
      <c r="D361" s="793" t="s">
        <v>3340</v>
      </c>
      <c r="E361" s="456" t="s">
        <v>1808</v>
      </c>
      <c r="F361" s="614">
        <v>23</v>
      </c>
      <c r="G361" s="614">
        <v>23</v>
      </c>
      <c r="H361" s="457" t="s">
        <v>1962</v>
      </c>
      <c r="I361" s="1058" t="s">
        <v>3428</v>
      </c>
      <c r="J361" s="1059"/>
    </row>
    <row r="362" spans="1:10" ht="18.75" customHeight="1">
      <c r="A362" s="1080"/>
      <c r="B362" s="1104"/>
      <c r="C362" s="866" t="s">
        <v>2805</v>
      </c>
      <c r="D362" s="793" t="s">
        <v>3995</v>
      </c>
      <c r="E362" s="813" t="s">
        <v>1808</v>
      </c>
      <c r="F362" s="612">
        <v>24</v>
      </c>
      <c r="G362" s="568">
        <v>24</v>
      </c>
      <c r="H362" s="457" t="s">
        <v>1962</v>
      </c>
      <c r="I362" s="1058" t="s">
        <v>3428</v>
      </c>
      <c r="J362" s="1059"/>
    </row>
    <row r="363" spans="1:10" ht="18.75" customHeight="1">
      <c r="A363" s="1080"/>
      <c r="B363" s="1104"/>
      <c r="C363" s="866" t="s">
        <v>767</v>
      </c>
      <c r="D363" s="793" t="s">
        <v>768</v>
      </c>
      <c r="E363" s="813" t="s">
        <v>1808</v>
      </c>
      <c r="F363" s="612">
        <v>30</v>
      </c>
      <c r="G363" s="568">
        <v>30</v>
      </c>
      <c r="H363" s="457" t="s">
        <v>1963</v>
      </c>
      <c r="I363" s="1058"/>
      <c r="J363" s="1059"/>
    </row>
    <row r="364" spans="1:10" ht="18.75" customHeight="1">
      <c r="A364" s="1080"/>
      <c r="B364" s="1104"/>
      <c r="C364" s="866" t="s">
        <v>1964</v>
      </c>
      <c r="D364" s="793" t="s">
        <v>4067</v>
      </c>
      <c r="E364" s="813" t="s">
        <v>1808</v>
      </c>
      <c r="F364" s="612">
        <v>15</v>
      </c>
      <c r="G364" s="568">
        <v>15</v>
      </c>
      <c r="H364" s="457" t="s">
        <v>1963</v>
      </c>
      <c r="I364" s="805"/>
      <c r="J364" s="806"/>
    </row>
    <row r="365" spans="1:10" ht="18.75" customHeight="1" thickBot="1">
      <c r="A365" s="1081"/>
      <c r="B365" s="1105"/>
      <c r="C365" s="609" t="s">
        <v>1965</v>
      </c>
      <c r="D365" s="817" t="s">
        <v>4068</v>
      </c>
      <c r="E365" s="466" t="s">
        <v>1808</v>
      </c>
      <c r="F365" s="467">
        <v>15</v>
      </c>
      <c r="G365" s="468">
        <v>15</v>
      </c>
      <c r="H365" s="450" t="s">
        <v>1963</v>
      </c>
      <c r="I365" s="1085"/>
      <c r="J365" s="1106"/>
    </row>
    <row r="366" spans="1:10" ht="18.75" customHeight="1">
      <c r="A366" s="1096" t="s">
        <v>2897</v>
      </c>
      <c r="B366" s="1082" t="s">
        <v>2715</v>
      </c>
      <c r="C366" s="867" t="s">
        <v>2898</v>
      </c>
      <c r="D366" s="867" t="s">
        <v>4069</v>
      </c>
      <c r="E366" s="471" t="s">
        <v>2907</v>
      </c>
      <c r="F366" s="472">
        <v>400</v>
      </c>
      <c r="G366" s="472">
        <v>400</v>
      </c>
      <c r="H366" s="425" t="s">
        <v>2912</v>
      </c>
      <c r="I366" s="1097"/>
      <c r="J366" s="1098"/>
    </row>
    <row r="367" spans="1:10" ht="18.75" customHeight="1">
      <c r="A367" s="1080"/>
      <c r="B367" s="1083"/>
      <c r="C367" s="811" t="s">
        <v>2899</v>
      </c>
      <c r="D367" s="811" t="s">
        <v>4070</v>
      </c>
      <c r="E367" s="570" t="s">
        <v>2906</v>
      </c>
      <c r="F367" s="571">
        <v>450</v>
      </c>
      <c r="G367" s="571">
        <v>450</v>
      </c>
      <c r="H367" s="851" t="s">
        <v>2913</v>
      </c>
      <c r="I367" s="1099"/>
      <c r="J367" s="1100"/>
    </row>
    <row r="368" spans="1:10" ht="18.75" customHeight="1">
      <c r="A368" s="1080"/>
      <c r="B368" s="1083"/>
      <c r="C368" s="811" t="s">
        <v>2900</v>
      </c>
      <c r="D368" s="811" t="s">
        <v>3842</v>
      </c>
      <c r="E368" s="570" t="s">
        <v>2908</v>
      </c>
      <c r="F368" s="571">
        <v>40</v>
      </c>
      <c r="G368" s="571">
        <v>40</v>
      </c>
      <c r="H368" s="851" t="s">
        <v>2914</v>
      </c>
      <c r="I368" s="1099"/>
      <c r="J368" s="1100"/>
    </row>
    <row r="369" spans="1:10" ht="18.75" customHeight="1">
      <c r="A369" s="1080"/>
      <c r="B369" s="1083"/>
      <c r="C369" s="811" t="s">
        <v>2901</v>
      </c>
      <c r="D369" s="811" t="s">
        <v>3996</v>
      </c>
      <c r="E369" s="570" t="s">
        <v>2907</v>
      </c>
      <c r="F369" s="571">
        <v>75</v>
      </c>
      <c r="G369" s="571">
        <v>75</v>
      </c>
      <c r="H369" s="851" t="s">
        <v>2914</v>
      </c>
      <c r="I369" s="1099"/>
      <c r="J369" s="1100"/>
    </row>
    <row r="370" spans="1:10" ht="18.75" customHeight="1">
      <c r="A370" s="1080"/>
      <c r="B370" s="1083"/>
      <c r="C370" s="811" t="s">
        <v>2902</v>
      </c>
      <c r="D370" s="811" t="s">
        <v>4071</v>
      </c>
      <c r="E370" s="570" t="s">
        <v>2909</v>
      </c>
      <c r="F370" s="571">
        <v>52</v>
      </c>
      <c r="G370" s="571">
        <v>52</v>
      </c>
      <c r="H370" s="851" t="s">
        <v>2915</v>
      </c>
      <c r="I370" s="1099"/>
      <c r="J370" s="1100"/>
    </row>
    <row r="371" spans="1:10" ht="18.75" customHeight="1">
      <c r="A371" s="1080"/>
      <c r="B371" s="1083"/>
      <c r="C371" s="811" t="s">
        <v>2903</v>
      </c>
      <c r="D371" s="811" t="s">
        <v>4072</v>
      </c>
      <c r="E371" s="570" t="s">
        <v>769</v>
      </c>
      <c r="F371" s="571">
        <v>50</v>
      </c>
      <c r="G371" s="571">
        <v>50</v>
      </c>
      <c r="H371" s="851" t="s">
        <v>2916</v>
      </c>
      <c r="I371" s="1099"/>
      <c r="J371" s="1100"/>
    </row>
    <row r="372" spans="1:10" ht="18.75" customHeight="1">
      <c r="A372" s="1080"/>
      <c r="B372" s="1083"/>
      <c r="C372" s="811" t="s">
        <v>3058</v>
      </c>
      <c r="D372" s="811" t="s">
        <v>4067</v>
      </c>
      <c r="E372" s="570" t="s">
        <v>2910</v>
      </c>
      <c r="F372" s="571">
        <v>15</v>
      </c>
      <c r="G372" s="571">
        <v>15</v>
      </c>
      <c r="H372" s="851" t="s">
        <v>2917</v>
      </c>
      <c r="I372" s="1099"/>
      <c r="J372" s="1100"/>
    </row>
    <row r="373" spans="1:10" ht="18.75" customHeight="1">
      <c r="A373" s="1080"/>
      <c r="B373" s="1083"/>
      <c r="C373" s="866" t="s">
        <v>2904</v>
      </c>
      <c r="D373" s="866" t="s">
        <v>3421</v>
      </c>
      <c r="E373" s="235" t="s">
        <v>769</v>
      </c>
      <c r="F373" s="435">
        <v>15</v>
      </c>
      <c r="G373" s="435">
        <v>15</v>
      </c>
      <c r="H373" s="438" t="s">
        <v>2917</v>
      </c>
      <c r="I373" s="1099"/>
      <c r="J373" s="1100"/>
    </row>
    <row r="374" spans="1:10" ht="18.75" customHeight="1" thickBot="1">
      <c r="A374" s="1081"/>
      <c r="B374" s="1084"/>
      <c r="C374" s="609" t="s">
        <v>2905</v>
      </c>
      <c r="D374" s="609" t="s">
        <v>4073</v>
      </c>
      <c r="E374" s="491" t="s">
        <v>2911</v>
      </c>
      <c r="F374" s="467">
        <v>30</v>
      </c>
      <c r="G374" s="467">
        <v>30</v>
      </c>
      <c r="H374" s="492" t="s">
        <v>2918</v>
      </c>
      <c r="I374" s="1101"/>
      <c r="J374" s="1102"/>
    </row>
    <row r="375" spans="1:10" ht="18.75" customHeight="1" thickBot="1">
      <c r="A375" s="615" t="s">
        <v>3844</v>
      </c>
      <c r="B375" s="616" t="s">
        <v>1966</v>
      </c>
      <c r="C375" s="617" t="s">
        <v>1967</v>
      </c>
      <c r="D375" s="617" t="s">
        <v>876</v>
      </c>
      <c r="E375" s="618" t="s">
        <v>1968</v>
      </c>
      <c r="F375" s="617"/>
      <c r="G375" s="617"/>
      <c r="H375" s="619"/>
      <c r="I375" s="1250" t="s">
        <v>1878</v>
      </c>
      <c r="J375" s="1251"/>
    </row>
    <row r="376" spans="1:10" ht="18.75" customHeight="1">
      <c r="A376" s="1079" t="s">
        <v>3844</v>
      </c>
      <c r="B376" s="1233" t="s">
        <v>1969</v>
      </c>
      <c r="C376" s="867" t="s">
        <v>877</v>
      </c>
      <c r="D376" s="867" t="s">
        <v>878</v>
      </c>
      <c r="E376" s="471" t="s">
        <v>1970</v>
      </c>
      <c r="F376" s="472">
        <v>3500</v>
      </c>
      <c r="G376" s="472">
        <v>3500</v>
      </c>
      <c r="H376" s="425" t="s">
        <v>1803</v>
      </c>
      <c r="I376" s="1190"/>
      <c r="J376" s="1061"/>
    </row>
    <row r="377" spans="1:10" ht="18.75" customHeight="1">
      <c r="A377" s="1080"/>
      <c r="B377" s="1234"/>
      <c r="C377" s="866" t="s">
        <v>1971</v>
      </c>
      <c r="D377" s="866" t="s">
        <v>879</v>
      </c>
      <c r="E377" s="235" t="s">
        <v>1970</v>
      </c>
      <c r="F377" s="435">
        <v>3500</v>
      </c>
      <c r="G377" s="435">
        <v>3500</v>
      </c>
      <c r="H377" s="438" t="s">
        <v>1803</v>
      </c>
      <c r="I377" s="1058"/>
      <c r="J377" s="1059"/>
    </row>
    <row r="378" spans="1:10" ht="18.75" customHeight="1">
      <c r="A378" s="1080"/>
      <c r="B378" s="1234"/>
      <c r="C378" s="811" t="s">
        <v>880</v>
      </c>
      <c r="D378" s="811" t="s">
        <v>4074</v>
      </c>
      <c r="E378" s="235" t="s">
        <v>1970</v>
      </c>
      <c r="F378" s="435">
        <v>1700</v>
      </c>
      <c r="G378" s="435">
        <v>1700</v>
      </c>
      <c r="H378" s="856" t="s">
        <v>1801</v>
      </c>
      <c r="I378" s="1058"/>
      <c r="J378" s="1059"/>
    </row>
    <row r="379" spans="1:10" ht="18.75" customHeight="1">
      <c r="A379" s="1080"/>
      <c r="B379" s="1234"/>
      <c r="C379" s="811" t="s">
        <v>1972</v>
      </c>
      <c r="D379" s="811" t="s">
        <v>881</v>
      </c>
      <c r="E379" s="235" t="s">
        <v>1970</v>
      </c>
      <c r="F379" s="435">
        <v>500</v>
      </c>
      <c r="G379" s="435">
        <v>500</v>
      </c>
      <c r="H379" s="438" t="s">
        <v>1803</v>
      </c>
      <c r="I379" s="1058"/>
      <c r="J379" s="1059"/>
    </row>
    <row r="380" spans="1:10" ht="18.75" customHeight="1">
      <c r="A380" s="1080"/>
      <c r="B380" s="1234"/>
      <c r="C380" s="811" t="s">
        <v>1973</v>
      </c>
      <c r="D380" s="811" t="s">
        <v>882</v>
      </c>
      <c r="E380" s="235" t="s">
        <v>1970</v>
      </c>
      <c r="F380" s="435">
        <v>500</v>
      </c>
      <c r="G380" s="435">
        <v>500</v>
      </c>
      <c r="H380" s="438" t="s">
        <v>1803</v>
      </c>
      <c r="I380" s="1058"/>
      <c r="J380" s="1059"/>
    </row>
    <row r="381" spans="1:10" ht="18.75" customHeight="1">
      <c r="A381" s="1080"/>
      <c r="B381" s="1234"/>
      <c r="C381" s="811" t="s">
        <v>771</v>
      </c>
      <c r="D381" s="811" t="s">
        <v>772</v>
      </c>
      <c r="E381" s="235" t="s">
        <v>1808</v>
      </c>
      <c r="F381" s="435">
        <v>5</v>
      </c>
      <c r="G381" s="437">
        <v>5</v>
      </c>
      <c r="H381" s="856" t="s">
        <v>1801</v>
      </c>
      <c r="I381" s="1058"/>
      <c r="J381" s="1059"/>
    </row>
    <row r="382" spans="1:10" ht="18.75" customHeight="1">
      <c r="A382" s="1080"/>
      <c r="B382" s="1234"/>
      <c r="C382" s="811" t="s">
        <v>1974</v>
      </c>
      <c r="D382" s="811" t="s">
        <v>4075</v>
      </c>
      <c r="E382" s="235" t="s">
        <v>1808</v>
      </c>
      <c r="F382" s="435">
        <v>4</v>
      </c>
      <c r="G382" s="437">
        <v>4</v>
      </c>
      <c r="H382" s="856" t="s">
        <v>1801</v>
      </c>
      <c r="I382" s="1058"/>
      <c r="J382" s="1059"/>
    </row>
    <row r="383" spans="1:10" ht="18.75" customHeight="1">
      <c r="A383" s="1080"/>
      <c r="B383" s="1234"/>
      <c r="C383" s="811" t="s">
        <v>1828</v>
      </c>
      <c r="D383" s="811" t="s">
        <v>760</v>
      </c>
      <c r="E383" s="235" t="s">
        <v>1970</v>
      </c>
      <c r="F383" s="435"/>
      <c r="G383" s="437"/>
      <c r="H383" s="438"/>
      <c r="I383" s="1058" t="s">
        <v>1878</v>
      </c>
      <c r="J383" s="1059"/>
    </row>
    <row r="384" spans="1:10" ht="18.75" customHeight="1">
      <c r="A384" s="1080"/>
      <c r="B384" s="1234"/>
      <c r="C384" s="811" t="s">
        <v>1828</v>
      </c>
      <c r="D384" s="811" t="s">
        <v>807</v>
      </c>
      <c r="E384" s="235" t="s">
        <v>1808</v>
      </c>
      <c r="F384" s="435"/>
      <c r="G384" s="437"/>
      <c r="H384" s="438"/>
      <c r="I384" s="1058" t="s">
        <v>1878</v>
      </c>
      <c r="J384" s="1059"/>
    </row>
    <row r="385" spans="1:10" ht="18.75" customHeight="1">
      <c r="A385" s="1080"/>
      <c r="B385" s="1234"/>
      <c r="C385" s="866" t="s">
        <v>1975</v>
      </c>
      <c r="D385" s="866" t="s">
        <v>883</v>
      </c>
      <c r="E385" s="235" t="s">
        <v>1970</v>
      </c>
      <c r="F385" s="435"/>
      <c r="G385" s="437"/>
      <c r="H385" s="438"/>
      <c r="I385" s="1058" t="s">
        <v>1976</v>
      </c>
      <c r="J385" s="1059"/>
    </row>
    <row r="386" spans="1:10" ht="18.75" customHeight="1" thickBot="1">
      <c r="A386" s="1081"/>
      <c r="B386" s="1235"/>
      <c r="C386" s="620" t="s">
        <v>1977</v>
      </c>
      <c r="D386" s="810" t="s">
        <v>884</v>
      </c>
      <c r="E386" s="235" t="s">
        <v>1970</v>
      </c>
      <c r="F386" s="435"/>
      <c r="G386" s="437"/>
      <c r="H386" s="438"/>
      <c r="I386" s="1085" t="s">
        <v>1871</v>
      </c>
      <c r="J386" s="1086"/>
    </row>
    <row r="387" spans="1:10" ht="18.75" customHeight="1">
      <c r="A387" s="1079" t="s">
        <v>4063</v>
      </c>
      <c r="B387" s="1233" t="s">
        <v>1978</v>
      </c>
      <c r="C387" s="451" t="s">
        <v>885</v>
      </c>
      <c r="D387" s="451" t="s">
        <v>780</v>
      </c>
      <c r="E387" s="471" t="s">
        <v>886</v>
      </c>
      <c r="F387" s="621">
        <v>3500</v>
      </c>
      <c r="G387" s="621">
        <v>3500</v>
      </c>
      <c r="H387" s="621" t="s">
        <v>782</v>
      </c>
      <c r="I387" s="1190"/>
      <c r="J387" s="1061"/>
    </row>
    <row r="388" spans="1:10" ht="18.75" customHeight="1">
      <c r="A388" s="1080"/>
      <c r="B388" s="1234"/>
      <c r="C388" s="430" t="s">
        <v>1979</v>
      </c>
      <c r="D388" s="430" t="s">
        <v>803</v>
      </c>
      <c r="E388" s="235" t="s">
        <v>1970</v>
      </c>
      <c r="F388" s="435">
        <v>2000</v>
      </c>
      <c r="G388" s="435">
        <v>2000</v>
      </c>
      <c r="H388" s="438" t="s">
        <v>1803</v>
      </c>
      <c r="I388" s="1058"/>
      <c r="J388" s="1059"/>
    </row>
    <row r="389" spans="1:10" ht="18.75" customHeight="1">
      <c r="A389" s="1080"/>
      <c r="B389" s="1234"/>
      <c r="C389" s="430" t="s">
        <v>1980</v>
      </c>
      <c r="D389" s="430" t="s">
        <v>4074</v>
      </c>
      <c r="E389" s="235" t="s">
        <v>1970</v>
      </c>
      <c r="F389" s="435">
        <v>400</v>
      </c>
      <c r="G389" s="435">
        <v>400</v>
      </c>
      <c r="H389" s="856" t="s">
        <v>1801</v>
      </c>
      <c r="I389" s="1058"/>
      <c r="J389" s="1059"/>
    </row>
    <row r="390" spans="1:10" ht="18.75" customHeight="1">
      <c r="A390" s="1080"/>
      <c r="B390" s="1234"/>
      <c r="C390" s="430" t="s">
        <v>771</v>
      </c>
      <c r="D390" s="430" t="s">
        <v>772</v>
      </c>
      <c r="E390" s="235" t="s">
        <v>1808</v>
      </c>
      <c r="F390" s="435">
        <v>5</v>
      </c>
      <c r="G390" s="437">
        <v>5</v>
      </c>
      <c r="H390" s="856" t="s">
        <v>1801</v>
      </c>
      <c r="I390" s="1058"/>
      <c r="J390" s="1059"/>
    </row>
    <row r="391" spans="1:10" ht="18.75" customHeight="1">
      <c r="A391" s="1080"/>
      <c r="B391" s="1234"/>
      <c r="C391" s="1090" t="s">
        <v>1828</v>
      </c>
      <c r="D391" s="1090" t="s">
        <v>778</v>
      </c>
      <c r="E391" s="235" t="s">
        <v>1970</v>
      </c>
      <c r="F391" s="435">
        <v>1939</v>
      </c>
      <c r="G391" s="437">
        <v>1939</v>
      </c>
      <c r="H391" s="438" t="s">
        <v>1981</v>
      </c>
      <c r="I391" s="1092" t="s">
        <v>1982</v>
      </c>
      <c r="J391" s="1093"/>
    </row>
    <row r="392" spans="1:10" ht="18.75" customHeight="1">
      <c r="A392" s="1080"/>
      <c r="B392" s="1234"/>
      <c r="C392" s="1091"/>
      <c r="D392" s="1091"/>
      <c r="E392" s="235" t="s">
        <v>1970</v>
      </c>
      <c r="F392" s="435">
        <v>2338</v>
      </c>
      <c r="G392" s="437">
        <v>2338</v>
      </c>
      <c r="H392" s="438" t="s">
        <v>1983</v>
      </c>
      <c r="I392" s="1094"/>
      <c r="J392" s="1095"/>
    </row>
    <row r="393" spans="1:10" ht="18.75" customHeight="1">
      <c r="A393" s="1080"/>
      <c r="B393" s="1234"/>
      <c r="C393" s="430" t="s">
        <v>1984</v>
      </c>
      <c r="D393" s="430" t="s">
        <v>887</v>
      </c>
      <c r="E393" s="235" t="s">
        <v>1808</v>
      </c>
      <c r="F393" s="435">
        <v>10</v>
      </c>
      <c r="G393" s="437">
        <v>10</v>
      </c>
      <c r="H393" s="438" t="s">
        <v>1801</v>
      </c>
      <c r="I393" s="1058"/>
      <c r="J393" s="1059"/>
    </row>
    <row r="394" spans="1:10" ht="18.75" customHeight="1">
      <c r="A394" s="1080"/>
      <c r="B394" s="1234"/>
      <c r="C394" s="430" t="s">
        <v>1985</v>
      </c>
      <c r="D394" s="430" t="s">
        <v>3998</v>
      </c>
      <c r="E394" s="235" t="s">
        <v>3050</v>
      </c>
      <c r="F394" s="435">
        <v>6</v>
      </c>
      <c r="G394" s="437">
        <v>6</v>
      </c>
      <c r="H394" s="438" t="s">
        <v>3051</v>
      </c>
      <c r="I394" s="794"/>
      <c r="J394" s="795"/>
    </row>
    <row r="395" spans="1:10" ht="18.75" customHeight="1">
      <c r="A395" s="1080"/>
      <c r="B395" s="1234"/>
      <c r="C395" s="866" t="s">
        <v>1975</v>
      </c>
      <c r="D395" s="866" t="s">
        <v>883</v>
      </c>
      <c r="E395" s="235" t="s">
        <v>1970</v>
      </c>
      <c r="F395" s="435"/>
      <c r="G395" s="437"/>
      <c r="H395" s="438"/>
      <c r="I395" s="1058" t="s">
        <v>1976</v>
      </c>
      <c r="J395" s="1059"/>
    </row>
    <row r="396" spans="1:10" ht="18.75" customHeight="1" thickBot="1">
      <c r="A396" s="1081"/>
      <c r="B396" s="1235"/>
      <c r="C396" s="620" t="s">
        <v>1977</v>
      </c>
      <c r="D396" s="810" t="s">
        <v>884</v>
      </c>
      <c r="E396" s="235" t="s">
        <v>1970</v>
      </c>
      <c r="F396" s="435"/>
      <c r="G396" s="437"/>
      <c r="H396" s="438"/>
      <c r="I396" s="1085" t="s">
        <v>1871</v>
      </c>
      <c r="J396" s="1086"/>
    </row>
    <row r="397" spans="1:10" ht="18.75" customHeight="1">
      <c r="A397" s="1079" t="s">
        <v>4063</v>
      </c>
      <c r="B397" s="1233" t="s">
        <v>1986</v>
      </c>
      <c r="C397" s="451" t="s">
        <v>885</v>
      </c>
      <c r="D397" s="451" t="s">
        <v>780</v>
      </c>
      <c r="E397" s="471" t="s">
        <v>886</v>
      </c>
      <c r="F397" s="472">
        <v>3500</v>
      </c>
      <c r="G397" s="473">
        <v>3500</v>
      </c>
      <c r="H397" s="425" t="s">
        <v>782</v>
      </c>
      <c r="I397" s="1190"/>
      <c r="J397" s="1061"/>
    </row>
    <row r="398" spans="1:10" ht="18.75" customHeight="1">
      <c r="A398" s="1080"/>
      <c r="B398" s="1234"/>
      <c r="C398" s="454" t="s">
        <v>794</v>
      </c>
      <c r="D398" s="454" t="s">
        <v>764</v>
      </c>
      <c r="E398" s="235" t="s">
        <v>886</v>
      </c>
      <c r="F398" s="435">
        <v>3000</v>
      </c>
      <c r="G398" s="437">
        <v>3000</v>
      </c>
      <c r="H398" s="438" t="s">
        <v>1803</v>
      </c>
      <c r="I398" s="1058"/>
      <c r="J398" s="1059"/>
    </row>
    <row r="399" spans="1:10" ht="18.75" customHeight="1">
      <c r="A399" s="1080"/>
      <c r="B399" s="1234"/>
      <c r="C399" s="430" t="s">
        <v>1987</v>
      </c>
      <c r="D399" s="430" t="s">
        <v>780</v>
      </c>
      <c r="E399" s="235" t="s">
        <v>886</v>
      </c>
      <c r="F399" s="435">
        <v>1000</v>
      </c>
      <c r="G399" s="437">
        <v>1000</v>
      </c>
      <c r="H399" s="438" t="s">
        <v>1803</v>
      </c>
      <c r="I399" s="1058"/>
      <c r="J399" s="1059"/>
    </row>
    <row r="400" spans="1:10" ht="18.75" customHeight="1">
      <c r="A400" s="1080"/>
      <c r="B400" s="1234"/>
      <c r="C400" s="454" t="s">
        <v>1932</v>
      </c>
      <c r="D400" s="454" t="s">
        <v>3842</v>
      </c>
      <c r="E400" s="570" t="s">
        <v>886</v>
      </c>
      <c r="F400" s="571">
        <v>1300</v>
      </c>
      <c r="G400" s="572">
        <v>1300</v>
      </c>
      <c r="H400" s="851" t="s">
        <v>1801</v>
      </c>
      <c r="I400" s="1058"/>
      <c r="J400" s="1059"/>
    </row>
    <row r="401" spans="1:10" ht="18.75" customHeight="1">
      <c r="A401" s="1080"/>
      <c r="B401" s="1234"/>
      <c r="C401" s="430" t="s">
        <v>888</v>
      </c>
      <c r="D401" s="430" t="s">
        <v>889</v>
      </c>
      <c r="E401" s="235" t="s">
        <v>886</v>
      </c>
      <c r="F401" s="435">
        <v>900</v>
      </c>
      <c r="G401" s="437">
        <v>900</v>
      </c>
      <c r="H401" s="438" t="s">
        <v>1801</v>
      </c>
      <c r="I401" s="1058"/>
      <c r="J401" s="1059"/>
    </row>
    <row r="402" spans="1:10" ht="18.75" customHeight="1">
      <c r="A402" s="1080"/>
      <c r="B402" s="1234"/>
      <c r="C402" s="454" t="s">
        <v>1926</v>
      </c>
      <c r="D402" s="454" t="s">
        <v>772</v>
      </c>
      <c r="E402" s="235" t="s">
        <v>1808</v>
      </c>
      <c r="F402" s="435">
        <v>5</v>
      </c>
      <c r="G402" s="437">
        <v>5</v>
      </c>
      <c r="H402" s="856" t="s">
        <v>1801</v>
      </c>
      <c r="I402" s="1058"/>
      <c r="J402" s="1059"/>
    </row>
    <row r="403" spans="1:10" ht="18.75" customHeight="1">
      <c r="A403" s="1080"/>
      <c r="B403" s="1234"/>
      <c r="C403" s="454" t="s">
        <v>1904</v>
      </c>
      <c r="D403" s="454" t="s">
        <v>3999</v>
      </c>
      <c r="E403" s="235" t="s">
        <v>1808</v>
      </c>
      <c r="F403" s="435">
        <v>5</v>
      </c>
      <c r="G403" s="437">
        <v>5</v>
      </c>
      <c r="H403" s="856" t="s">
        <v>1801</v>
      </c>
      <c r="I403" s="1058"/>
      <c r="J403" s="1059"/>
    </row>
    <row r="404" spans="1:10" ht="18.75" customHeight="1">
      <c r="A404" s="1080"/>
      <c r="B404" s="1234"/>
      <c r="C404" s="454" t="s">
        <v>1845</v>
      </c>
      <c r="D404" s="430" t="s">
        <v>887</v>
      </c>
      <c r="E404" s="235" t="s">
        <v>1808</v>
      </c>
      <c r="F404" s="435">
        <v>15</v>
      </c>
      <c r="G404" s="437">
        <v>15</v>
      </c>
      <c r="H404" s="438" t="s">
        <v>3049</v>
      </c>
      <c r="I404" s="1058"/>
      <c r="J404" s="1059"/>
    </row>
    <row r="405" spans="1:10" ht="18.75" customHeight="1">
      <c r="A405" s="1080"/>
      <c r="B405" s="1234"/>
      <c r="C405" s="866" t="s">
        <v>1975</v>
      </c>
      <c r="D405" s="866" t="s">
        <v>883</v>
      </c>
      <c r="E405" s="235" t="s">
        <v>1970</v>
      </c>
      <c r="F405" s="435"/>
      <c r="G405" s="437"/>
      <c r="H405" s="438"/>
      <c r="I405" s="1058" t="s">
        <v>1976</v>
      </c>
      <c r="J405" s="1059"/>
    </row>
    <row r="406" spans="1:10" ht="18.75" customHeight="1" thickBot="1">
      <c r="A406" s="1081"/>
      <c r="B406" s="1235"/>
      <c r="C406" s="620" t="s">
        <v>1977</v>
      </c>
      <c r="D406" s="810" t="s">
        <v>884</v>
      </c>
      <c r="E406" s="235" t="s">
        <v>1970</v>
      </c>
      <c r="F406" s="435"/>
      <c r="G406" s="437"/>
      <c r="H406" s="438"/>
      <c r="I406" s="1085" t="s">
        <v>1871</v>
      </c>
      <c r="J406" s="1086"/>
    </row>
    <row r="407" spans="1:10" ht="18.75" customHeight="1">
      <c r="A407" s="1079" t="s">
        <v>4064</v>
      </c>
      <c r="B407" s="1233" t="s">
        <v>1988</v>
      </c>
      <c r="C407" s="622" t="s">
        <v>890</v>
      </c>
      <c r="D407" s="622" t="s">
        <v>878</v>
      </c>
      <c r="E407" s="471" t="s">
        <v>1970</v>
      </c>
      <c r="F407" s="472">
        <v>3500</v>
      </c>
      <c r="G407" s="473">
        <v>3500</v>
      </c>
      <c r="H407" s="425" t="s">
        <v>1803</v>
      </c>
      <c r="I407" s="1190"/>
      <c r="J407" s="1061"/>
    </row>
    <row r="408" spans="1:10" ht="18.75" customHeight="1">
      <c r="A408" s="1080"/>
      <c r="B408" s="1234"/>
      <c r="C408" s="866" t="s">
        <v>1971</v>
      </c>
      <c r="D408" s="866" t="s">
        <v>879</v>
      </c>
      <c r="E408" s="235" t="s">
        <v>1970</v>
      </c>
      <c r="F408" s="435">
        <v>3500</v>
      </c>
      <c r="G408" s="437">
        <v>3500</v>
      </c>
      <c r="H408" s="438" t="s">
        <v>1803</v>
      </c>
      <c r="I408" s="1058"/>
      <c r="J408" s="1059"/>
    </row>
    <row r="409" spans="1:10" ht="18.75" customHeight="1">
      <c r="A409" s="1080"/>
      <c r="B409" s="1234"/>
      <c r="C409" s="430" t="s">
        <v>891</v>
      </c>
      <c r="D409" s="430" t="s">
        <v>3341</v>
      </c>
      <c r="E409" s="235" t="s">
        <v>1808</v>
      </c>
      <c r="F409" s="435">
        <v>6</v>
      </c>
      <c r="G409" s="437">
        <v>6</v>
      </c>
      <c r="H409" s="856" t="s">
        <v>3047</v>
      </c>
      <c r="I409" s="431" t="s">
        <v>3048</v>
      </c>
      <c r="J409" s="795"/>
    </row>
    <row r="410" spans="1:10" ht="18.75" customHeight="1">
      <c r="A410" s="1080"/>
      <c r="B410" s="1234"/>
      <c r="C410" s="430" t="s">
        <v>880</v>
      </c>
      <c r="D410" s="430" t="s">
        <v>3997</v>
      </c>
      <c r="E410" s="235" t="s">
        <v>1970</v>
      </c>
      <c r="F410" s="435">
        <v>1700</v>
      </c>
      <c r="G410" s="437">
        <v>1700</v>
      </c>
      <c r="H410" s="856" t="s">
        <v>1801</v>
      </c>
      <c r="I410" s="1058"/>
      <c r="J410" s="1059"/>
    </row>
    <row r="411" spans="1:10" ht="18.75" customHeight="1">
      <c r="A411" s="1080"/>
      <c r="B411" s="1234"/>
      <c r="C411" s="866" t="s">
        <v>771</v>
      </c>
      <c r="D411" s="866" t="s">
        <v>772</v>
      </c>
      <c r="E411" s="235" t="s">
        <v>1808</v>
      </c>
      <c r="F411" s="435">
        <v>5</v>
      </c>
      <c r="G411" s="437">
        <v>5</v>
      </c>
      <c r="H411" s="856" t="s">
        <v>1801</v>
      </c>
      <c r="I411" s="1058"/>
      <c r="J411" s="1059"/>
    </row>
    <row r="412" spans="1:10" ht="18.75" customHeight="1">
      <c r="A412" s="1080"/>
      <c r="B412" s="1234"/>
      <c r="C412" s="430" t="s">
        <v>1989</v>
      </c>
      <c r="D412" s="430" t="s">
        <v>868</v>
      </c>
      <c r="E412" s="235" t="s">
        <v>1808</v>
      </c>
      <c r="F412" s="435">
        <v>6</v>
      </c>
      <c r="G412" s="437">
        <v>6</v>
      </c>
      <c r="H412" s="856" t="s">
        <v>1801</v>
      </c>
      <c r="I412" s="1058"/>
      <c r="J412" s="1059"/>
    </row>
    <row r="413" spans="1:10" ht="18.75" customHeight="1">
      <c r="A413" s="1080"/>
      <c r="B413" s="1234"/>
      <c r="C413" s="430" t="s">
        <v>1845</v>
      </c>
      <c r="D413" s="430" t="s">
        <v>807</v>
      </c>
      <c r="E413" s="235" t="s">
        <v>1808</v>
      </c>
      <c r="F413" s="435">
        <v>10</v>
      </c>
      <c r="G413" s="437">
        <v>10</v>
      </c>
      <c r="H413" s="438" t="s">
        <v>1963</v>
      </c>
      <c r="I413" s="1058"/>
      <c r="J413" s="1059"/>
    </row>
    <row r="414" spans="1:10" ht="18.75" customHeight="1">
      <c r="A414" s="1080"/>
      <c r="B414" s="1234"/>
      <c r="C414" s="1090" t="s">
        <v>1828</v>
      </c>
      <c r="D414" s="1090" t="s">
        <v>760</v>
      </c>
      <c r="E414" s="235" t="s">
        <v>1970</v>
      </c>
      <c r="F414" s="435">
        <v>925</v>
      </c>
      <c r="G414" s="437">
        <v>925</v>
      </c>
      <c r="H414" s="438" t="s">
        <v>1981</v>
      </c>
      <c r="I414" s="1092" t="s">
        <v>1990</v>
      </c>
      <c r="J414" s="1093"/>
    </row>
    <row r="415" spans="1:10" ht="18.75" customHeight="1">
      <c r="A415" s="1080"/>
      <c r="B415" s="1234"/>
      <c r="C415" s="1091"/>
      <c r="D415" s="1091"/>
      <c r="E415" s="235" t="s">
        <v>1970</v>
      </c>
      <c r="F415" s="435">
        <v>1325</v>
      </c>
      <c r="G415" s="437">
        <v>1325</v>
      </c>
      <c r="H415" s="438" t="s">
        <v>1983</v>
      </c>
      <c r="I415" s="1094"/>
      <c r="J415" s="1095"/>
    </row>
    <row r="416" spans="1:10" ht="18.75" customHeight="1">
      <c r="A416" s="1080"/>
      <c r="B416" s="1234"/>
      <c r="C416" s="866" t="s">
        <v>1975</v>
      </c>
      <c r="D416" s="866" t="s">
        <v>883</v>
      </c>
      <c r="E416" s="235" t="s">
        <v>1970</v>
      </c>
      <c r="F416" s="435"/>
      <c r="G416" s="437"/>
      <c r="H416" s="438"/>
      <c r="I416" s="1058" t="s">
        <v>1976</v>
      </c>
      <c r="J416" s="1059"/>
    </row>
    <row r="417" spans="1:10" ht="18.75" customHeight="1" thickBot="1">
      <c r="A417" s="1081"/>
      <c r="B417" s="1235"/>
      <c r="C417" s="620" t="s">
        <v>1977</v>
      </c>
      <c r="D417" s="810" t="s">
        <v>884</v>
      </c>
      <c r="E417" s="235" t="s">
        <v>1970</v>
      </c>
      <c r="F417" s="435"/>
      <c r="G417" s="437"/>
      <c r="H417" s="438"/>
      <c r="I417" s="1085" t="s">
        <v>1871</v>
      </c>
      <c r="J417" s="1086"/>
    </row>
    <row r="418" spans="1:10" ht="18.75" customHeight="1">
      <c r="A418" s="1079" t="s">
        <v>4064</v>
      </c>
      <c r="B418" s="1082" t="s">
        <v>1991</v>
      </c>
      <c r="C418" s="451" t="s">
        <v>892</v>
      </c>
      <c r="D418" s="451" t="s">
        <v>780</v>
      </c>
      <c r="E418" s="471" t="s">
        <v>1970</v>
      </c>
      <c r="F418" s="472">
        <v>3500</v>
      </c>
      <c r="G418" s="473">
        <v>3500</v>
      </c>
      <c r="H418" s="425" t="s">
        <v>1803</v>
      </c>
      <c r="I418" s="1190"/>
      <c r="J418" s="1061"/>
    </row>
    <row r="419" spans="1:10" ht="18.75" customHeight="1">
      <c r="A419" s="1080"/>
      <c r="B419" s="1083"/>
      <c r="C419" s="866" t="s">
        <v>893</v>
      </c>
      <c r="D419" s="866" t="s">
        <v>764</v>
      </c>
      <c r="E419" s="235" t="s">
        <v>1970</v>
      </c>
      <c r="F419" s="435">
        <v>3500</v>
      </c>
      <c r="G419" s="437">
        <v>3500</v>
      </c>
      <c r="H419" s="438" t="s">
        <v>1803</v>
      </c>
      <c r="I419" s="1058"/>
      <c r="J419" s="1059"/>
    </row>
    <row r="420" spans="1:10" ht="18.75" customHeight="1">
      <c r="A420" s="1080"/>
      <c r="B420" s="1083"/>
      <c r="C420" s="866" t="s">
        <v>894</v>
      </c>
      <c r="D420" s="866" t="s">
        <v>3997</v>
      </c>
      <c r="E420" s="235" t="s">
        <v>1970</v>
      </c>
      <c r="F420" s="435">
        <v>1500</v>
      </c>
      <c r="G420" s="437">
        <v>1500</v>
      </c>
      <c r="H420" s="856" t="s">
        <v>1801</v>
      </c>
      <c r="I420" s="1058"/>
      <c r="J420" s="1059"/>
    </row>
    <row r="421" spans="1:10" ht="18.75" customHeight="1">
      <c r="A421" s="1080"/>
      <c r="B421" s="1083"/>
      <c r="C421" s="866" t="s">
        <v>771</v>
      </c>
      <c r="D421" s="866" t="s">
        <v>772</v>
      </c>
      <c r="E421" s="235" t="s">
        <v>1808</v>
      </c>
      <c r="F421" s="435">
        <v>5</v>
      </c>
      <c r="G421" s="437">
        <v>5</v>
      </c>
      <c r="H421" s="856" t="s">
        <v>1801</v>
      </c>
      <c r="I421" s="1058"/>
      <c r="J421" s="1059"/>
    </row>
    <row r="422" spans="1:10" ht="18.75" customHeight="1">
      <c r="A422" s="1080"/>
      <c r="B422" s="1083"/>
      <c r="C422" s="1090" t="s">
        <v>1828</v>
      </c>
      <c r="D422" s="1090" t="s">
        <v>760</v>
      </c>
      <c r="E422" s="235" t="s">
        <v>1970</v>
      </c>
      <c r="F422" s="435">
        <v>650</v>
      </c>
      <c r="G422" s="437">
        <v>650</v>
      </c>
      <c r="H422" s="438" t="s">
        <v>3052</v>
      </c>
      <c r="I422" s="1092" t="s">
        <v>3054</v>
      </c>
      <c r="J422" s="1093"/>
    </row>
    <row r="423" spans="1:10" ht="18.75" customHeight="1">
      <c r="A423" s="1080"/>
      <c r="B423" s="1083"/>
      <c r="C423" s="1091"/>
      <c r="D423" s="1091"/>
      <c r="E423" s="235" t="s">
        <v>1970</v>
      </c>
      <c r="F423" s="435">
        <v>1050</v>
      </c>
      <c r="G423" s="437">
        <v>1050</v>
      </c>
      <c r="H423" s="438" t="s">
        <v>3053</v>
      </c>
      <c r="I423" s="1094"/>
      <c r="J423" s="1095"/>
    </row>
    <row r="424" spans="1:10" ht="18.75" customHeight="1">
      <c r="A424" s="1080"/>
      <c r="B424" s="1083"/>
      <c r="C424" s="866" t="s">
        <v>1845</v>
      </c>
      <c r="D424" s="866" t="s">
        <v>807</v>
      </c>
      <c r="E424" s="235" t="s">
        <v>1808</v>
      </c>
      <c r="F424" s="435">
        <v>13</v>
      </c>
      <c r="G424" s="437">
        <v>13</v>
      </c>
      <c r="H424" s="438" t="s">
        <v>3049</v>
      </c>
      <c r="I424" s="1058"/>
      <c r="J424" s="1059"/>
    </row>
    <row r="425" spans="1:10" ht="18.75" customHeight="1">
      <c r="A425" s="1080"/>
      <c r="B425" s="1083"/>
      <c r="C425" s="866" t="s">
        <v>1975</v>
      </c>
      <c r="D425" s="866" t="s">
        <v>883</v>
      </c>
      <c r="E425" s="235" t="s">
        <v>1970</v>
      </c>
      <c r="F425" s="435"/>
      <c r="G425" s="437"/>
      <c r="H425" s="438"/>
      <c r="I425" s="1058" t="s">
        <v>1976</v>
      </c>
      <c r="J425" s="1059"/>
    </row>
    <row r="426" spans="1:10" ht="18.75" customHeight="1">
      <c r="A426" s="1080"/>
      <c r="B426" s="1083"/>
      <c r="C426" s="810" t="s">
        <v>1977</v>
      </c>
      <c r="D426" s="810" t="s">
        <v>884</v>
      </c>
      <c r="E426" s="859" t="s">
        <v>1970</v>
      </c>
      <c r="F426" s="504"/>
      <c r="G426" s="477"/>
      <c r="H426" s="854"/>
      <c r="I426" s="1119" t="s">
        <v>1871</v>
      </c>
      <c r="J426" s="1120"/>
    </row>
    <row r="427" spans="1:10" ht="18.75" customHeight="1">
      <c r="A427" s="1080"/>
      <c r="B427" s="1083"/>
      <c r="C427" s="866" t="s">
        <v>3105</v>
      </c>
      <c r="D427" s="866"/>
      <c r="E427" s="235"/>
      <c r="F427" s="435"/>
      <c r="G427" s="437"/>
      <c r="H427" s="438"/>
      <c r="I427" s="1119" t="s">
        <v>3106</v>
      </c>
      <c r="J427" s="1120"/>
    </row>
    <row r="428" spans="1:10" ht="18.75" customHeight="1" thickBot="1">
      <c r="A428" s="1081"/>
      <c r="B428" s="1084"/>
      <c r="C428" s="620" t="s">
        <v>895</v>
      </c>
      <c r="D428" s="620"/>
      <c r="E428" s="849"/>
      <c r="F428" s="448"/>
      <c r="G428" s="449"/>
      <c r="H428" s="578"/>
      <c r="I428" s="579" t="s">
        <v>3107</v>
      </c>
      <c r="J428" s="580"/>
    </row>
    <row r="429" spans="1:10" ht="18.75" customHeight="1" thickBot="1">
      <c r="A429" s="808" t="s">
        <v>4064</v>
      </c>
      <c r="B429" s="822" t="s">
        <v>1992</v>
      </c>
      <c r="C429" s="445" t="s">
        <v>1805</v>
      </c>
      <c r="D429" s="445" t="s">
        <v>773</v>
      </c>
      <c r="E429" s="796" t="s">
        <v>1808</v>
      </c>
      <c r="F429" s="445">
        <v>28</v>
      </c>
      <c r="G429" s="445">
        <v>20</v>
      </c>
      <c r="H429" s="445" t="s">
        <v>1803</v>
      </c>
      <c r="I429" s="1228"/>
      <c r="J429" s="1229"/>
    </row>
    <row r="430" spans="1:10" ht="18.75" customHeight="1" thickBot="1">
      <c r="A430" s="807" t="s">
        <v>3844</v>
      </c>
      <c r="B430" s="821" t="s">
        <v>1993</v>
      </c>
      <c r="C430" s="451" t="s">
        <v>1826</v>
      </c>
      <c r="D430" s="451" t="s">
        <v>780</v>
      </c>
      <c r="E430" s="471" t="s">
        <v>2705</v>
      </c>
      <c r="F430" s="472">
        <v>80</v>
      </c>
      <c r="G430" s="473">
        <v>45</v>
      </c>
      <c r="H430" s="425" t="s">
        <v>1803</v>
      </c>
      <c r="I430" s="1190"/>
      <c r="J430" s="1061"/>
    </row>
    <row r="431" spans="1:10" ht="18.75" customHeight="1">
      <c r="A431" s="1079" t="s">
        <v>4063</v>
      </c>
      <c r="B431" s="1082" t="s">
        <v>1994</v>
      </c>
      <c r="C431" s="1114" t="s">
        <v>759</v>
      </c>
      <c r="D431" s="1114" t="s">
        <v>760</v>
      </c>
      <c r="E431" s="471" t="s">
        <v>1808</v>
      </c>
      <c r="F431" s="472">
        <v>14</v>
      </c>
      <c r="G431" s="473">
        <v>14</v>
      </c>
      <c r="H431" s="426" t="s">
        <v>1995</v>
      </c>
      <c r="I431" s="1174" t="s">
        <v>1996</v>
      </c>
      <c r="J431" s="1074"/>
    </row>
    <row r="432" spans="1:10" ht="18.75" customHeight="1">
      <c r="A432" s="1080"/>
      <c r="B432" s="1083"/>
      <c r="C432" s="1091"/>
      <c r="D432" s="1091"/>
      <c r="E432" s="235" t="s">
        <v>1808</v>
      </c>
      <c r="F432" s="435">
        <v>18</v>
      </c>
      <c r="G432" s="437">
        <v>18</v>
      </c>
      <c r="H432" s="438" t="s">
        <v>1997</v>
      </c>
      <c r="I432" s="1075"/>
      <c r="J432" s="1076"/>
    </row>
    <row r="433" spans="1:10" ht="18.75" customHeight="1">
      <c r="A433" s="1080"/>
      <c r="B433" s="1083"/>
      <c r="C433" s="430" t="s">
        <v>834</v>
      </c>
      <c r="D433" s="430" t="s">
        <v>789</v>
      </c>
      <c r="E433" s="235" t="s">
        <v>2922</v>
      </c>
      <c r="F433" s="435">
        <v>14</v>
      </c>
      <c r="G433" s="437">
        <v>14</v>
      </c>
      <c r="H433" s="856" t="s">
        <v>1801</v>
      </c>
      <c r="I433" s="1058" t="s">
        <v>1899</v>
      </c>
      <c r="J433" s="1059"/>
    </row>
    <row r="434" spans="1:10" ht="18.75" customHeight="1">
      <c r="A434" s="1080"/>
      <c r="B434" s="1083"/>
      <c r="C434" s="430" t="s">
        <v>896</v>
      </c>
      <c r="D434" s="430" t="s">
        <v>897</v>
      </c>
      <c r="E434" s="235" t="s">
        <v>1808</v>
      </c>
      <c r="F434" s="435">
        <v>13</v>
      </c>
      <c r="G434" s="437">
        <v>13</v>
      </c>
      <c r="H434" s="856" t="s">
        <v>1801</v>
      </c>
      <c r="I434" s="1058" t="s">
        <v>1899</v>
      </c>
      <c r="J434" s="1059"/>
    </row>
    <row r="435" spans="1:10" ht="18.75" customHeight="1">
      <c r="A435" s="1080"/>
      <c r="B435" s="1083"/>
      <c r="C435" s="430" t="s">
        <v>779</v>
      </c>
      <c r="D435" s="430" t="s">
        <v>780</v>
      </c>
      <c r="E435" s="235" t="s">
        <v>1808</v>
      </c>
      <c r="F435" s="435">
        <v>25</v>
      </c>
      <c r="G435" s="437">
        <v>25</v>
      </c>
      <c r="H435" s="438" t="s">
        <v>1803</v>
      </c>
      <c r="I435" s="1058"/>
      <c r="J435" s="1059"/>
    </row>
    <row r="436" spans="1:10" ht="18.75" customHeight="1">
      <c r="A436" s="1080"/>
      <c r="B436" s="1083"/>
      <c r="C436" s="430" t="s">
        <v>898</v>
      </c>
      <c r="D436" s="430" t="s">
        <v>853</v>
      </c>
      <c r="E436" s="235" t="s">
        <v>1808</v>
      </c>
      <c r="F436" s="435">
        <v>25</v>
      </c>
      <c r="G436" s="437">
        <v>25</v>
      </c>
      <c r="H436" s="438" t="s">
        <v>1803</v>
      </c>
      <c r="I436" s="1058"/>
      <c r="J436" s="1059"/>
    </row>
    <row r="437" spans="1:10" ht="18.75" customHeight="1">
      <c r="A437" s="1080"/>
      <c r="B437" s="1083"/>
      <c r="C437" s="430" t="s">
        <v>899</v>
      </c>
      <c r="D437" s="430" t="s">
        <v>764</v>
      </c>
      <c r="E437" s="235" t="s">
        <v>1808</v>
      </c>
      <c r="F437" s="435">
        <v>90</v>
      </c>
      <c r="G437" s="437">
        <v>90</v>
      </c>
      <c r="H437" s="438" t="s">
        <v>1803</v>
      </c>
      <c r="I437" s="1077"/>
      <c r="J437" s="1078"/>
    </row>
    <row r="438" spans="1:10" ht="18.75" customHeight="1">
      <c r="A438" s="1080"/>
      <c r="B438" s="1083"/>
      <c r="C438" s="430" t="s">
        <v>767</v>
      </c>
      <c r="D438" s="430" t="s">
        <v>768</v>
      </c>
      <c r="E438" s="235" t="s">
        <v>1808</v>
      </c>
      <c r="F438" s="435">
        <v>9</v>
      </c>
      <c r="G438" s="437">
        <v>9</v>
      </c>
      <c r="H438" s="856" t="s">
        <v>1801</v>
      </c>
      <c r="I438" s="1058" t="s">
        <v>1899</v>
      </c>
      <c r="J438" s="1059"/>
    </row>
    <row r="439" spans="1:10" ht="18.75" customHeight="1">
      <c r="A439" s="1080"/>
      <c r="B439" s="1083"/>
      <c r="C439" s="430" t="s">
        <v>900</v>
      </c>
      <c r="D439" s="438" t="s">
        <v>3342</v>
      </c>
      <c r="E439" s="235" t="s">
        <v>1808</v>
      </c>
      <c r="F439" s="437">
        <v>10</v>
      </c>
      <c r="G439" s="435">
        <v>10</v>
      </c>
      <c r="H439" s="430" t="s">
        <v>1803</v>
      </c>
      <c r="I439" s="1230"/>
      <c r="J439" s="1231"/>
    </row>
    <row r="440" spans="1:10" ht="18.75" customHeight="1">
      <c r="A440" s="1080"/>
      <c r="B440" s="1083"/>
      <c r="C440" s="430" t="s">
        <v>1998</v>
      </c>
      <c r="D440" s="866" t="s">
        <v>884</v>
      </c>
      <c r="E440" s="235" t="s">
        <v>1808</v>
      </c>
      <c r="F440" s="435">
        <v>20</v>
      </c>
      <c r="G440" s="437">
        <v>20</v>
      </c>
      <c r="H440" s="438" t="s">
        <v>1803</v>
      </c>
      <c r="I440" s="1230"/>
      <c r="J440" s="1231"/>
    </row>
    <row r="441" spans="1:10" ht="18.75" customHeight="1" thickBot="1">
      <c r="A441" s="1081"/>
      <c r="B441" s="1084"/>
      <c r="C441" s="445" t="s">
        <v>2335</v>
      </c>
      <c r="D441" s="810" t="s">
        <v>4000</v>
      </c>
      <c r="E441" s="849" t="s">
        <v>1808</v>
      </c>
      <c r="F441" s="448">
        <v>5</v>
      </c>
      <c r="G441" s="449">
        <v>5</v>
      </c>
      <c r="H441" s="450" t="s">
        <v>2336</v>
      </c>
      <c r="I441" s="1228"/>
      <c r="J441" s="1229"/>
    </row>
    <row r="442" spans="1:10" ht="18.75" customHeight="1">
      <c r="A442" s="1072" t="s">
        <v>901</v>
      </c>
      <c r="B442" s="1047" t="s">
        <v>1999</v>
      </c>
      <c r="C442" s="1065" t="s">
        <v>2000</v>
      </c>
      <c r="D442" s="1065" t="s">
        <v>902</v>
      </c>
      <c r="E442" s="831" t="s">
        <v>2001</v>
      </c>
      <c r="F442" s="623">
        <v>78</v>
      </c>
      <c r="G442" s="624">
        <v>78</v>
      </c>
      <c r="H442" s="827" t="s">
        <v>1997</v>
      </c>
      <c r="I442" s="1073" t="s">
        <v>2002</v>
      </c>
      <c r="J442" s="1074"/>
    </row>
    <row r="443" spans="1:10" ht="18.75" customHeight="1">
      <c r="A443" s="1052"/>
      <c r="B443" s="1048"/>
      <c r="C443" s="1066"/>
      <c r="D443" s="1066"/>
      <c r="E443" s="858" t="s">
        <v>2001</v>
      </c>
      <c r="F443" s="625">
        <v>26</v>
      </c>
      <c r="G443" s="625">
        <v>26</v>
      </c>
      <c r="H443" s="824" t="s">
        <v>1995</v>
      </c>
      <c r="I443" s="1075"/>
      <c r="J443" s="1076"/>
    </row>
    <row r="444" spans="1:10" ht="18.75" customHeight="1">
      <c r="A444" s="1052"/>
      <c r="B444" s="1048"/>
      <c r="C444" s="1068" t="s">
        <v>2003</v>
      </c>
      <c r="D444" s="1067" t="s">
        <v>903</v>
      </c>
      <c r="E444" s="858" t="s">
        <v>2001</v>
      </c>
      <c r="F444" s="625">
        <v>84</v>
      </c>
      <c r="G444" s="625">
        <v>84</v>
      </c>
      <c r="H444" s="824" t="s">
        <v>1997</v>
      </c>
      <c r="I444" s="1194" t="s">
        <v>2004</v>
      </c>
      <c r="J444" s="1176"/>
    </row>
    <row r="445" spans="1:10" ht="18.75" customHeight="1">
      <c r="A445" s="1052"/>
      <c r="B445" s="1048"/>
      <c r="C445" s="1066"/>
      <c r="D445" s="1066"/>
      <c r="E445" s="858" t="s">
        <v>2001</v>
      </c>
      <c r="F445" s="625">
        <v>28</v>
      </c>
      <c r="G445" s="625">
        <v>28</v>
      </c>
      <c r="H445" s="824" t="s">
        <v>1995</v>
      </c>
      <c r="I445" s="1075"/>
      <c r="J445" s="1076"/>
    </row>
    <row r="446" spans="1:10" ht="18.75" customHeight="1">
      <c r="A446" s="1052"/>
      <c r="B446" s="1048"/>
      <c r="C446" s="844" t="s">
        <v>1828</v>
      </c>
      <c r="D446" s="828" t="s">
        <v>760</v>
      </c>
      <c r="E446" s="858" t="s">
        <v>2001</v>
      </c>
      <c r="F446" s="625">
        <v>33</v>
      </c>
      <c r="G446" s="625">
        <v>33</v>
      </c>
      <c r="H446" s="824" t="s">
        <v>1801</v>
      </c>
      <c r="I446" s="1058"/>
      <c r="J446" s="1059"/>
    </row>
    <row r="447" spans="1:10" ht="18.75" customHeight="1">
      <c r="A447" s="1052"/>
      <c r="B447" s="1048"/>
      <c r="C447" s="844" t="s">
        <v>779</v>
      </c>
      <c r="D447" s="828" t="s">
        <v>780</v>
      </c>
      <c r="E447" s="858" t="s">
        <v>2001</v>
      </c>
      <c r="F447" s="625">
        <v>20</v>
      </c>
      <c r="G447" s="625">
        <v>20</v>
      </c>
      <c r="H447" s="824" t="s">
        <v>1803</v>
      </c>
      <c r="I447" s="1058"/>
      <c r="J447" s="1059"/>
    </row>
    <row r="448" spans="1:10" ht="18.75" customHeight="1">
      <c r="A448" s="1052"/>
      <c r="B448" s="1048"/>
      <c r="C448" s="844" t="s">
        <v>2005</v>
      </c>
      <c r="D448" s="828" t="s">
        <v>764</v>
      </c>
      <c r="E448" s="858" t="s">
        <v>2001</v>
      </c>
      <c r="F448" s="626">
        <v>90</v>
      </c>
      <c r="G448" s="626">
        <v>90</v>
      </c>
      <c r="H448" s="824" t="s">
        <v>1803</v>
      </c>
      <c r="I448" s="1058"/>
      <c r="J448" s="1059"/>
    </row>
    <row r="449" spans="1:10" ht="18.75" customHeight="1">
      <c r="A449" s="1052"/>
      <c r="B449" s="1048"/>
      <c r="C449" s="844" t="s">
        <v>904</v>
      </c>
      <c r="D449" s="828" t="s">
        <v>905</v>
      </c>
      <c r="E449" s="858" t="s">
        <v>2001</v>
      </c>
      <c r="F449" s="626">
        <v>5</v>
      </c>
      <c r="G449" s="626">
        <v>5</v>
      </c>
      <c r="H449" s="824" t="s">
        <v>1803</v>
      </c>
      <c r="I449" s="1058"/>
      <c r="J449" s="1059"/>
    </row>
    <row r="450" spans="1:10" ht="18.75" customHeight="1">
      <c r="A450" s="1052"/>
      <c r="B450" s="1048"/>
      <c r="C450" s="844" t="s">
        <v>2006</v>
      </c>
      <c r="D450" s="828" t="s">
        <v>4076</v>
      </c>
      <c r="E450" s="858" t="s">
        <v>2001</v>
      </c>
      <c r="F450" s="626">
        <v>31</v>
      </c>
      <c r="G450" s="626">
        <v>31</v>
      </c>
      <c r="H450" s="824" t="s">
        <v>1801</v>
      </c>
      <c r="I450" s="1077" t="s">
        <v>2007</v>
      </c>
      <c r="J450" s="1078"/>
    </row>
    <row r="451" spans="1:10" ht="18.75" customHeight="1" thickBot="1">
      <c r="A451" s="1053"/>
      <c r="B451" s="1049"/>
      <c r="C451" s="627" t="s">
        <v>2008</v>
      </c>
      <c r="D451" s="628" t="s">
        <v>867</v>
      </c>
      <c r="E451" s="629" t="s">
        <v>2001</v>
      </c>
      <c r="F451" s="630"/>
      <c r="G451" s="630"/>
      <c r="H451" s="829"/>
      <c r="I451" s="1085" t="s">
        <v>906</v>
      </c>
      <c r="J451" s="1086"/>
    </row>
    <row r="452" spans="1:10" ht="18.75" customHeight="1">
      <c r="A452" s="1072" t="s">
        <v>901</v>
      </c>
      <c r="B452" s="1226" t="s">
        <v>2009</v>
      </c>
      <c r="C452" s="1232" t="s">
        <v>875</v>
      </c>
      <c r="D452" s="1065" t="s">
        <v>760</v>
      </c>
      <c r="E452" s="863" t="s">
        <v>2001</v>
      </c>
      <c r="F452" s="623">
        <v>65</v>
      </c>
      <c r="G452" s="623">
        <v>65</v>
      </c>
      <c r="H452" s="631" t="s">
        <v>1997</v>
      </c>
      <c r="I452" s="1073" t="s">
        <v>2010</v>
      </c>
      <c r="J452" s="1074"/>
    </row>
    <row r="453" spans="1:10" ht="18.75" customHeight="1">
      <c r="A453" s="1052"/>
      <c r="B453" s="1224"/>
      <c r="C453" s="1064"/>
      <c r="D453" s="1066"/>
      <c r="E453" s="864" t="s">
        <v>2001</v>
      </c>
      <c r="F453" s="625">
        <v>45</v>
      </c>
      <c r="G453" s="625">
        <v>45</v>
      </c>
      <c r="H453" s="632" t="s">
        <v>1995</v>
      </c>
      <c r="I453" s="1075"/>
      <c r="J453" s="1076"/>
    </row>
    <row r="454" spans="1:10" ht="18.75" customHeight="1">
      <c r="A454" s="1052"/>
      <c r="B454" s="1224"/>
      <c r="C454" s="844" t="s">
        <v>2011</v>
      </c>
      <c r="D454" s="844" t="s">
        <v>907</v>
      </c>
      <c r="E454" s="864" t="s">
        <v>2001</v>
      </c>
      <c r="F454" s="625">
        <v>10</v>
      </c>
      <c r="G454" s="625">
        <v>10</v>
      </c>
      <c r="H454" s="632" t="s">
        <v>1803</v>
      </c>
      <c r="I454" s="1058"/>
      <c r="J454" s="1059"/>
    </row>
    <row r="455" spans="1:10" ht="18.75" customHeight="1">
      <c r="A455" s="1052"/>
      <c r="B455" s="1224"/>
      <c r="C455" s="844" t="s">
        <v>1901</v>
      </c>
      <c r="D455" s="844" t="s">
        <v>816</v>
      </c>
      <c r="E455" s="864" t="s">
        <v>2001</v>
      </c>
      <c r="F455" s="625">
        <v>80</v>
      </c>
      <c r="G455" s="625">
        <v>80</v>
      </c>
      <c r="H455" s="632" t="s">
        <v>1803</v>
      </c>
      <c r="I455" s="1058"/>
      <c r="J455" s="1059"/>
    </row>
    <row r="456" spans="1:10" ht="18.75" customHeight="1">
      <c r="A456" s="1052"/>
      <c r="B456" s="1224"/>
      <c r="C456" s="844" t="s">
        <v>908</v>
      </c>
      <c r="D456" s="844" t="s">
        <v>789</v>
      </c>
      <c r="E456" s="864" t="s">
        <v>2001</v>
      </c>
      <c r="F456" s="625">
        <v>37</v>
      </c>
      <c r="G456" s="625">
        <v>37</v>
      </c>
      <c r="H456" s="632" t="s">
        <v>1801</v>
      </c>
      <c r="I456" s="1058"/>
      <c r="J456" s="1059"/>
    </row>
    <row r="457" spans="1:10" ht="18.75" customHeight="1" thickBot="1">
      <c r="A457" s="1052"/>
      <c r="B457" s="1224"/>
      <c r="C457" s="844" t="s">
        <v>2012</v>
      </c>
      <c r="D457" s="844" t="s">
        <v>768</v>
      </c>
      <c r="E457" s="864" t="s">
        <v>2001</v>
      </c>
      <c r="F457" s="625">
        <v>30</v>
      </c>
      <c r="G457" s="625">
        <v>30</v>
      </c>
      <c r="H457" s="632" t="s">
        <v>1963</v>
      </c>
      <c r="I457" s="1077"/>
      <c r="J457" s="1078"/>
    </row>
    <row r="458" spans="1:10" ht="18.75" customHeight="1">
      <c r="A458" s="1072" t="s">
        <v>901</v>
      </c>
      <c r="B458" s="1047" t="s">
        <v>2013</v>
      </c>
      <c r="C458" s="1065" t="s">
        <v>759</v>
      </c>
      <c r="D458" s="1065" t="s">
        <v>760</v>
      </c>
      <c r="E458" s="863" t="s">
        <v>2014</v>
      </c>
      <c r="F458" s="623">
        <v>70</v>
      </c>
      <c r="G458" s="623">
        <v>70</v>
      </c>
      <c r="H458" s="631" t="s">
        <v>1997</v>
      </c>
      <c r="I458" s="1073" t="s">
        <v>2015</v>
      </c>
      <c r="J458" s="1074"/>
    </row>
    <row r="459" spans="1:10" ht="18.75" customHeight="1">
      <c r="A459" s="1052"/>
      <c r="B459" s="1048"/>
      <c r="C459" s="1066"/>
      <c r="D459" s="1066"/>
      <c r="E459" s="864" t="s">
        <v>2014</v>
      </c>
      <c r="F459" s="625">
        <v>42.5</v>
      </c>
      <c r="G459" s="625">
        <v>42.5</v>
      </c>
      <c r="H459" s="632" t="s">
        <v>1995</v>
      </c>
      <c r="I459" s="1075"/>
      <c r="J459" s="1076"/>
    </row>
    <row r="460" spans="1:10" ht="18.75" customHeight="1">
      <c r="A460" s="1052"/>
      <c r="B460" s="1048"/>
      <c r="C460" s="844" t="s">
        <v>794</v>
      </c>
      <c r="D460" s="844" t="s">
        <v>764</v>
      </c>
      <c r="E460" s="864" t="s">
        <v>2014</v>
      </c>
      <c r="F460" s="625">
        <v>105</v>
      </c>
      <c r="G460" s="625">
        <v>105</v>
      </c>
      <c r="H460" s="632" t="s">
        <v>1803</v>
      </c>
      <c r="I460" s="1058"/>
      <c r="J460" s="1059"/>
    </row>
    <row r="461" spans="1:10" ht="18.75" customHeight="1">
      <c r="A461" s="1052"/>
      <c r="B461" s="1048"/>
      <c r="C461" s="844" t="s">
        <v>771</v>
      </c>
      <c r="D461" s="844" t="s">
        <v>772</v>
      </c>
      <c r="E461" s="864" t="s">
        <v>2014</v>
      </c>
      <c r="F461" s="625">
        <v>48.5</v>
      </c>
      <c r="G461" s="625">
        <v>48.5</v>
      </c>
      <c r="H461" s="632" t="s">
        <v>1801</v>
      </c>
      <c r="I461" s="1077"/>
      <c r="J461" s="1078"/>
    </row>
    <row r="462" spans="1:10" ht="18.75" customHeight="1" thickBot="1">
      <c r="A462" s="1053"/>
      <c r="B462" s="1049"/>
      <c r="C462" s="627" t="s">
        <v>2016</v>
      </c>
      <c r="D462" s="838" t="s">
        <v>909</v>
      </c>
      <c r="E462" s="235" t="s">
        <v>2014</v>
      </c>
      <c r="F462" s="435"/>
      <c r="G462" s="437"/>
      <c r="H462" s="438"/>
      <c r="I462" s="1085" t="s">
        <v>1878</v>
      </c>
      <c r="J462" s="1086"/>
    </row>
    <row r="463" spans="1:10" ht="18.75" customHeight="1">
      <c r="A463" s="1072" t="s">
        <v>901</v>
      </c>
      <c r="B463" s="1047" t="s">
        <v>2017</v>
      </c>
      <c r="C463" s="1065" t="s">
        <v>759</v>
      </c>
      <c r="D463" s="1065" t="s">
        <v>760</v>
      </c>
      <c r="E463" s="863" t="s">
        <v>2014</v>
      </c>
      <c r="F463" s="623">
        <v>70</v>
      </c>
      <c r="G463" s="623">
        <v>70</v>
      </c>
      <c r="H463" s="631" t="s">
        <v>1997</v>
      </c>
      <c r="I463" s="1073" t="s">
        <v>2015</v>
      </c>
      <c r="J463" s="1074"/>
    </row>
    <row r="464" spans="1:10" ht="18.75" customHeight="1">
      <c r="A464" s="1052"/>
      <c r="B464" s="1048"/>
      <c r="C464" s="1066"/>
      <c r="D464" s="1066"/>
      <c r="E464" s="864" t="s">
        <v>2014</v>
      </c>
      <c r="F464" s="625">
        <v>42.5</v>
      </c>
      <c r="G464" s="625">
        <v>42.5</v>
      </c>
      <c r="H464" s="632" t="s">
        <v>1995</v>
      </c>
      <c r="I464" s="1075"/>
      <c r="J464" s="1076"/>
    </row>
    <row r="465" spans="1:10" ht="18.75" customHeight="1">
      <c r="A465" s="1052"/>
      <c r="B465" s="1048"/>
      <c r="C465" s="844" t="s">
        <v>794</v>
      </c>
      <c r="D465" s="844" t="s">
        <v>764</v>
      </c>
      <c r="E465" s="864" t="s">
        <v>2014</v>
      </c>
      <c r="F465" s="625">
        <v>105</v>
      </c>
      <c r="G465" s="625">
        <v>105</v>
      </c>
      <c r="H465" s="632" t="s">
        <v>1803</v>
      </c>
      <c r="I465" s="1058"/>
      <c r="J465" s="1059"/>
    </row>
    <row r="466" spans="1:10" ht="18.75" customHeight="1">
      <c r="A466" s="1052"/>
      <c r="B466" s="1048"/>
      <c r="C466" s="844" t="s">
        <v>771</v>
      </c>
      <c r="D466" s="844" t="s">
        <v>772</v>
      </c>
      <c r="E466" s="864" t="s">
        <v>2014</v>
      </c>
      <c r="F466" s="625">
        <v>48.5</v>
      </c>
      <c r="G466" s="625">
        <v>48.5</v>
      </c>
      <c r="H466" s="632" t="s">
        <v>1801</v>
      </c>
      <c r="I466" s="1077"/>
      <c r="J466" s="1078"/>
    </row>
    <row r="467" spans="1:10" ht="18.75" customHeight="1" thickBot="1">
      <c r="A467" s="1053"/>
      <c r="B467" s="1049"/>
      <c r="C467" s="627" t="s">
        <v>2016</v>
      </c>
      <c r="D467" s="838" t="s">
        <v>909</v>
      </c>
      <c r="E467" s="235" t="s">
        <v>2014</v>
      </c>
      <c r="F467" s="435"/>
      <c r="G467" s="437"/>
      <c r="H467" s="438"/>
      <c r="I467" s="1085" t="s">
        <v>1878</v>
      </c>
      <c r="J467" s="1086"/>
    </row>
    <row r="468" spans="1:10" ht="18.75" customHeight="1">
      <c r="A468" s="1072" t="s">
        <v>901</v>
      </c>
      <c r="B468" s="1226" t="s">
        <v>2018</v>
      </c>
      <c r="C468" s="1065" t="s">
        <v>759</v>
      </c>
      <c r="D468" s="1065" t="s">
        <v>760</v>
      </c>
      <c r="E468" s="863" t="s">
        <v>2014</v>
      </c>
      <c r="F468" s="623">
        <v>80</v>
      </c>
      <c r="G468" s="623">
        <v>80</v>
      </c>
      <c r="H468" s="631" t="s">
        <v>1997</v>
      </c>
      <c r="I468" s="1073" t="s">
        <v>2019</v>
      </c>
      <c r="J468" s="1074"/>
    </row>
    <row r="469" spans="1:10" ht="18.75" customHeight="1">
      <c r="A469" s="1052"/>
      <c r="B469" s="1224"/>
      <c r="C469" s="1066"/>
      <c r="D469" s="1066"/>
      <c r="E469" s="864" t="s">
        <v>2014</v>
      </c>
      <c r="F469" s="625">
        <v>52.5</v>
      </c>
      <c r="G469" s="625">
        <v>52.5</v>
      </c>
      <c r="H469" s="632" t="s">
        <v>1995</v>
      </c>
      <c r="I469" s="1075"/>
      <c r="J469" s="1076"/>
    </row>
    <row r="470" spans="1:10" ht="18.75" customHeight="1">
      <c r="A470" s="1052"/>
      <c r="B470" s="1224"/>
      <c r="C470" s="844" t="s">
        <v>794</v>
      </c>
      <c r="D470" s="844" t="s">
        <v>764</v>
      </c>
      <c r="E470" s="864" t="s">
        <v>2014</v>
      </c>
      <c r="F470" s="625">
        <v>105</v>
      </c>
      <c r="G470" s="625">
        <v>105</v>
      </c>
      <c r="H470" s="632" t="s">
        <v>1803</v>
      </c>
      <c r="I470" s="1058"/>
      <c r="J470" s="1059"/>
    </row>
    <row r="471" spans="1:10" ht="18.75" customHeight="1">
      <c r="A471" s="1052"/>
      <c r="B471" s="1224"/>
      <c r="C471" s="844" t="s">
        <v>771</v>
      </c>
      <c r="D471" s="844" t="s">
        <v>772</v>
      </c>
      <c r="E471" s="864" t="s">
        <v>2014</v>
      </c>
      <c r="F471" s="625">
        <v>48.5</v>
      </c>
      <c r="G471" s="625">
        <v>48.5</v>
      </c>
      <c r="H471" s="632" t="s">
        <v>1801</v>
      </c>
      <c r="I471" s="1077"/>
      <c r="J471" s="1078"/>
    </row>
    <row r="472" spans="1:10" ht="18.75" customHeight="1">
      <c r="A472" s="1052"/>
      <c r="B472" s="1224"/>
      <c r="C472" s="844" t="s">
        <v>2020</v>
      </c>
      <c r="D472" s="844" t="s">
        <v>910</v>
      </c>
      <c r="E472" s="864" t="s">
        <v>2014</v>
      </c>
      <c r="F472" s="625">
        <v>4</v>
      </c>
      <c r="G472" s="625">
        <v>4</v>
      </c>
      <c r="H472" s="632" t="s">
        <v>1801</v>
      </c>
      <c r="I472" s="1077"/>
      <c r="J472" s="1078"/>
    </row>
    <row r="473" spans="1:10" ht="18.75" customHeight="1" thickBot="1">
      <c r="A473" s="1053"/>
      <c r="B473" s="1225"/>
      <c r="C473" s="627" t="s">
        <v>2021</v>
      </c>
      <c r="D473" s="838" t="s">
        <v>852</v>
      </c>
      <c r="E473" s="235" t="s">
        <v>2014</v>
      </c>
      <c r="F473" s="435"/>
      <c r="G473" s="437"/>
      <c r="H473" s="438"/>
      <c r="I473" s="1085" t="s">
        <v>1878</v>
      </c>
      <c r="J473" s="1086"/>
    </row>
    <row r="474" spans="1:10" ht="18.75" customHeight="1">
      <c r="A474" s="1072" t="s">
        <v>901</v>
      </c>
      <c r="B474" s="1047" t="s">
        <v>747</v>
      </c>
      <c r="C474" s="840" t="s">
        <v>2022</v>
      </c>
      <c r="D474" s="840" t="s">
        <v>911</v>
      </c>
      <c r="E474" s="836" t="s">
        <v>2001</v>
      </c>
      <c r="F474" s="623">
        <v>4.75</v>
      </c>
      <c r="G474" s="623">
        <v>4.75</v>
      </c>
      <c r="H474" s="631" t="s">
        <v>1801</v>
      </c>
      <c r="I474" s="1190"/>
      <c r="J474" s="1061"/>
    </row>
    <row r="475" spans="1:10" ht="18.75" customHeight="1">
      <c r="A475" s="1052"/>
      <c r="B475" s="1048"/>
      <c r="C475" s="1067" t="s">
        <v>2023</v>
      </c>
      <c r="D475" s="1067" t="s">
        <v>789</v>
      </c>
      <c r="E475" s="803" t="s">
        <v>2001</v>
      </c>
      <c r="F475" s="625">
        <v>30</v>
      </c>
      <c r="G475" s="625">
        <v>30</v>
      </c>
      <c r="H475" s="632" t="s">
        <v>1997</v>
      </c>
      <c r="I475" s="1194" t="s">
        <v>2024</v>
      </c>
      <c r="J475" s="1176"/>
    </row>
    <row r="476" spans="1:10" ht="18.75" customHeight="1">
      <c r="A476" s="1052"/>
      <c r="B476" s="1048"/>
      <c r="C476" s="1066"/>
      <c r="D476" s="1066"/>
      <c r="E476" s="803" t="s">
        <v>2001</v>
      </c>
      <c r="F476" s="625">
        <v>15</v>
      </c>
      <c r="G476" s="625">
        <v>15</v>
      </c>
      <c r="H476" s="632" t="s">
        <v>1995</v>
      </c>
      <c r="I476" s="1075"/>
      <c r="J476" s="1076"/>
    </row>
    <row r="477" spans="1:10" ht="18.75" customHeight="1">
      <c r="A477" s="1052"/>
      <c r="B477" s="1048"/>
      <c r="C477" s="844" t="s">
        <v>1900</v>
      </c>
      <c r="D477" s="838" t="s">
        <v>780</v>
      </c>
      <c r="E477" s="803" t="s">
        <v>2001</v>
      </c>
      <c r="F477" s="625">
        <v>55</v>
      </c>
      <c r="G477" s="625">
        <v>55</v>
      </c>
      <c r="H477" s="632" t="s">
        <v>1803</v>
      </c>
      <c r="I477" s="1058"/>
      <c r="J477" s="1059"/>
    </row>
    <row r="478" spans="1:10" ht="18.75" customHeight="1">
      <c r="A478" s="1052"/>
      <c r="B478" s="1048"/>
      <c r="C478" s="844" t="s">
        <v>2025</v>
      </c>
      <c r="D478" s="838" t="s">
        <v>911</v>
      </c>
      <c r="E478" s="803" t="s">
        <v>2001</v>
      </c>
      <c r="F478" s="625">
        <v>3.45</v>
      </c>
      <c r="G478" s="625">
        <v>3.45</v>
      </c>
      <c r="H478" s="632" t="s">
        <v>1803</v>
      </c>
      <c r="I478" s="1058"/>
      <c r="J478" s="1059"/>
    </row>
    <row r="479" spans="1:10" ht="18.75" customHeight="1">
      <c r="A479" s="1052"/>
      <c r="B479" s="1048"/>
      <c r="C479" s="1067" t="s">
        <v>2026</v>
      </c>
      <c r="D479" s="1067" t="s">
        <v>760</v>
      </c>
      <c r="E479" s="803" t="s">
        <v>2001</v>
      </c>
      <c r="F479" s="625">
        <v>51.36</v>
      </c>
      <c r="G479" s="625">
        <v>51.36</v>
      </c>
      <c r="H479" s="632" t="s">
        <v>1997</v>
      </c>
      <c r="I479" s="1058" t="s">
        <v>2027</v>
      </c>
      <c r="J479" s="1059"/>
    </row>
    <row r="480" spans="1:10" ht="18.75" customHeight="1">
      <c r="A480" s="1052"/>
      <c r="B480" s="1048"/>
      <c r="C480" s="1068"/>
      <c r="D480" s="1068"/>
      <c r="E480" s="803" t="s">
        <v>2001</v>
      </c>
      <c r="F480" s="625">
        <v>64.55</v>
      </c>
      <c r="G480" s="625">
        <v>64.55</v>
      </c>
      <c r="H480" s="632" t="s">
        <v>1997</v>
      </c>
      <c r="I480" s="1058" t="s">
        <v>2028</v>
      </c>
      <c r="J480" s="1059"/>
    </row>
    <row r="481" spans="1:10" ht="18.75" customHeight="1">
      <c r="A481" s="1052"/>
      <c r="B481" s="1048"/>
      <c r="C481" s="1066"/>
      <c r="D481" s="1066"/>
      <c r="E481" s="803" t="s">
        <v>2001</v>
      </c>
      <c r="F481" s="625">
        <v>10.25</v>
      </c>
      <c r="G481" s="625">
        <v>10.25</v>
      </c>
      <c r="H481" s="632" t="s">
        <v>1995</v>
      </c>
      <c r="I481" s="1077" t="s">
        <v>3688</v>
      </c>
      <c r="J481" s="1078"/>
    </row>
    <row r="482" spans="1:10" ht="18.75" customHeight="1">
      <c r="A482" s="1052"/>
      <c r="B482" s="1048"/>
      <c r="C482" s="839" t="s">
        <v>866</v>
      </c>
      <c r="D482" s="839" t="s">
        <v>867</v>
      </c>
      <c r="E482" s="803" t="s">
        <v>912</v>
      </c>
      <c r="F482" s="423">
        <v>20</v>
      </c>
      <c r="G482" s="423">
        <v>20</v>
      </c>
      <c r="H482" s="861" t="s">
        <v>770</v>
      </c>
      <c r="I482" s="1058"/>
      <c r="J482" s="1059"/>
    </row>
    <row r="483" spans="1:10" ht="18.75" customHeight="1" thickBot="1">
      <c r="A483" s="1053"/>
      <c r="B483" s="1049"/>
      <c r="C483" s="627" t="s">
        <v>2029</v>
      </c>
      <c r="D483" s="627" t="s">
        <v>4001</v>
      </c>
      <c r="E483" s="865" t="s">
        <v>2001</v>
      </c>
      <c r="F483" s="633">
        <v>8.75</v>
      </c>
      <c r="G483" s="630">
        <v>8.75</v>
      </c>
      <c r="H483" s="634" t="s">
        <v>1803</v>
      </c>
      <c r="I483" s="1085"/>
      <c r="J483" s="1086"/>
    </row>
    <row r="484" spans="1:10" ht="18.75" customHeight="1">
      <c r="A484" s="1072" t="s">
        <v>901</v>
      </c>
      <c r="B484" s="1226" t="s">
        <v>2030</v>
      </c>
      <c r="C484" s="1065" t="s">
        <v>2031</v>
      </c>
      <c r="D484" s="1065" t="s">
        <v>789</v>
      </c>
      <c r="E484" s="863" t="s">
        <v>2001</v>
      </c>
      <c r="F484" s="623">
        <v>49</v>
      </c>
      <c r="G484" s="635">
        <v>44</v>
      </c>
      <c r="H484" s="631" t="s">
        <v>1995</v>
      </c>
      <c r="I484" s="1174" t="s">
        <v>1856</v>
      </c>
      <c r="J484" s="1074"/>
    </row>
    <row r="485" spans="1:10" ht="18.75" customHeight="1">
      <c r="A485" s="1052"/>
      <c r="B485" s="1224"/>
      <c r="C485" s="1068"/>
      <c r="D485" s="1068"/>
      <c r="E485" s="864" t="s">
        <v>2001</v>
      </c>
      <c r="F485" s="625">
        <v>147</v>
      </c>
      <c r="G485" s="626">
        <v>132</v>
      </c>
      <c r="H485" s="632" t="s">
        <v>1997</v>
      </c>
      <c r="I485" s="1175"/>
      <c r="J485" s="1176"/>
    </row>
    <row r="486" spans="1:10" ht="18.75" customHeight="1">
      <c r="A486" s="1052"/>
      <c r="B486" s="1224"/>
      <c r="C486" s="1066"/>
      <c r="D486" s="1066"/>
      <c r="E486" s="864" t="s">
        <v>2001</v>
      </c>
      <c r="F486" s="625">
        <v>147</v>
      </c>
      <c r="G486" s="626">
        <v>132</v>
      </c>
      <c r="H486" s="632" t="s">
        <v>1803</v>
      </c>
      <c r="I486" s="1075"/>
      <c r="J486" s="1076"/>
    </row>
    <row r="487" spans="1:10" ht="18.75" customHeight="1">
      <c r="A487" s="1052"/>
      <c r="B487" s="1224"/>
      <c r="C487" s="844" t="s">
        <v>834</v>
      </c>
      <c r="D487" s="844" t="s">
        <v>3842</v>
      </c>
      <c r="E487" s="864" t="s">
        <v>2001</v>
      </c>
      <c r="F487" s="625">
        <v>50</v>
      </c>
      <c r="G487" s="626">
        <v>50</v>
      </c>
      <c r="H487" s="632" t="s">
        <v>1801</v>
      </c>
      <c r="I487" s="1058"/>
      <c r="J487" s="1059"/>
    </row>
    <row r="488" spans="1:10" ht="18.75" customHeight="1">
      <c r="A488" s="1052"/>
      <c r="B488" s="1224"/>
      <c r="C488" s="844" t="s">
        <v>913</v>
      </c>
      <c r="D488" s="844" t="s">
        <v>905</v>
      </c>
      <c r="E488" s="864" t="s">
        <v>2001</v>
      </c>
      <c r="F488" s="625">
        <v>5</v>
      </c>
      <c r="G488" s="626">
        <v>5</v>
      </c>
      <c r="H488" s="632" t="s">
        <v>1803</v>
      </c>
      <c r="I488" s="1058"/>
      <c r="J488" s="1059"/>
    </row>
    <row r="489" spans="1:10" ht="18.75" customHeight="1">
      <c r="A489" s="1052"/>
      <c r="B489" s="1224"/>
      <c r="C489" s="844" t="s">
        <v>794</v>
      </c>
      <c r="D489" s="844" t="s">
        <v>764</v>
      </c>
      <c r="E489" s="864" t="s">
        <v>2001</v>
      </c>
      <c r="F489" s="625">
        <v>155</v>
      </c>
      <c r="G489" s="626">
        <v>140</v>
      </c>
      <c r="H489" s="632" t="s">
        <v>1803</v>
      </c>
      <c r="I489" s="1058"/>
      <c r="J489" s="1059"/>
    </row>
    <row r="490" spans="1:10" ht="18.75" customHeight="1">
      <c r="A490" s="1052"/>
      <c r="B490" s="1224"/>
      <c r="C490" s="844" t="s">
        <v>914</v>
      </c>
      <c r="D490" s="844" t="s">
        <v>867</v>
      </c>
      <c r="E490" s="864" t="s">
        <v>2001</v>
      </c>
      <c r="F490" s="625">
        <v>20</v>
      </c>
      <c r="G490" s="626">
        <v>20</v>
      </c>
      <c r="H490" s="632" t="s">
        <v>1801</v>
      </c>
      <c r="I490" s="1077"/>
      <c r="J490" s="1078"/>
    </row>
    <row r="491" spans="1:10" ht="18.75" customHeight="1" thickBot="1">
      <c r="A491" s="1053"/>
      <c r="B491" s="1225"/>
      <c r="C491" s="627" t="s">
        <v>2021</v>
      </c>
      <c r="D491" s="838" t="s">
        <v>852</v>
      </c>
      <c r="E491" s="235" t="s">
        <v>2001</v>
      </c>
      <c r="F491" s="435"/>
      <c r="G491" s="437"/>
      <c r="H491" s="438"/>
      <c r="I491" s="1085" t="s">
        <v>1878</v>
      </c>
      <c r="J491" s="1086"/>
    </row>
    <row r="492" spans="1:10" ht="18.75" customHeight="1">
      <c r="A492" s="1072" t="s">
        <v>901</v>
      </c>
      <c r="B492" s="1047" t="s">
        <v>3320</v>
      </c>
      <c r="C492" s="636" t="s">
        <v>2032</v>
      </c>
      <c r="D492" s="636" t="s">
        <v>780</v>
      </c>
      <c r="E492" s="863" t="s">
        <v>2001</v>
      </c>
      <c r="F492" s="623">
        <v>32</v>
      </c>
      <c r="G492" s="635">
        <v>32</v>
      </c>
      <c r="H492" s="631" t="s">
        <v>1803</v>
      </c>
      <c r="I492" s="1190"/>
      <c r="J492" s="1061"/>
    </row>
    <row r="493" spans="1:10" ht="18.75" customHeight="1">
      <c r="A493" s="1052"/>
      <c r="B493" s="1048"/>
      <c r="C493" s="1067" t="s">
        <v>2033</v>
      </c>
      <c r="D493" s="1067" t="s">
        <v>760</v>
      </c>
      <c r="E493" s="864" t="s">
        <v>2001</v>
      </c>
      <c r="F493" s="625">
        <v>75</v>
      </c>
      <c r="G493" s="625">
        <v>75</v>
      </c>
      <c r="H493" s="632" t="s">
        <v>1997</v>
      </c>
      <c r="I493" s="1194" t="s">
        <v>2034</v>
      </c>
      <c r="J493" s="1176"/>
    </row>
    <row r="494" spans="1:10" ht="18.75" customHeight="1">
      <c r="A494" s="1052"/>
      <c r="B494" s="1048"/>
      <c r="C494" s="1066"/>
      <c r="D494" s="1066"/>
      <c r="E494" s="864" t="s">
        <v>2001</v>
      </c>
      <c r="F494" s="625">
        <v>55</v>
      </c>
      <c r="G494" s="625">
        <v>55</v>
      </c>
      <c r="H494" s="632" t="s">
        <v>1995</v>
      </c>
      <c r="I494" s="1075"/>
      <c r="J494" s="1076"/>
    </row>
    <row r="495" spans="1:10" ht="18.75" customHeight="1">
      <c r="A495" s="1052"/>
      <c r="B495" s="1048"/>
      <c r="C495" s="844" t="s">
        <v>2035</v>
      </c>
      <c r="D495" s="844" t="s">
        <v>915</v>
      </c>
      <c r="E495" s="864" t="s">
        <v>2001</v>
      </c>
      <c r="F495" s="625">
        <v>54</v>
      </c>
      <c r="G495" s="625">
        <v>54</v>
      </c>
      <c r="H495" s="632" t="s">
        <v>1803</v>
      </c>
      <c r="I495" s="1058"/>
      <c r="J495" s="1059"/>
    </row>
    <row r="496" spans="1:10" ht="18.75" customHeight="1">
      <c r="A496" s="1052"/>
      <c r="B496" s="1048"/>
      <c r="C496" s="844" t="s">
        <v>2036</v>
      </c>
      <c r="D496" s="844" t="s">
        <v>764</v>
      </c>
      <c r="E496" s="864" t="s">
        <v>2001</v>
      </c>
      <c r="F496" s="625">
        <v>82</v>
      </c>
      <c r="G496" s="625">
        <v>82</v>
      </c>
      <c r="H496" s="632" t="s">
        <v>1803</v>
      </c>
      <c r="I496" s="1058"/>
      <c r="J496" s="1059"/>
    </row>
    <row r="497" spans="1:10" ht="18.75" customHeight="1">
      <c r="A497" s="1052"/>
      <c r="B497" s="1048"/>
      <c r="C497" s="838" t="s">
        <v>2008</v>
      </c>
      <c r="D497" s="844" t="s">
        <v>867</v>
      </c>
      <c r="E497" s="803" t="s">
        <v>1808</v>
      </c>
      <c r="F497" s="423">
        <v>30</v>
      </c>
      <c r="G497" s="423">
        <v>30</v>
      </c>
      <c r="H497" s="861" t="s">
        <v>1801</v>
      </c>
      <c r="I497" s="805"/>
      <c r="J497" s="806"/>
    </row>
    <row r="498" spans="1:10" ht="18.75" customHeight="1" thickBot="1">
      <c r="A498" s="1053"/>
      <c r="B498" s="1049"/>
      <c r="C498" s="627" t="s">
        <v>916</v>
      </c>
      <c r="D498" s="627" t="s">
        <v>789</v>
      </c>
      <c r="E498" s="865" t="s">
        <v>2001</v>
      </c>
      <c r="F498" s="633">
        <v>53</v>
      </c>
      <c r="G498" s="630">
        <v>53</v>
      </c>
      <c r="H498" s="634" t="s">
        <v>1801</v>
      </c>
      <c r="I498" s="1085"/>
      <c r="J498" s="1086"/>
    </row>
    <row r="499" spans="1:10" ht="18.75" customHeight="1">
      <c r="A499" s="1072" t="s">
        <v>901</v>
      </c>
      <c r="B499" s="1047" t="s">
        <v>2037</v>
      </c>
      <c r="C499" s="636" t="s">
        <v>2032</v>
      </c>
      <c r="D499" s="636" t="s">
        <v>780</v>
      </c>
      <c r="E499" s="863" t="s">
        <v>2001</v>
      </c>
      <c r="F499" s="623">
        <v>32</v>
      </c>
      <c r="G499" s="635">
        <v>32</v>
      </c>
      <c r="H499" s="631" t="s">
        <v>1803</v>
      </c>
      <c r="I499" s="1190"/>
      <c r="J499" s="1061"/>
    </row>
    <row r="500" spans="1:10" ht="18.75" customHeight="1">
      <c r="A500" s="1052"/>
      <c r="B500" s="1048"/>
      <c r="C500" s="1067" t="s">
        <v>2033</v>
      </c>
      <c r="D500" s="1067" t="s">
        <v>760</v>
      </c>
      <c r="E500" s="864" t="s">
        <v>2001</v>
      </c>
      <c r="F500" s="625">
        <v>75</v>
      </c>
      <c r="G500" s="625">
        <v>75</v>
      </c>
      <c r="H500" s="632" t="s">
        <v>1997</v>
      </c>
      <c r="I500" s="1194" t="s">
        <v>2034</v>
      </c>
      <c r="J500" s="1176"/>
    </row>
    <row r="501" spans="1:10" ht="18.75" customHeight="1">
      <c r="A501" s="1052"/>
      <c r="B501" s="1048"/>
      <c r="C501" s="1066"/>
      <c r="D501" s="1066"/>
      <c r="E501" s="864" t="s">
        <v>2001</v>
      </c>
      <c r="F501" s="625">
        <v>55</v>
      </c>
      <c r="G501" s="625">
        <v>55</v>
      </c>
      <c r="H501" s="632" t="s">
        <v>1995</v>
      </c>
      <c r="I501" s="1075"/>
      <c r="J501" s="1076"/>
    </row>
    <row r="502" spans="1:10" ht="18.75" customHeight="1">
      <c r="A502" s="1052"/>
      <c r="B502" s="1048"/>
      <c r="C502" s="844" t="s">
        <v>2035</v>
      </c>
      <c r="D502" s="844" t="s">
        <v>915</v>
      </c>
      <c r="E502" s="864" t="s">
        <v>2001</v>
      </c>
      <c r="F502" s="625">
        <v>54</v>
      </c>
      <c r="G502" s="626">
        <v>54</v>
      </c>
      <c r="H502" s="632" t="s">
        <v>1803</v>
      </c>
      <c r="I502" s="1058"/>
      <c r="J502" s="1059"/>
    </row>
    <row r="503" spans="1:10" ht="18.75" customHeight="1">
      <c r="A503" s="1052"/>
      <c r="B503" s="1048"/>
      <c r="C503" s="844" t="s">
        <v>2036</v>
      </c>
      <c r="D503" s="844" t="s">
        <v>764</v>
      </c>
      <c r="E503" s="864" t="s">
        <v>2001</v>
      </c>
      <c r="F503" s="625">
        <v>82</v>
      </c>
      <c r="G503" s="626">
        <v>82</v>
      </c>
      <c r="H503" s="632" t="s">
        <v>1803</v>
      </c>
      <c r="I503" s="1058"/>
      <c r="J503" s="1059"/>
    </row>
    <row r="504" spans="1:10" ht="18.75" customHeight="1">
      <c r="A504" s="1052"/>
      <c r="B504" s="1048"/>
      <c r="C504" s="838" t="s">
        <v>2008</v>
      </c>
      <c r="D504" s="844" t="s">
        <v>867</v>
      </c>
      <c r="E504" s="803" t="s">
        <v>1808</v>
      </c>
      <c r="F504" s="423">
        <v>30</v>
      </c>
      <c r="G504" s="423">
        <v>30</v>
      </c>
      <c r="H504" s="861" t="s">
        <v>1801</v>
      </c>
      <c r="I504" s="805"/>
      <c r="J504" s="806"/>
    </row>
    <row r="505" spans="1:10" ht="18.75" customHeight="1" thickBot="1">
      <c r="A505" s="1053"/>
      <c r="B505" s="1049"/>
      <c r="C505" s="627" t="s">
        <v>916</v>
      </c>
      <c r="D505" s="627" t="s">
        <v>789</v>
      </c>
      <c r="E505" s="865" t="s">
        <v>2001</v>
      </c>
      <c r="F505" s="633">
        <v>53</v>
      </c>
      <c r="G505" s="633">
        <v>53</v>
      </c>
      <c r="H505" s="634" t="s">
        <v>1801</v>
      </c>
      <c r="I505" s="1085"/>
      <c r="J505" s="1086"/>
    </row>
    <row r="506" spans="1:10" ht="18.75" customHeight="1">
      <c r="A506" s="1072" t="s">
        <v>901</v>
      </c>
      <c r="B506" s="1226" t="s">
        <v>2038</v>
      </c>
      <c r="C506" s="1227" t="s">
        <v>917</v>
      </c>
      <c r="D506" s="1227" t="s">
        <v>789</v>
      </c>
      <c r="E506" s="863" t="s">
        <v>2001</v>
      </c>
      <c r="F506" s="623">
        <v>90.5</v>
      </c>
      <c r="G506" s="623">
        <v>90.5</v>
      </c>
      <c r="H506" s="631" t="s">
        <v>1997</v>
      </c>
      <c r="I506" s="1073" t="s">
        <v>4020</v>
      </c>
      <c r="J506" s="1074"/>
    </row>
    <row r="507" spans="1:10" ht="18.75" customHeight="1">
      <c r="A507" s="1052"/>
      <c r="B507" s="1224"/>
      <c r="C507" s="1205"/>
      <c r="D507" s="1205"/>
      <c r="E507" s="864" t="s">
        <v>2001</v>
      </c>
      <c r="F507" s="625">
        <v>38</v>
      </c>
      <c r="G507" s="626">
        <v>38</v>
      </c>
      <c r="H507" s="632" t="s">
        <v>1995</v>
      </c>
      <c r="I507" s="1075"/>
      <c r="J507" s="1076"/>
    </row>
    <row r="508" spans="1:10" ht="18.75" customHeight="1">
      <c r="A508" s="1052"/>
      <c r="B508" s="1224"/>
      <c r="C508" s="637" t="s">
        <v>834</v>
      </c>
      <c r="D508" s="637" t="s">
        <v>3842</v>
      </c>
      <c r="E508" s="864" t="s">
        <v>2001</v>
      </c>
      <c r="F508" s="625">
        <v>28</v>
      </c>
      <c r="G508" s="625">
        <v>28</v>
      </c>
      <c r="H508" s="632" t="s">
        <v>1801</v>
      </c>
      <c r="I508" s="1058"/>
      <c r="J508" s="1059"/>
    </row>
    <row r="509" spans="1:10" ht="18.75" customHeight="1">
      <c r="A509" s="1052"/>
      <c r="B509" s="1224"/>
      <c r="C509" s="637" t="s">
        <v>918</v>
      </c>
      <c r="D509" s="637" t="s">
        <v>3956</v>
      </c>
      <c r="E509" s="864" t="s">
        <v>2001</v>
      </c>
      <c r="F509" s="625">
        <v>24</v>
      </c>
      <c r="G509" s="625">
        <v>24</v>
      </c>
      <c r="H509" s="632" t="s">
        <v>1801</v>
      </c>
      <c r="I509" s="1058" t="s">
        <v>4021</v>
      </c>
      <c r="J509" s="1059"/>
    </row>
    <row r="510" spans="1:10" ht="18.75" customHeight="1">
      <c r="A510" s="1052"/>
      <c r="B510" s="1224"/>
      <c r="C510" s="637" t="s">
        <v>919</v>
      </c>
      <c r="D510" s="637" t="s">
        <v>780</v>
      </c>
      <c r="E510" s="864" t="s">
        <v>2001</v>
      </c>
      <c r="F510" s="625">
        <v>94</v>
      </c>
      <c r="G510" s="625">
        <v>94</v>
      </c>
      <c r="H510" s="632" t="s">
        <v>1803</v>
      </c>
      <c r="I510" s="1058"/>
      <c r="J510" s="1059"/>
    </row>
    <row r="511" spans="1:10" ht="18.75" customHeight="1">
      <c r="A511" s="1052"/>
      <c r="B511" s="1224"/>
      <c r="C511" s="637" t="s">
        <v>920</v>
      </c>
      <c r="D511" s="637" t="s">
        <v>921</v>
      </c>
      <c r="E511" s="864" t="s">
        <v>2001</v>
      </c>
      <c r="F511" s="625">
        <v>17</v>
      </c>
      <c r="G511" s="625">
        <v>17</v>
      </c>
      <c r="H511" s="632" t="s">
        <v>1803</v>
      </c>
      <c r="I511" s="1058"/>
      <c r="J511" s="1059"/>
    </row>
    <row r="512" spans="1:10" ht="18.75" customHeight="1">
      <c r="A512" s="1052"/>
      <c r="B512" s="1224"/>
      <c r="C512" s="637" t="s">
        <v>922</v>
      </c>
      <c r="D512" s="637" t="s">
        <v>905</v>
      </c>
      <c r="E512" s="864" t="s">
        <v>2001</v>
      </c>
      <c r="F512" s="625">
        <v>14.5</v>
      </c>
      <c r="G512" s="625">
        <v>14.5</v>
      </c>
      <c r="H512" s="632" t="s">
        <v>1803</v>
      </c>
      <c r="I512" s="1077"/>
      <c r="J512" s="1078"/>
    </row>
    <row r="513" spans="1:10" ht="18.75" customHeight="1">
      <c r="A513" s="1052"/>
      <c r="B513" s="1224"/>
      <c r="C513" s="637" t="s">
        <v>2039</v>
      </c>
      <c r="D513" s="637" t="s">
        <v>923</v>
      </c>
      <c r="E513" s="864" t="s">
        <v>2001</v>
      </c>
      <c r="F513" s="625">
        <v>5</v>
      </c>
      <c r="G513" s="626">
        <v>5</v>
      </c>
      <c r="H513" s="632" t="s">
        <v>1801</v>
      </c>
      <c r="I513" s="1077" t="s">
        <v>3071</v>
      </c>
      <c r="J513" s="1078"/>
    </row>
    <row r="514" spans="1:10" ht="18.75" customHeight="1" thickBot="1">
      <c r="A514" s="1053"/>
      <c r="B514" s="1225"/>
      <c r="C514" s="638" t="s">
        <v>924</v>
      </c>
      <c r="D514" s="638" t="s">
        <v>867</v>
      </c>
      <c r="E514" s="865" t="s">
        <v>2001</v>
      </c>
      <c r="F514" s="633"/>
      <c r="G514" s="630"/>
      <c r="H514" s="634"/>
      <c r="I514" s="1058" t="s">
        <v>1878</v>
      </c>
      <c r="J514" s="1059"/>
    </row>
    <row r="515" spans="1:10" ht="18.75" customHeight="1">
      <c r="A515" s="1072" t="s">
        <v>901</v>
      </c>
      <c r="B515" s="1226" t="s">
        <v>2040</v>
      </c>
      <c r="C515" s="1065" t="s">
        <v>2041</v>
      </c>
      <c r="D515" s="1065" t="s">
        <v>925</v>
      </c>
      <c r="E515" s="863" t="s">
        <v>2001</v>
      </c>
      <c r="F515" s="623">
        <v>60</v>
      </c>
      <c r="G515" s="623">
        <v>60</v>
      </c>
      <c r="H515" s="631" t="s">
        <v>1995</v>
      </c>
      <c r="I515" s="1073" t="s">
        <v>2034</v>
      </c>
      <c r="J515" s="1074"/>
    </row>
    <row r="516" spans="1:10" ht="18.75" customHeight="1">
      <c r="A516" s="1052"/>
      <c r="B516" s="1224"/>
      <c r="C516" s="1066"/>
      <c r="D516" s="1066"/>
      <c r="E516" s="864" t="s">
        <v>2001</v>
      </c>
      <c r="F516" s="625">
        <v>95</v>
      </c>
      <c r="G516" s="625">
        <v>95</v>
      </c>
      <c r="H516" s="632" t="s">
        <v>1997</v>
      </c>
      <c r="I516" s="1075"/>
      <c r="J516" s="1076"/>
    </row>
    <row r="517" spans="1:10" ht="18.75" customHeight="1">
      <c r="A517" s="1052"/>
      <c r="B517" s="1224"/>
      <c r="C517" s="844" t="s">
        <v>2042</v>
      </c>
      <c r="D517" s="844" t="s">
        <v>789</v>
      </c>
      <c r="E517" s="864" t="s">
        <v>2001</v>
      </c>
      <c r="F517" s="625">
        <v>55</v>
      </c>
      <c r="G517" s="626">
        <v>55</v>
      </c>
      <c r="H517" s="632" t="s">
        <v>1801</v>
      </c>
      <c r="I517" s="1058" t="s">
        <v>2043</v>
      </c>
      <c r="J517" s="1059"/>
    </row>
    <row r="518" spans="1:10" ht="18.75" customHeight="1">
      <c r="A518" s="1052"/>
      <c r="B518" s="1224"/>
      <c r="C518" s="844" t="s">
        <v>1934</v>
      </c>
      <c r="D518" s="844" t="s">
        <v>780</v>
      </c>
      <c r="E518" s="864" t="s">
        <v>2001</v>
      </c>
      <c r="F518" s="625">
        <v>180</v>
      </c>
      <c r="G518" s="625">
        <v>180</v>
      </c>
      <c r="H518" s="632" t="s">
        <v>1803</v>
      </c>
      <c r="I518" s="1058"/>
      <c r="J518" s="1059"/>
    </row>
    <row r="519" spans="1:10" ht="18.75" customHeight="1">
      <c r="A519" s="1052"/>
      <c r="B519" s="1224"/>
      <c r="C519" s="844" t="s">
        <v>866</v>
      </c>
      <c r="D519" s="844" t="s">
        <v>867</v>
      </c>
      <c r="E519" s="864" t="s">
        <v>2001</v>
      </c>
      <c r="F519" s="625">
        <v>16</v>
      </c>
      <c r="G519" s="625">
        <v>16</v>
      </c>
      <c r="H519" s="632" t="s">
        <v>1801</v>
      </c>
      <c r="I519" s="1058"/>
      <c r="J519" s="1059"/>
    </row>
    <row r="520" spans="1:10" ht="18.75" customHeight="1">
      <c r="A520" s="1052"/>
      <c r="B520" s="1224"/>
      <c r="C520" s="844" t="s">
        <v>904</v>
      </c>
      <c r="D520" s="844" t="s">
        <v>905</v>
      </c>
      <c r="E520" s="864" t="s">
        <v>2001</v>
      </c>
      <c r="F520" s="625">
        <v>2</v>
      </c>
      <c r="G520" s="626">
        <v>2</v>
      </c>
      <c r="H520" s="632" t="s">
        <v>1803</v>
      </c>
      <c r="I520" s="1058"/>
      <c r="J520" s="1059"/>
    </row>
    <row r="521" spans="1:10" ht="18.75" customHeight="1">
      <c r="A521" s="1052"/>
      <c r="B521" s="1224"/>
      <c r="C521" s="838" t="s">
        <v>926</v>
      </c>
      <c r="D521" s="838" t="s">
        <v>927</v>
      </c>
      <c r="E521" s="803" t="s">
        <v>912</v>
      </c>
      <c r="F521" s="423">
        <v>10</v>
      </c>
      <c r="G521" s="639">
        <v>10</v>
      </c>
      <c r="H521" s="861" t="s">
        <v>782</v>
      </c>
      <c r="I521" s="1058"/>
      <c r="J521" s="1059"/>
    </row>
    <row r="522" spans="1:10" ht="18.75" customHeight="1">
      <c r="A522" s="1052"/>
      <c r="B522" s="1224"/>
      <c r="C522" s="838" t="s">
        <v>2044</v>
      </c>
      <c r="D522" s="838" t="s">
        <v>4077</v>
      </c>
      <c r="E522" s="803" t="s">
        <v>912</v>
      </c>
      <c r="F522" s="423">
        <v>60</v>
      </c>
      <c r="G522" s="639">
        <v>60</v>
      </c>
      <c r="H522" s="861" t="s">
        <v>782</v>
      </c>
      <c r="I522" s="1058" t="s">
        <v>2045</v>
      </c>
      <c r="J522" s="1059"/>
    </row>
    <row r="523" spans="1:10" ht="18.75" customHeight="1" thickBot="1">
      <c r="A523" s="1052"/>
      <c r="B523" s="1224"/>
      <c r="C523" s="838" t="s">
        <v>1872</v>
      </c>
      <c r="D523" s="659" t="s">
        <v>772</v>
      </c>
      <c r="E523" s="803" t="s">
        <v>3431</v>
      </c>
      <c r="F523" s="423"/>
      <c r="G523" s="639"/>
      <c r="H523" s="861" t="s">
        <v>1801</v>
      </c>
      <c r="I523" s="1058" t="s">
        <v>3022</v>
      </c>
      <c r="J523" s="1059"/>
    </row>
    <row r="524" spans="1:10" ht="18.75" customHeight="1">
      <c r="A524" s="1072" t="s">
        <v>901</v>
      </c>
      <c r="B524" s="1226" t="s">
        <v>2046</v>
      </c>
      <c r="C524" s="1065" t="s">
        <v>2041</v>
      </c>
      <c r="D524" s="1065" t="s">
        <v>925</v>
      </c>
      <c r="E524" s="863" t="s">
        <v>2001</v>
      </c>
      <c r="F524" s="623">
        <v>60</v>
      </c>
      <c r="G524" s="623">
        <v>60</v>
      </c>
      <c r="H524" s="631" t="s">
        <v>1995</v>
      </c>
      <c r="I524" s="1073" t="s">
        <v>2034</v>
      </c>
      <c r="J524" s="1074"/>
    </row>
    <row r="525" spans="1:10" ht="18.75" customHeight="1">
      <c r="A525" s="1052"/>
      <c r="B525" s="1224"/>
      <c r="C525" s="1066"/>
      <c r="D525" s="1066"/>
      <c r="E525" s="864" t="s">
        <v>2001</v>
      </c>
      <c r="F525" s="625">
        <v>95</v>
      </c>
      <c r="G525" s="625">
        <v>95</v>
      </c>
      <c r="H525" s="632" t="s">
        <v>1997</v>
      </c>
      <c r="I525" s="1075"/>
      <c r="J525" s="1076"/>
    </row>
    <row r="526" spans="1:10" ht="18.75" customHeight="1">
      <c r="A526" s="1052"/>
      <c r="B526" s="1224"/>
      <c r="C526" s="844" t="s">
        <v>2042</v>
      </c>
      <c r="D526" s="844" t="s">
        <v>789</v>
      </c>
      <c r="E526" s="864" t="s">
        <v>2001</v>
      </c>
      <c r="F526" s="625">
        <v>55</v>
      </c>
      <c r="G526" s="626">
        <v>55</v>
      </c>
      <c r="H526" s="632" t="s">
        <v>1801</v>
      </c>
      <c r="I526" s="1058" t="s">
        <v>2043</v>
      </c>
      <c r="J526" s="1059"/>
    </row>
    <row r="527" spans="1:10" ht="18.75" customHeight="1">
      <c r="A527" s="1052"/>
      <c r="B527" s="1224"/>
      <c r="C527" s="844" t="s">
        <v>1934</v>
      </c>
      <c r="D527" s="844" t="s">
        <v>780</v>
      </c>
      <c r="E527" s="864" t="s">
        <v>2001</v>
      </c>
      <c r="F527" s="625">
        <v>180</v>
      </c>
      <c r="G527" s="625">
        <v>180</v>
      </c>
      <c r="H527" s="632" t="s">
        <v>1803</v>
      </c>
      <c r="I527" s="1058"/>
      <c r="J527" s="1059"/>
    </row>
    <row r="528" spans="1:10" ht="18.75" customHeight="1">
      <c r="A528" s="1052"/>
      <c r="B528" s="1224"/>
      <c r="C528" s="844" t="s">
        <v>866</v>
      </c>
      <c r="D528" s="844" t="s">
        <v>867</v>
      </c>
      <c r="E528" s="864" t="s">
        <v>2001</v>
      </c>
      <c r="F528" s="625">
        <v>16</v>
      </c>
      <c r="G528" s="625">
        <v>16</v>
      </c>
      <c r="H528" s="632" t="s">
        <v>1801</v>
      </c>
      <c r="I528" s="1058"/>
      <c r="J528" s="1059"/>
    </row>
    <row r="529" spans="1:10" ht="18.75" customHeight="1">
      <c r="A529" s="1052"/>
      <c r="B529" s="1224"/>
      <c r="C529" s="844" t="s">
        <v>904</v>
      </c>
      <c r="D529" s="844" t="s">
        <v>905</v>
      </c>
      <c r="E529" s="864" t="s">
        <v>2001</v>
      </c>
      <c r="F529" s="625">
        <v>2</v>
      </c>
      <c r="G529" s="626">
        <v>2</v>
      </c>
      <c r="H529" s="632" t="s">
        <v>1803</v>
      </c>
      <c r="I529" s="1058"/>
      <c r="J529" s="1059"/>
    </row>
    <row r="530" spans="1:10" ht="18.75" customHeight="1">
      <c r="A530" s="1052"/>
      <c r="B530" s="1224"/>
      <c r="C530" s="838" t="s">
        <v>926</v>
      </c>
      <c r="D530" s="838" t="s">
        <v>927</v>
      </c>
      <c r="E530" s="803" t="s">
        <v>912</v>
      </c>
      <c r="F530" s="423">
        <v>10</v>
      </c>
      <c r="G530" s="639">
        <v>10</v>
      </c>
      <c r="H530" s="861" t="s">
        <v>782</v>
      </c>
      <c r="I530" s="1058"/>
      <c r="J530" s="1059"/>
    </row>
    <row r="531" spans="1:10" ht="18.75" customHeight="1">
      <c r="A531" s="1052"/>
      <c r="B531" s="1224"/>
      <c r="C531" s="838" t="s">
        <v>2044</v>
      </c>
      <c r="D531" s="838" t="s">
        <v>4078</v>
      </c>
      <c r="E531" s="803" t="s">
        <v>912</v>
      </c>
      <c r="F531" s="423">
        <v>60</v>
      </c>
      <c r="G531" s="639">
        <v>60</v>
      </c>
      <c r="H531" s="861" t="s">
        <v>782</v>
      </c>
      <c r="I531" s="1058"/>
      <c r="J531" s="1059"/>
    </row>
    <row r="532" spans="1:10" ht="18.75" customHeight="1" thickBot="1">
      <c r="A532" s="1052"/>
      <c r="B532" s="1224"/>
      <c r="C532" s="838" t="s">
        <v>1872</v>
      </c>
      <c r="D532" s="659" t="s">
        <v>772</v>
      </c>
      <c r="E532" s="803" t="s">
        <v>3431</v>
      </c>
      <c r="F532" s="423"/>
      <c r="G532" s="639"/>
      <c r="H532" s="861" t="s">
        <v>1801</v>
      </c>
      <c r="I532" s="1058" t="s">
        <v>3022</v>
      </c>
      <c r="J532" s="1059"/>
    </row>
    <row r="533" spans="1:10" ht="18.75" customHeight="1">
      <c r="A533" s="1072" t="s">
        <v>901</v>
      </c>
      <c r="B533" s="1226" t="s">
        <v>2047</v>
      </c>
      <c r="C533" s="1065" t="s">
        <v>2041</v>
      </c>
      <c r="D533" s="1065" t="s">
        <v>925</v>
      </c>
      <c r="E533" s="863" t="s">
        <v>2001</v>
      </c>
      <c r="F533" s="623">
        <v>60</v>
      </c>
      <c r="G533" s="623">
        <v>60</v>
      </c>
      <c r="H533" s="631" t="s">
        <v>1995</v>
      </c>
      <c r="I533" s="1073" t="s">
        <v>2034</v>
      </c>
      <c r="J533" s="1074"/>
    </row>
    <row r="534" spans="1:10" ht="18.75" customHeight="1">
      <c r="A534" s="1052"/>
      <c r="B534" s="1224"/>
      <c r="C534" s="1066"/>
      <c r="D534" s="1066"/>
      <c r="E534" s="864" t="s">
        <v>2001</v>
      </c>
      <c r="F534" s="625">
        <v>95</v>
      </c>
      <c r="G534" s="625">
        <v>95</v>
      </c>
      <c r="H534" s="632" t="s">
        <v>1997</v>
      </c>
      <c r="I534" s="1075"/>
      <c r="J534" s="1076"/>
    </row>
    <row r="535" spans="1:10" ht="18.75" customHeight="1">
      <c r="A535" s="1052"/>
      <c r="B535" s="1224"/>
      <c r="C535" s="844" t="s">
        <v>2042</v>
      </c>
      <c r="D535" s="844" t="s">
        <v>789</v>
      </c>
      <c r="E535" s="864" t="s">
        <v>2001</v>
      </c>
      <c r="F535" s="625">
        <v>55</v>
      </c>
      <c r="G535" s="626">
        <v>55</v>
      </c>
      <c r="H535" s="632" t="s">
        <v>1801</v>
      </c>
      <c r="I535" s="1058" t="s">
        <v>2043</v>
      </c>
      <c r="J535" s="1059"/>
    </row>
    <row r="536" spans="1:10" ht="18.75" customHeight="1">
      <c r="A536" s="1052"/>
      <c r="B536" s="1224"/>
      <c r="C536" s="844" t="s">
        <v>1934</v>
      </c>
      <c r="D536" s="844" t="s">
        <v>780</v>
      </c>
      <c r="E536" s="864" t="s">
        <v>2001</v>
      </c>
      <c r="F536" s="625">
        <v>180</v>
      </c>
      <c r="G536" s="625">
        <v>180</v>
      </c>
      <c r="H536" s="632" t="s">
        <v>1803</v>
      </c>
      <c r="I536" s="1058"/>
      <c r="J536" s="1059"/>
    </row>
    <row r="537" spans="1:10" ht="18.75" customHeight="1">
      <c r="A537" s="1052"/>
      <c r="B537" s="1224"/>
      <c r="C537" s="844" t="s">
        <v>866</v>
      </c>
      <c r="D537" s="844" t="s">
        <v>867</v>
      </c>
      <c r="E537" s="864" t="s">
        <v>2001</v>
      </c>
      <c r="F537" s="625">
        <v>16</v>
      </c>
      <c r="G537" s="625">
        <v>16</v>
      </c>
      <c r="H537" s="632" t="s">
        <v>1801</v>
      </c>
      <c r="I537" s="1058"/>
      <c r="J537" s="1059"/>
    </row>
    <row r="538" spans="1:10" ht="18.75" customHeight="1">
      <c r="A538" s="1052"/>
      <c r="B538" s="1224"/>
      <c r="C538" s="844" t="s">
        <v>904</v>
      </c>
      <c r="D538" s="844" t="s">
        <v>905</v>
      </c>
      <c r="E538" s="864" t="s">
        <v>2001</v>
      </c>
      <c r="F538" s="625">
        <v>2</v>
      </c>
      <c r="G538" s="626">
        <v>2</v>
      </c>
      <c r="H538" s="632" t="s">
        <v>1803</v>
      </c>
      <c r="I538" s="1058"/>
      <c r="J538" s="1059"/>
    </row>
    <row r="539" spans="1:10" ht="18.75" customHeight="1">
      <c r="A539" s="1052"/>
      <c r="B539" s="1224"/>
      <c r="C539" s="838" t="s">
        <v>926</v>
      </c>
      <c r="D539" s="838" t="s">
        <v>927</v>
      </c>
      <c r="E539" s="803" t="s">
        <v>912</v>
      </c>
      <c r="F539" s="423">
        <v>10</v>
      </c>
      <c r="G539" s="639">
        <v>10</v>
      </c>
      <c r="H539" s="861" t="s">
        <v>782</v>
      </c>
      <c r="I539" s="1058"/>
      <c r="J539" s="1059"/>
    </row>
    <row r="540" spans="1:10" ht="18.75" customHeight="1">
      <c r="A540" s="1052"/>
      <c r="B540" s="1224"/>
      <c r="C540" s="838" t="s">
        <v>2044</v>
      </c>
      <c r="D540" s="838" t="s">
        <v>3957</v>
      </c>
      <c r="E540" s="803" t="s">
        <v>912</v>
      </c>
      <c r="F540" s="423">
        <v>60</v>
      </c>
      <c r="G540" s="639">
        <v>60</v>
      </c>
      <c r="H540" s="861" t="s">
        <v>782</v>
      </c>
      <c r="I540" s="1058"/>
      <c r="J540" s="1059"/>
    </row>
    <row r="541" spans="1:10" ht="18.75" customHeight="1" thickBot="1">
      <c r="A541" s="1052"/>
      <c r="B541" s="1224"/>
      <c r="C541" s="838" t="s">
        <v>1872</v>
      </c>
      <c r="D541" s="659" t="s">
        <v>772</v>
      </c>
      <c r="E541" s="803" t="s">
        <v>3431</v>
      </c>
      <c r="F541" s="423"/>
      <c r="G541" s="639"/>
      <c r="H541" s="861" t="s">
        <v>1801</v>
      </c>
      <c r="I541" s="1058" t="s">
        <v>3022</v>
      </c>
      <c r="J541" s="1059"/>
    </row>
    <row r="542" spans="1:10" ht="18.75" customHeight="1">
      <c r="A542" s="1072" t="s">
        <v>901</v>
      </c>
      <c r="B542" s="1226" t="s">
        <v>748</v>
      </c>
      <c r="C542" s="1065" t="s">
        <v>2048</v>
      </c>
      <c r="D542" s="1065" t="s">
        <v>925</v>
      </c>
      <c r="E542" s="640" t="s">
        <v>912</v>
      </c>
      <c r="F542" s="623">
        <v>60</v>
      </c>
      <c r="G542" s="623">
        <v>60</v>
      </c>
      <c r="H542" s="631" t="s">
        <v>1995</v>
      </c>
      <c r="I542" s="1073" t="s">
        <v>2010</v>
      </c>
      <c r="J542" s="1074"/>
    </row>
    <row r="543" spans="1:10" ht="18.75" customHeight="1">
      <c r="A543" s="1052"/>
      <c r="B543" s="1224"/>
      <c r="C543" s="1066"/>
      <c r="D543" s="1066"/>
      <c r="E543" s="641" t="s">
        <v>912</v>
      </c>
      <c r="F543" s="625">
        <v>65</v>
      </c>
      <c r="G543" s="625">
        <v>65</v>
      </c>
      <c r="H543" s="632" t="s">
        <v>1997</v>
      </c>
      <c r="I543" s="1075"/>
      <c r="J543" s="1076"/>
    </row>
    <row r="544" spans="1:10" ht="18.75" customHeight="1">
      <c r="A544" s="1052"/>
      <c r="B544" s="1224"/>
      <c r="C544" s="844" t="s">
        <v>779</v>
      </c>
      <c r="D544" s="844" t="s">
        <v>780</v>
      </c>
      <c r="E544" s="641" t="s">
        <v>912</v>
      </c>
      <c r="F544" s="625">
        <v>75</v>
      </c>
      <c r="G544" s="626">
        <v>75</v>
      </c>
      <c r="H544" s="632" t="s">
        <v>1803</v>
      </c>
      <c r="I544" s="1058"/>
      <c r="J544" s="1059"/>
    </row>
    <row r="545" spans="1:10" s="205" customFormat="1" ht="18.75" customHeight="1">
      <c r="A545" s="1052"/>
      <c r="B545" s="1224"/>
      <c r="C545" s="896" t="s">
        <v>2049</v>
      </c>
      <c r="D545" s="880" t="s">
        <v>852</v>
      </c>
      <c r="E545" s="897" t="s">
        <v>912</v>
      </c>
      <c r="F545" s="870">
        <v>65</v>
      </c>
      <c r="G545" s="870">
        <v>65</v>
      </c>
      <c r="H545" s="880" t="s">
        <v>1997</v>
      </c>
      <c r="I545" s="1216" t="s">
        <v>4099</v>
      </c>
      <c r="J545" s="1217"/>
    </row>
    <row r="546" spans="1:10" ht="18.75" customHeight="1">
      <c r="A546" s="1052"/>
      <c r="B546" s="1224"/>
      <c r="C546" s="844" t="s">
        <v>928</v>
      </c>
      <c r="D546" s="834" t="s">
        <v>766</v>
      </c>
      <c r="E546" s="641" t="s">
        <v>912</v>
      </c>
      <c r="F546" s="625">
        <v>40</v>
      </c>
      <c r="G546" s="625">
        <v>40</v>
      </c>
      <c r="H546" s="632" t="s">
        <v>1801</v>
      </c>
      <c r="I546" s="1058"/>
      <c r="J546" s="1059"/>
    </row>
    <row r="547" spans="1:10" s="205" customFormat="1" ht="18.75" customHeight="1">
      <c r="A547" s="1052"/>
      <c r="B547" s="1224"/>
      <c r="C547" s="878" t="s">
        <v>3234</v>
      </c>
      <c r="D547" s="878" t="s">
        <v>4100</v>
      </c>
      <c r="E547" s="897" t="s">
        <v>912</v>
      </c>
      <c r="F547" s="870">
        <v>23</v>
      </c>
      <c r="G547" s="870">
        <v>23</v>
      </c>
      <c r="H547" s="880" t="s">
        <v>1801</v>
      </c>
      <c r="I547" s="1248"/>
      <c r="J547" s="1249"/>
    </row>
    <row r="548" spans="1:10" ht="18.75" customHeight="1">
      <c r="A548" s="1052"/>
      <c r="B548" s="1224"/>
      <c r="C548" s="576" t="s">
        <v>904</v>
      </c>
      <c r="D548" s="642" t="s">
        <v>3422</v>
      </c>
      <c r="E548" s="643" t="s">
        <v>2001</v>
      </c>
      <c r="F548" s="423">
        <v>50</v>
      </c>
      <c r="G548" s="423">
        <v>50</v>
      </c>
      <c r="H548" s="861" t="s">
        <v>1803</v>
      </c>
      <c r="I548" s="1058"/>
      <c r="J548" s="1059"/>
    </row>
    <row r="549" spans="1:10" ht="18.75" customHeight="1">
      <c r="A549" s="1052"/>
      <c r="B549" s="1224"/>
      <c r="C549" s="644" t="s">
        <v>929</v>
      </c>
      <c r="D549" s="644" t="s">
        <v>763</v>
      </c>
      <c r="E549" s="641" t="s">
        <v>2001</v>
      </c>
      <c r="F549" s="625">
        <v>50</v>
      </c>
      <c r="G549" s="625">
        <v>50</v>
      </c>
      <c r="H549" s="632" t="s">
        <v>1803</v>
      </c>
      <c r="I549" s="805"/>
      <c r="J549" s="806"/>
    </row>
    <row r="550" spans="1:10" ht="18.75" customHeight="1">
      <c r="A550" s="1052"/>
      <c r="B550" s="1224"/>
      <c r="C550" s="645" t="s">
        <v>2050</v>
      </c>
      <c r="D550" s="838" t="s">
        <v>4079</v>
      </c>
      <c r="E550" s="835" t="s">
        <v>2001</v>
      </c>
      <c r="F550" s="646">
        <v>65</v>
      </c>
      <c r="G550" s="646">
        <v>65</v>
      </c>
      <c r="H550" s="868" t="s">
        <v>1803</v>
      </c>
      <c r="I550" s="1058" t="s">
        <v>2051</v>
      </c>
      <c r="J550" s="1059"/>
    </row>
    <row r="551" spans="1:10" ht="18.75" customHeight="1" thickBot="1">
      <c r="A551" s="1052"/>
      <c r="B551" s="1224"/>
      <c r="C551" s="647" t="s">
        <v>2052</v>
      </c>
      <c r="D551" s="844" t="s">
        <v>4080</v>
      </c>
      <c r="E551" s="643" t="s">
        <v>2001</v>
      </c>
      <c r="F551" s="423">
        <v>6.5000000000000002E-2</v>
      </c>
      <c r="G551" s="423">
        <v>6.5000000000000002E-2</v>
      </c>
      <c r="H551" s="861" t="s">
        <v>2053</v>
      </c>
      <c r="I551" s="805" t="s">
        <v>2054</v>
      </c>
      <c r="J551" s="806"/>
    </row>
    <row r="552" spans="1:10" ht="18.75" customHeight="1">
      <c r="A552" s="1050" t="s">
        <v>2055</v>
      </c>
      <c r="B552" s="1047" t="s">
        <v>2056</v>
      </c>
      <c r="C552" s="636" t="s">
        <v>759</v>
      </c>
      <c r="D552" s="636" t="s">
        <v>760</v>
      </c>
      <c r="E552" s="863" t="s">
        <v>2001</v>
      </c>
      <c r="F552" s="623">
        <v>88</v>
      </c>
      <c r="G552" s="623">
        <v>88</v>
      </c>
      <c r="H552" s="631" t="s">
        <v>1801</v>
      </c>
      <c r="I552" s="1190"/>
      <c r="J552" s="1061"/>
    </row>
    <row r="553" spans="1:10" ht="18.75" customHeight="1">
      <c r="A553" s="1052"/>
      <c r="B553" s="1048"/>
      <c r="C553" s="844" t="s">
        <v>904</v>
      </c>
      <c r="D553" s="844" t="s">
        <v>905</v>
      </c>
      <c r="E553" s="864" t="s">
        <v>2001</v>
      </c>
      <c r="F553" s="625">
        <v>3.2</v>
      </c>
      <c r="G553" s="625">
        <v>3.2</v>
      </c>
      <c r="H553" s="632" t="s">
        <v>1801</v>
      </c>
      <c r="I553" s="1058" t="s">
        <v>2057</v>
      </c>
      <c r="J553" s="1059"/>
    </row>
    <row r="554" spans="1:10" ht="18.75" customHeight="1">
      <c r="A554" s="1052"/>
      <c r="B554" s="1048"/>
      <c r="C554" s="844" t="s">
        <v>930</v>
      </c>
      <c r="D554" s="844" t="s">
        <v>911</v>
      </c>
      <c r="E554" s="864" t="s">
        <v>2001</v>
      </c>
      <c r="F554" s="625">
        <v>40</v>
      </c>
      <c r="G554" s="625">
        <v>40</v>
      </c>
      <c r="H554" s="632" t="s">
        <v>1801</v>
      </c>
      <c r="I554" s="1077"/>
      <c r="J554" s="1078"/>
    </row>
    <row r="555" spans="1:10" ht="18.75" customHeight="1">
      <c r="A555" s="1052"/>
      <c r="B555" s="1048"/>
      <c r="C555" s="844" t="s">
        <v>899</v>
      </c>
      <c r="D555" s="844" t="s">
        <v>764</v>
      </c>
      <c r="E555" s="864" t="s">
        <v>2001</v>
      </c>
      <c r="F555" s="625">
        <v>50</v>
      </c>
      <c r="G555" s="625">
        <v>50</v>
      </c>
      <c r="H555" s="632" t="s">
        <v>1803</v>
      </c>
      <c r="I555" s="1077"/>
      <c r="J555" s="1078"/>
    </row>
    <row r="556" spans="1:10" ht="18.75" customHeight="1">
      <c r="A556" s="1052"/>
      <c r="B556" s="1048"/>
      <c r="C556" s="844" t="s">
        <v>931</v>
      </c>
      <c r="D556" s="844" t="s">
        <v>766</v>
      </c>
      <c r="E556" s="864" t="s">
        <v>2001</v>
      </c>
      <c r="F556" s="625">
        <v>5</v>
      </c>
      <c r="G556" s="626">
        <v>5</v>
      </c>
      <c r="H556" s="632" t="s">
        <v>1801</v>
      </c>
      <c r="I556" s="1058"/>
      <c r="J556" s="1059"/>
    </row>
    <row r="557" spans="1:10" ht="18.75" customHeight="1">
      <c r="A557" s="1052"/>
      <c r="B557" s="1048"/>
      <c r="C557" s="838" t="s">
        <v>2058</v>
      </c>
      <c r="D557" s="838" t="s">
        <v>856</v>
      </c>
      <c r="E557" s="864" t="s">
        <v>2001</v>
      </c>
      <c r="F557" s="625">
        <v>47</v>
      </c>
      <c r="G557" s="626">
        <v>47</v>
      </c>
      <c r="H557" s="632" t="s">
        <v>1961</v>
      </c>
      <c r="I557" s="1077"/>
      <c r="J557" s="1078"/>
    </row>
    <row r="558" spans="1:10" ht="18.75" customHeight="1">
      <c r="A558" s="1052"/>
      <c r="B558" s="1048"/>
      <c r="C558" s="838" t="s">
        <v>2044</v>
      </c>
      <c r="D558" s="838" t="s">
        <v>3958</v>
      </c>
      <c r="E558" s="803" t="s">
        <v>912</v>
      </c>
      <c r="F558" s="423">
        <v>60</v>
      </c>
      <c r="G558" s="639">
        <v>60</v>
      </c>
      <c r="H558" s="861" t="s">
        <v>782</v>
      </c>
      <c r="I558" s="1058" t="s">
        <v>2051</v>
      </c>
      <c r="J558" s="1059"/>
    </row>
    <row r="559" spans="1:10" ht="18.75" customHeight="1" thickBot="1">
      <c r="A559" s="1052"/>
      <c r="B559" s="1048"/>
      <c r="C559" s="838" t="s">
        <v>866</v>
      </c>
      <c r="D559" s="838" t="s">
        <v>867</v>
      </c>
      <c r="E559" s="859" t="s">
        <v>2001</v>
      </c>
      <c r="F559" s="504"/>
      <c r="G559" s="477"/>
      <c r="H559" s="854"/>
      <c r="I559" s="1077" t="s">
        <v>1878</v>
      </c>
      <c r="J559" s="1078"/>
    </row>
    <row r="560" spans="1:10" ht="18.75" customHeight="1">
      <c r="A560" s="1050" t="s">
        <v>901</v>
      </c>
      <c r="B560" s="1047" t="s">
        <v>2059</v>
      </c>
      <c r="C560" s="636" t="s">
        <v>932</v>
      </c>
      <c r="D560" s="833" t="s">
        <v>852</v>
      </c>
      <c r="E560" s="471" t="s">
        <v>2060</v>
      </c>
      <c r="F560" s="472">
        <v>350</v>
      </c>
      <c r="G560" s="472">
        <v>350</v>
      </c>
      <c r="H560" s="631" t="s">
        <v>2061</v>
      </c>
      <c r="I560" s="1174" t="s">
        <v>3109</v>
      </c>
      <c r="J560" s="1074"/>
    </row>
    <row r="561" spans="1:10" ht="18.75" customHeight="1">
      <c r="A561" s="1051"/>
      <c r="B561" s="1048"/>
      <c r="C561" s="844"/>
      <c r="D561" s="838"/>
      <c r="E561" s="570" t="s">
        <v>2060</v>
      </c>
      <c r="F561" s="571">
        <v>180</v>
      </c>
      <c r="G561" s="571">
        <v>180</v>
      </c>
      <c r="H561" s="632" t="s">
        <v>2061</v>
      </c>
      <c r="I561" s="1077" t="s">
        <v>3110</v>
      </c>
      <c r="J561" s="1078"/>
    </row>
    <row r="562" spans="1:10" ht="18.75" customHeight="1">
      <c r="A562" s="1051"/>
      <c r="B562" s="1048"/>
      <c r="C562" s="844" t="s">
        <v>933</v>
      </c>
      <c r="D562" s="838" t="s">
        <v>778</v>
      </c>
      <c r="E562" s="570" t="s">
        <v>2060</v>
      </c>
      <c r="F562" s="571">
        <v>1700</v>
      </c>
      <c r="G562" s="571">
        <v>1700</v>
      </c>
      <c r="H562" s="632" t="s">
        <v>2061</v>
      </c>
      <c r="I562" s="1077" t="s">
        <v>2062</v>
      </c>
      <c r="J562" s="1078"/>
    </row>
    <row r="563" spans="1:10" ht="18.75" customHeight="1">
      <c r="A563" s="1051"/>
      <c r="B563" s="1048"/>
      <c r="C563" s="844"/>
      <c r="D563" s="838"/>
      <c r="E563" s="570" t="s">
        <v>2060</v>
      </c>
      <c r="F563" s="571">
        <v>1500</v>
      </c>
      <c r="G563" s="571">
        <v>1500</v>
      </c>
      <c r="H563" s="632" t="s">
        <v>2061</v>
      </c>
      <c r="I563" s="1077" t="s">
        <v>3111</v>
      </c>
      <c r="J563" s="1078"/>
    </row>
    <row r="564" spans="1:10" ht="18.75" customHeight="1">
      <c r="A564" s="1051"/>
      <c r="B564" s="1048"/>
      <c r="C564" s="844" t="s">
        <v>934</v>
      </c>
      <c r="D564" s="838" t="s">
        <v>3343</v>
      </c>
      <c r="E564" s="570" t="s">
        <v>2060</v>
      </c>
      <c r="F564" s="571">
        <v>2500</v>
      </c>
      <c r="G564" s="572">
        <v>2500</v>
      </c>
      <c r="H564" s="632"/>
      <c r="I564" s="1077"/>
      <c r="J564" s="1078"/>
    </row>
    <row r="565" spans="1:10" ht="18.75" customHeight="1" thickBot="1">
      <c r="A565" s="1236"/>
      <c r="B565" s="1049"/>
      <c r="C565" s="627" t="s">
        <v>935</v>
      </c>
      <c r="D565" s="627" t="s">
        <v>760</v>
      </c>
      <c r="E565" s="491" t="s">
        <v>1808</v>
      </c>
      <c r="F565" s="448">
        <v>11</v>
      </c>
      <c r="G565" s="449">
        <v>11</v>
      </c>
      <c r="H565" s="634" t="s">
        <v>2061</v>
      </c>
      <c r="I565" s="1085"/>
      <c r="J565" s="1086"/>
    </row>
    <row r="566" spans="1:10" ht="18.75" customHeight="1">
      <c r="A566" s="1072" t="s">
        <v>3959</v>
      </c>
      <c r="B566" s="1047" t="s">
        <v>2063</v>
      </c>
      <c r="C566" s="636" t="s">
        <v>2064</v>
      </c>
      <c r="D566" s="636" t="s">
        <v>760</v>
      </c>
      <c r="E566" s="471" t="s">
        <v>1808</v>
      </c>
      <c r="F566" s="472">
        <v>55</v>
      </c>
      <c r="G566" s="473">
        <v>55</v>
      </c>
      <c r="H566" s="425" t="s">
        <v>1963</v>
      </c>
      <c r="I566" s="1190"/>
      <c r="J566" s="1061"/>
    </row>
    <row r="567" spans="1:10" ht="18.75" customHeight="1">
      <c r="A567" s="1052"/>
      <c r="B567" s="1048"/>
      <c r="C567" s="844" t="s">
        <v>2065</v>
      </c>
      <c r="D567" s="844" t="s">
        <v>925</v>
      </c>
      <c r="E567" s="235" t="s">
        <v>1808</v>
      </c>
      <c r="F567" s="435">
        <v>50</v>
      </c>
      <c r="G567" s="437">
        <v>50</v>
      </c>
      <c r="H567" s="438" t="s">
        <v>1801</v>
      </c>
      <c r="I567" s="1058"/>
      <c r="J567" s="1059"/>
    </row>
    <row r="568" spans="1:10" ht="18.75" customHeight="1">
      <c r="A568" s="1052"/>
      <c r="B568" s="1048"/>
      <c r="C568" s="844" t="s">
        <v>2066</v>
      </c>
      <c r="D568" s="844" t="s">
        <v>936</v>
      </c>
      <c r="E568" s="235" t="s">
        <v>1808</v>
      </c>
      <c r="F568" s="435">
        <v>135</v>
      </c>
      <c r="G568" s="437">
        <v>135</v>
      </c>
      <c r="H568" s="438" t="s">
        <v>1803</v>
      </c>
      <c r="I568" s="1058"/>
      <c r="J568" s="1059"/>
    </row>
    <row r="569" spans="1:10" ht="18.75" customHeight="1">
      <c r="A569" s="1052"/>
      <c r="B569" s="1048"/>
      <c r="C569" s="844" t="s">
        <v>2067</v>
      </c>
      <c r="D569" s="844" t="s">
        <v>764</v>
      </c>
      <c r="E569" s="235" t="s">
        <v>1808</v>
      </c>
      <c r="F569" s="435">
        <v>140</v>
      </c>
      <c r="G569" s="437">
        <v>140</v>
      </c>
      <c r="H569" s="438" t="s">
        <v>1803</v>
      </c>
      <c r="I569" s="1058"/>
      <c r="J569" s="1059"/>
    </row>
    <row r="570" spans="1:10" ht="18.75" customHeight="1" thickBot="1">
      <c r="A570" s="1053"/>
      <c r="B570" s="1049"/>
      <c r="C570" s="627" t="s">
        <v>2068</v>
      </c>
      <c r="D570" s="627" t="s">
        <v>937</v>
      </c>
      <c r="E570" s="491" t="s">
        <v>1808</v>
      </c>
      <c r="F570" s="467">
        <v>55</v>
      </c>
      <c r="G570" s="468">
        <v>55</v>
      </c>
      <c r="H570" s="492" t="s">
        <v>1801</v>
      </c>
      <c r="I570" s="1228"/>
      <c r="J570" s="1229"/>
    </row>
    <row r="571" spans="1:10" ht="18.75" customHeight="1">
      <c r="A571" s="1052" t="s">
        <v>901</v>
      </c>
      <c r="B571" s="1224" t="s">
        <v>2069</v>
      </c>
      <c r="C571" s="834" t="s">
        <v>2070</v>
      </c>
      <c r="D571" s="834" t="s">
        <v>3842</v>
      </c>
      <c r="E571" s="648" t="s">
        <v>1808</v>
      </c>
      <c r="F571" s="649">
        <v>30</v>
      </c>
      <c r="G571" s="650">
        <v>30</v>
      </c>
      <c r="H571" s="841" t="s">
        <v>1801</v>
      </c>
      <c r="I571" s="1190"/>
      <c r="J571" s="1061"/>
    </row>
    <row r="572" spans="1:10" ht="18.75" customHeight="1">
      <c r="A572" s="1052"/>
      <c r="B572" s="1224"/>
      <c r="C572" s="844" t="s">
        <v>2071</v>
      </c>
      <c r="D572" s="844" t="s">
        <v>938</v>
      </c>
      <c r="E572" s="864" t="s">
        <v>1808</v>
      </c>
      <c r="F572" s="625">
        <v>162</v>
      </c>
      <c r="G572" s="626">
        <v>162</v>
      </c>
      <c r="H572" s="632" t="s">
        <v>1803</v>
      </c>
      <c r="I572" s="1058" t="s">
        <v>2072</v>
      </c>
      <c r="J572" s="1059"/>
    </row>
    <row r="573" spans="1:10" ht="18.75" customHeight="1">
      <c r="A573" s="1052"/>
      <c r="B573" s="1224"/>
      <c r="C573" s="844" t="s">
        <v>2073</v>
      </c>
      <c r="D573" s="844" t="s">
        <v>766</v>
      </c>
      <c r="E573" s="864" t="s">
        <v>1808</v>
      </c>
      <c r="F573" s="625">
        <v>11</v>
      </c>
      <c r="G573" s="626">
        <v>11</v>
      </c>
      <c r="H573" s="632" t="s">
        <v>1801</v>
      </c>
      <c r="I573" s="1058"/>
      <c r="J573" s="1059"/>
    </row>
    <row r="574" spans="1:10" ht="18.75" customHeight="1">
      <c r="A574" s="1052"/>
      <c r="B574" s="1224"/>
      <c r="C574" s="844" t="s">
        <v>2064</v>
      </c>
      <c r="D574" s="844" t="s">
        <v>760</v>
      </c>
      <c r="E574" s="864" t="s">
        <v>1808</v>
      </c>
      <c r="F574" s="625">
        <v>30</v>
      </c>
      <c r="G574" s="626">
        <v>30</v>
      </c>
      <c r="H574" s="632" t="s">
        <v>1801</v>
      </c>
      <c r="I574" s="1058"/>
      <c r="J574" s="1059"/>
    </row>
    <row r="575" spans="1:10" ht="18.75" customHeight="1">
      <c r="A575" s="1052"/>
      <c r="B575" s="1224"/>
      <c r="C575" s="844" t="s">
        <v>2074</v>
      </c>
      <c r="D575" s="844" t="s">
        <v>780</v>
      </c>
      <c r="E575" s="864" t="s">
        <v>1808</v>
      </c>
      <c r="F575" s="625">
        <v>158</v>
      </c>
      <c r="G575" s="626">
        <v>158</v>
      </c>
      <c r="H575" s="632" t="s">
        <v>1803</v>
      </c>
      <c r="I575" s="1058"/>
      <c r="J575" s="1059"/>
    </row>
    <row r="576" spans="1:10" ht="18.75" customHeight="1">
      <c r="A576" s="1052"/>
      <c r="B576" s="1224"/>
      <c r="C576" s="839" t="s">
        <v>2068</v>
      </c>
      <c r="D576" s="839" t="s">
        <v>937</v>
      </c>
      <c r="E576" s="804" t="s">
        <v>1808</v>
      </c>
      <c r="F576" s="646">
        <v>25</v>
      </c>
      <c r="G576" s="651">
        <v>25</v>
      </c>
      <c r="H576" s="868" t="s">
        <v>1801</v>
      </c>
      <c r="I576" s="1058"/>
      <c r="J576" s="1059"/>
    </row>
    <row r="577" spans="1:10" ht="18.75" customHeight="1" thickBot="1">
      <c r="A577" s="1053"/>
      <c r="B577" s="1225"/>
      <c r="C577" s="627" t="s">
        <v>2050</v>
      </c>
      <c r="D577" s="627" t="s">
        <v>939</v>
      </c>
      <c r="E577" s="865" t="s">
        <v>1808</v>
      </c>
      <c r="F577" s="633">
        <v>100</v>
      </c>
      <c r="G577" s="630">
        <v>100</v>
      </c>
      <c r="H577" s="634" t="s">
        <v>1803</v>
      </c>
      <c r="I577" s="1085"/>
      <c r="J577" s="1086"/>
    </row>
    <row r="578" spans="1:10" ht="18.75" customHeight="1">
      <c r="A578" s="1072" t="s">
        <v>901</v>
      </c>
      <c r="B578" s="1226" t="s">
        <v>2075</v>
      </c>
      <c r="C578" s="636" t="s">
        <v>2070</v>
      </c>
      <c r="D578" s="636" t="s">
        <v>3842</v>
      </c>
      <c r="E578" s="863" t="s">
        <v>1808</v>
      </c>
      <c r="F578" s="623">
        <v>60</v>
      </c>
      <c r="G578" s="635">
        <v>60</v>
      </c>
      <c r="H578" s="631" t="s">
        <v>1801</v>
      </c>
      <c r="I578" s="1190"/>
      <c r="J578" s="1061"/>
    </row>
    <row r="579" spans="1:10" ht="18.75" customHeight="1" thickBot="1">
      <c r="A579" s="1053"/>
      <c r="B579" s="1225"/>
      <c r="C579" s="852" t="s">
        <v>1826</v>
      </c>
      <c r="D579" s="627" t="s">
        <v>4081</v>
      </c>
      <c r="E579" s="865" t="s">
        <v>1808</v>
      </c>
      <c r="F579" s="633">
        <v>175</v>
      </c>
      <c r="G579" s="630">
        <v>175</v>
      </c>
      <c r="H579" s="634" t="s">
        <v>1803</v>
      </c>
      <c r="I579" s="1085"/>
      <c r="J579" s="1086"/>
    </row>
    <row r="580" spans="1:10" ht="18.75" customHeight="1">
      <c r="A580" s="1052" t="s">
        <v>901</v>
      </c>
      <c r="B580" s="1224" t="s">
        <v>2076</v>
      </c>
      <c r="C580" s="834" t="s">
        <v>2070</v>
      </c>
      <c r="D580" s="834" t="s">
        <v>3842</v>
      </c>
      <c r="E580" s="648" t="s">
        <v>1808</v>
      </c>
      <c r="F580" s="649">
        <v>30</v>
      </c>
      <c r="G580" s="650">
        <v>30</v>
      </c>
      <c r="H580" s="841" t="s">
        <v>1801</v>
      </c>
      <c r="I580" s="1075"/>
      <c r="J580" s="1076"/>
    </row>
    <row r="581" spans="1:10" ht="18.75" customHeight="1">
      <c r="A581" s="1052"/>
      <c r="B581" s="1224"/>
      <c r="C581" s="844" t="s">
        <v>2071</v>
      </c>
      <c r="D581" s="844" t="s">
        <v>938</v>
      </c>
      <c r="E581" s="864" t="s">
        <v>1808</v>
      </c>
      <c r="F581" s="625">
        <v>162</v>
      </c>
      <c r="G581" s="626">
        <v>162</v>
      </c>
      <c r="H581" s="632" t="s">
        <v>1803</v>
      </c>
      <c r="I581" s="1058" t="s">
        <v>2072</v>
      </c>
      <c r="J581" s="1059"/>
    </row>
    <row r="582" spans="1:10" ht="18.75" customHeight="1">
      <c r="A582" s="1052"/>
      <c r="B582" s="1224"/>
      <c r="C582" s="844" t="s">
        <v>2073</v>
      </c>
      <c r="D582" s="844" t="s">
        <v>766</v>
      </c>
      <c r="E582" s="864" t="s">
        <v>1808</v>
      </c>
      <c r="F582" s="625">
        <v>11</v>
      </c>
      <c r="G582" s="626">
        <v>11</v>
      </c>
      <c r="H582" s="632" t="s">
        <v>1801</v>
      </c>
      <c r="I582" s="1058"/>
      <c r="J582" s="1059"/>
    </row>
    <row r="583" spans="1:10" ht="18.75" customHeight="1">
      <c r="A583" s="1052"/>
      <c r="B583" s="1224"/>
      <c r="C583" s="844" t="s">
        <v>2064</v>
      </c>
      <c r="D583" s="844" t="s">
        <v>760</v>
      </c>
      <c r="E583" s="864" t="s">
        <v>1808</v>
      </c>
      <c r="F583" s="625">
        <v>30</v>
      </c>
      <c r="G583" s="626">
        <v>30</v>
      </c>
      <c r="H583" s="632" t="s">
        <v>1801</v>
      </c>
      <c r="I583" s="1058"/>
      <c r="J583" s="1059"/>
    </row>
    <row r="584" spans="1:10" ht="18.75" customHeight="1">
      <c r="A584" s="1052"/>
      <c r="B584" s="1224"/>
      <c r="C584" s="844" t="s">
        <v>2074</v>
      </c>
      <c r="D584" s="844" t="s">
        <v>3848</v>
      </c>
      <c r="E584" s="864" t="s">
        <v>1808</v>
      </c>
      <c r="F584" s="625">
        <v>158</v>
      </c>
      <c r="G584" s="626">
        <v>158</v>
      </c>
      <c r="H584" s="632" t="s">
        <v>1803</v>
      </c>
      <c r="I584" s="1058"/>
      <c r="J584" s="1059"/>
    </row>
    <row r="585" spans="1:10" ht="18.75" customHeight="1">
      <c r="A585" s="1052"/>
      <c r="B585" s="1224"/>
      <c r="C585" s="844" t="s">
        <v>2068</v>
      </c>
      <c r="D585" s="844" t="s">
        <v>937</v>
      </c>
      <c r="E585" s="864" t="s">
        <v>1808</v>
      </c>
      <c r="F585" s="625">
        <v>25</v>
      </c>
      <c r="G585" s="626">
        <v>25</v>
      </c>
      <c r="H585" s="632" t="s">
        <v>1801</v>
      </c>
      <c r="I585" s="1058"/>
      <c r="J585" s="1059"/>
    </row>
    <row r="586" spans="1:10" ht="18.75" customHeight="1">
      <c r="A586" s="1052"/>
      <c r="B586" s="1224"/>
      <c r="C586" s="844" t="s">
        <v>2972</v>
      </c>
      <c r="D586" s="844" t="s">
        <v>3849</v>
      </c>
      <c r="E586" s="864" t="s">
        <v>2973</v>
      </c>
      <c r="F586" s="625">
        <v>100</v>
      </c>
      <c r="G586" s="626">
        <v>100</v>
      </c>
      <c r="H586" s="632" t="s">
        <v>2974</v>
      </c>
      <c r="I586" s="805"/>
      <c r="J586" s="806"/>
    </row>
    <row r="587" spans="1:10" ht="18.75" customHeight="1" thickBot="1">
      <c r="A587" s="1053"/>
      <c r="B587" s="1225"/>
      <c r="C587" s="627" t="s">
        <v>3010</v>
      </c>
      <c r="D587" s="627"/>
      <c r="E587" s="865" t="s">
        <v>2975</v>
      </c>
      <c r="F587" s="652">
        <v>0.05</v>
      </c>
      <c r="G587" s="653">
        <v>0.05</v>
      </c>
      <c r="H587" s="634"/>
      <c r="I587" s="1085"/>
      <c r="J587" s="1086"/>
    </row>
    <row r="588" spans="1:10" ht="18.75" customHeight="1">
      <c r="A588" s="1072" t="s">
        <v>901</v>
      </c>
      <c r="B588" s="1226" t="s">
        <v>754</v>
      </c>
      <c r="C588" s="636" t="s">
        <v>2077</v>
      </c>
      <c r="D588" s="833" t="s">
        <v>4082</v>
      </c>
      <c r="E588" s="836" t="s">
        <v>2001</v>
      </c>
      <c r="F588" s="623">
        <v>75</v>
      </c>
      <c r="G588" s="635">
        <v>75</v>
      </c>
      <c r="H588" s="631" t="s">
        <v>1801</v>
      </c>
      <c r="I588" s="1190" t="s">
        <v>2078</v>
      </c>
      <c r="J588" s="1061"/>
    </row>
    <row r="589" spans="1:10" ht="18.75" customHeight="1">
      <c r="A589" s="1052"/>
      <c r="B589" s="1224"/>
      <c r="C589" s="844" t="s">
        <v>779</v>
      </c>
      <c r="D589" s="838" t="s">
        <v>780</v>
      </c>
      <c r="E589" s="803" t="s">
        <v>2001</v>
      </c>
      <c r="F589" s="625">
        <v>80</v>
      </c>
      <c r="G589" s="626">
        <v>80</v>
      </c>
      <c r="H589" s="632" t="s">
        <v>1803</v>
      </c>
      <c r="I589" s="1058"/>
      <c r="J589" s="1059"/>
    </row>
    <row r="590" spans="1:10" ht="18.75" customHeight="1">
      <c r="A590" s="1052"/>
      <c r="B590" s="1224"/>
      <c r="C590" s="844" t="s">
        <v>2079</v>
      </c>
      <c r="D590" s="838" t="s">
        <v>940</v>
      </c>
      <c r="E590" s="803" t="s">
        <v>2001</v>
      </c>
      <c r="F590" s="625">
        <v>12</v>
      </c>
      <c r="G590" s="626">
        <v>12</v>
      </c>
      <c r="H590" s="632" t="s">
        <v>1803</v>
      </c>
      <c r="I590" s="1077"/>
      <c r="J590" s="1078"/>
    </row>
    <row r="591" spans="1:10" ht="18.75" customHeight="1">
      <c r="A591" s="1052"/>
      <c r="B591" s="1224"/>
      <c r="C591" s="844" t="s">
        <v>2080</v>
      </c>
      <c r="D591" s="838" t="s">
        <v>941</v>
      </c>
      <c r="E591" s="803" t="s">
        <v>2001</v>
      </c>
      <c r="F591" s="625">
        <v>10</v>
      </c>
      <c r="G591" s="625">
        <v>10</v>
      </c>
      <c r="H591" s="632" t="s">
        <v>1803</v>
      </c>
      <c r="I591" s="1077"/>
      <c r="J591" s="1078"/>
    </row>
    <row r="592" spans="1:10" ht="18.75" customHeight="1">
      <c r="A592" s="1052"/>
      <c r="B592" s="1224"/>
      <c r="C592" s="844" t="s">
        <v>2081</v>
      </c>
      <c r="D592" s="838" t="s">
        <v>942</v>
      </c>
      <c r="E592" s="803" t="s">
        <v>2001</v>
      </c>
      <c r="F592" s="625">
        <v>15</v>
      </c>
      <c r="G592" s="626">
        <v>15</v>
      </c>
      <c r="H592" s="632" t="s">
        <v>1803</v>
      </c>
      <c r="I592" s="1058"/>
      <c r="J592" s="1059"/>
    </row>
    <row r="593" spans="1:10" ht="18.75" customHeight="1">
      <c r="A593" s="1052"/>
      <c r="B593" s="1224"/>
      <c r="C593" s="844" t="s">
        <v>2082</v>
      </c>
      <c r="D593" s="838" t="s">
        <v>943</v>
      </c>
      <c r="E593" s="803" t="s">
        <v>2001</v>
      </c>
      <c r="F593" s="625">
        <v>5</v>
      </c>
      <c r="G593" s="626">
        <v>5</v>
      </c>
      <c r="H593" s="632" t="s">
        <v>1801</v>
      </c>
      <c r="I593" s="1077" t="s">
        <v>3091</v>
      </c>
      <c r="J593" s="1078"/>
    </row>
    <row r="594" spans="1:10" ht="18.75" customHeight="1" thickBot="1">
      <c r="A594" s="1053"/>
      <c r="B594" s="1225"/>
      <c r="C594" s="627" t="s">
        <v>866</v>
      </c>
      <c r="D594" s="838" t="s">
        <v>867</v>
      </c>
      <c r="E594" s="235" t="s">
        <v>2001</v>
      </c>
      <c r="F594" s="435"/>
      <c r="G594" s="437"/>
      <c r="H594" s="632"/>
      <c r="I594" s="1077" t="s">
        <v>1878</v>
      </c>
      <c r="J594" s="1078"/>
    </row>
    <row r="595" spans="1:10" ht="18.75" customHeight="1">
      <c r="A595" s="1072" t="s">
        <v>901</v>
      </c>
      <c r="B595" s="1226" t="s">
        <v>2083</v>
      </c>
      <c r="C595" s="636" t="s">
        <v>2077</v>
      </c>
      <c r="D595" s="833" t="s">
        <v>3955</v>
      </c>
      <c r="E595" s="863" t="s">
        <v>2001</v>
      </c>
      <c r="F595" s="623">
        <v>75</v>
      </c>
      <c r="G595" s="635">
        <v>75</v>
      </c>
      <c r="H595" s="631" t="s">
        <v>1801</v>
      </c>
      <c r="I595" s="1190" t="s">
        <v>2078</v>
      </c>
      <c r="J595" s="1061"/>
    </row>
    <row r="596" spans="1:10" ht="18.75" customHeight="1">
      <c r="A596" s="1052"/>
      <c r="B596" s="1224"/>
      <c r="C596" s="844" t="s">
        <v>779</v>
      </c>
      <c r="D596" s="844" t="s">
        <v>780</v>
      </c>
      <c r="E596" s="864" t="s">
        <v>2001</v>
      </c>
      <c r="F596" s="625">
        <v>80</v>
      </c>
      <c r="G596" s="626">
        <v>80</v>
      </c>
      <c r="H596" s="632" t="s">
        <v>1803</v>
      </c>
      <c r="I596" s="1058"/>
      <c r="J596" s="1059"/>
    </row>
    <row r="597" spans="1:10" ht="18.75" customHeight="1">
      <c r="A597" s="1052"/>
      <c r="B597" s="1224"/>
      <c r="C597" s="844" t="s">
        <v>2079</v>
      </c>
      <c r="D597" s="844" t="s">
        <v>940</v>
      </c>
      <c r="E597" s="864" t="s">
        <v>2001</v>
      </c>
      <c r="F597" s="625">
        <v>12</v>
      </c>
      <c r="G597" s="626">
        <v>12</v>
      </c>
      <c r="H597" s="632" t="s">
        <v>1803</v>
      </c>
      <c r="I597" s="1077"/>
      <c r="J597" s="1078"/>
    </row>
    <row r="598" spans="1:10" ht="18.75" customHeight="1">
      <c r="A598" s="1052"/>
      <c r="B598" s="1224"/>
      <c r="C598" s="844" t="s">
        <v>2080</v>
      </c>
      <c r="D598" s="844" t="s">
        <v>941</v>
      </c>
      <c r="E598" s="864" t="s">
        <v>2001</v>
      </c>
      <c r="F598" s="625">
        <v>10</v>
      </c>
      <c r="G598" s="626">
        <v>10</v>
      </c>
      <c r="H598" s="632" t="s">
        <v>1803</v>
      </c>
      <c r="I598" s="1077"/>
      <c r="J598" s="1078"/>
    </row>
    <row r="599" spans="1:10" ht="18.75" customHeight="1">
      <c r="A599" s="1052"/>
      <c r="B599" s="1224"/>
      <c r="C599" s="844" t="s">
        <v>2081</v>
      </c>
      <c r="D599" s="844" t="s">
        <v>942</v>
      </c>
      <c r="E599" s="864" t="s">
        <v>2001</v>
      </c>
      <c r="F599" s="625">
        <v>15</v>
      </c>
      <c r="G599" s="626">
        <v>15</v>
      </c>
      <c r="H599" s="632" t="s">
        <v>1803</v>
      </c>
      <c r="I599" s="1058"/>
      <c r="J599" s="1059"/>
    </row>
    <row r="600" spans="1:10" ht="18.75" customHeight="1">
      <c r="A600" s="1052"/>
      <c r="B600" s="1224"/>
      <c r="C600" s="844" t="s">
        <v>2082</v>
      </c>
      <c r="D600" s="844" t="s">
        <v>943</v>
      </c>
      <c r="E600" s="864" t="s">
        <v>2001</v>
      </c>
      <c r="F600" s="625">
        <v>5</v>
      </c>
      <c r="G600" s="626">
        <v>5</v>
      </c>
      <c r="H600" s="632" t="s">
        <v>1801</v>
      </c>
      <c r="I600" s="1077" t="s">
        <v>3091</v>
      </c>
      <c r="J600" s="1078"/>
    </row>
    <row r="601" spans="1:10" ht="18.75" customHeight="1" thickBot="1">
      <c r="A601" s="1053"/>
      <c r="B601" s="1225"/>
      <c r="C601" s="627" t="s">
        <v>866</v>
      </c>
      <c r="D601" s="838" t="s">
        <v>867</v>
      </c>
      <c r="E601" s="235" t="s">
        <v>2001</v>
      </c>
      <c r="F601" s="435"/>
      <c r="G601" s="437"/>
      <c r="H601" s="438"/>
      <c r="I601" s="1085" t="s">
        <v>1878</v>
      </c>
      <c r="J601" s="1086"/>
    </row>
    <row r="602" spans="1:10" ht="18.75" customHeight="1" thickBot="1">
      <c r="A602" s="1072" t="s">
        <v>901</v>
      </c>
      <c r="B602" s="1226" t="s">
        <v>2084</v>
      </c>
      <c r="C602" s="636" t="s">
        <v>1828</v>
      </c>
      <c r="D602" s="636" t="s">
        <v>760</v>
      </c>
      <c r="E602" s="863" t="s">
        <v>2001</v>
      </c>
      <c r="F602" s="623">
        <v>15</v>
      </c>
      <c r="G602" s="635">
        <v>15</v>
      </c>
      <c r="H602" s="631" t="s">
        <v>1801</v>
      </c>
      <c r="I602" s="1190"/>
      <c r="J602" s="1061"/>
    </row>
    <row r="603" spans="1:10" ht="18.75" customHeight="1">
      <c r="A603" s="1052"/>
      <c r="B603" s="1224"/>
      <c r="C603" s="844" t="s">
        <v>944</v>
      </c>
      <c r="D603" s="844" t="s">
        <v>925</v>
      </c>
      <c r="E603" s="864" t="s">
        <v>2001</v>
      </c>
      <c r="F603" s="625">
        <v>40</v>
      </c>
      <c r="G603" s="626">
        <v>40</v>
      </c>
      <c r="H603" s="631" t="s">
        <v>1801</v>
      </c>
      <c r="I603" s="1058"/>
      <c r="J603" s="1059"/>
    </row>
    <row r="604" spans="1:10" ht="18.75" customHeight="1">
      <c r="A604" s="1052"/>
      <c r="B604" s="1224"/>
      <c r="C604" s="844" t="s">
        <v>2085</v>
      </c>
      <c r="D604" s="844" t="s">
        <v>789</v>
      </c>
      <c r="E604" s="864" t="s">
        <v>2001</v>
      </c>
      <c r="F604" s="625">
        <v>30</v>
      </c>
      <c r="G604" s="626">
        <v>30</v>
      </c>
      <c r="H604" s="632" t="s">
        <v>1801</v>
      </c>
      <c r="I604" s="1077"/>
      <c r="J604" s="1078"/>
    </row>
    <row r="605" spans="1:10" ht="18.75" customHeight="1">
      <c r="A605" s="1052"/>
      <c r="B605" s="1224"/>
      <c r="C605" s="844" t="s">
        <v>1934</v>
      </c>
      <c r="D605" s="844" t="s">
        <v>780</v>
      </c>
      <c r="E605" s="864" t="s">
        <v>2001</v>
      </c>
      <c r="F605" s="625">
        <v>60</v>
      </c>
      <c r="G605" s="626">
        <v>60</v>
      </c>
      <c r="H605" s="632" t="s">
        <v>1803</v>
      </c>
      <c r="I605" s="1077"/>
      <c r="J605" s="1078"/>
    </row>
    <row r="606" spans="1:10" ht="18.75" customHeight="1">
      <c r="A606" s="1052"/>
      <c r="B606" s="1224"/>
      <c r="C606" s="844" t="s">
        <v>2086</v>
      </c>
      <c r="D606" s="844" t="s">
        <v>763</v>
      </c>
      <c r="E606" s="864" t="s">
        <v>2087</v>
      </c>
      <c r="F606" s="625">
        <v>3.5000000000000003E-2</v>
      </c>
      <c r="G606" s="626">
        <v>3.5000000000000003E-2</v>
      </c>
      <c r="H606" s="632" t="s">
        <v>2053</v>
      </c>
      <c r="I606" s="1058" t="s">
        <v>2088</v>
      </c>
      <c r="J606" s="1059"/>
    </row>
    <row r="607" spans="1:10" ht="18.75" customHeight="1" thickBot="1">
      <c r="A607" s="1053"/>
      <c r="B607" s="1225"/>
      <c r="C607" s="852" t="s">
        <v>1872</v>
      </c>
      <c r="D607" s="852" t="s">
        <v>772</v>
      </c>
      <c r="E607" s="837" t="s">
        <v>1808</v>
      </c>
      <c r="F607" s="654">
        <v>25</v>
      </c>
      <c r="G607" s="655">
        <v>25</v>
      </c>
      <c r="H607" s="656" t="s">
        <v>1801</v>
      </c>
      <c r="I607" s="1058"/>
      <c r="J607" s="1059"/>
    </row>
    <row r="608" spans="1:10" ht="18.75" customHeight="1">
      <c r="A608" s="1072" t="s">
        <v>901</v>
      </c>
      <c r="B608" s="1226" t="s">
        <v>2089</v>
      </c>
      <c r="C608" s="636" t="s">
        <v>1828</v>
      </c>
      <c r="D608" s="636" t="s">
        <v>760</v>
      </c>
      <c r="E608" s="863" t="s">
        <v>2001</v>
      </c>
      <c r="F608" s="623">
        <v>15</v>
      </c>
      <c r="G608" s="635">
        <v>15</v>
      </c>
      <c r="H608" s="631" t="s">
        <v>1801</v>
      </c>
      <c r="I608" s="1190"/>
      <c r="J608" s="1061"/>
    </row>
    <row r="609" spans="1:10" ht="18.75" customHeight="1">
      <c r="A609" s="1052"/>
      <c r="B609" s="1224"/>
      <c r="C609" s="844" t="s">
        <v>944</v>
      </c>
      <c r="D609" s="844" t="s">
        <v>925</v>
      </c>
      <c r="E609" s="864" t="s">
        <v>2001</v>
      </c>
      <c r="F609" s="625">
        <v>40</v>
      </c>
      <c r="G609" s="626">
        <v>40</v>
      </c>
      <c r="H609" s="632" t="s">
        <v>1801</v>
      </c>
      <c r="I609" s="1058"/>
      <c r="J609" s="1059"/>
    </row>
    <row r="610" spans="1:10" ht="18.75" customHeight="1">
      <c r="A610" s="1052"/>
      <c r="B610" s="1224"/>
      <c r="C610" s="844" t="s">
        <v>2085</v>
      </c>
      <c r="D610" s="844" t="s">
        <v>789</v>
      </c>
      <c r="E610" s="864" t="s">
        <v>2001</v>
      </c>
      <c r="F610" s="625">
        <v>30</v>
      </c>
      <c r="G610" s="626">
        <v>30</v>
      </c>
      <c r="H610" s="632" t="s">
        <v>1801</v>
      </c>
      <c r="I610" s="1077"/>
      <c r="J610" s="1078"/>
    </row>
    <row r="611" spans="1:10" ht="18.75" customHeight="1">
      <c r="A611" s="1052"/>
      <c r="B611" s="1224"/>
      <c r="C611" s="844" t="s">
        <v>1934</v>
      </c>
      <c r="D611" s="844" t="s">
        <v>780</v>
      </c>
      <c r="E611" s="864" t="s">
        <v>2001</v>
      </c>
      <c r="F611" s="625">
        <v>60</v>
      </c>
      <c r="G611" s="626">
        <v>60</v>
      </c>
      <c r="H611" s="632" t="s">
        <v>1803</v>
      </c>
      <c r="I611" s="1077"/>
      <c r="J611" s="1078"/>
    </row>
    <row r="612" spans="1:10" ht="18.75" customHeight="1">
      <c r="A612" s="1052"/>
      <c r="B612" s="1224"/>
      <c r="C612" s="844" t="s">
        <v>2086</v>
      </c>
      <c r="D612" s="844" t="s">
        <v>763</v>
      </c>
      <c r="E612" s="864" t="s">
        <v>2087</v>
      </c>
      <c r="F612" s="625">
        <v>3.5000000000000003E-2</v>
      </c>
      <c r="G612" s="626">
        <v>3.5000000000000003E-2</v>
      </c>
      <c r="H612" s="632" t="s">
        <v>2053</v>
      </c>
      <c r="I612" s="1058" t="s">
        <v>2088</v>
      </c>
      <c r="J612" s="1059"/>
    </row>
    <row r="613" spans="1:10" ht="18.75" customHeight="1" thickBot="1">
      <c r="A613" s="1053"/>
      <c r="B613" s="1225"/>
      <c r="C613" s="852" t="s">
        <v>1872</v>
      </c>
      <c r="D613" s="852" t="s">
        <v>772</v>
      </c>
      <c r="E613" s="837" t="s">
        <v>1808</v>
      </c>
      <c r="F613" s="654">
        <v>25</v>
      </c>
      <c r="G613" s="655">
        <v>25</v>
      </c>
      <c r="H613" s="656" t="s">
        <v>1801</v>
      </c>
      <c r="I613" s="1058"/>
      <c r="J613" s="1059"/>
    </row>
    <row r="614" spans="1:10" ht="18.75" customHeight="1">
      <c r="A614" s="1052" t="s">
        <v>901</v>
      </c>
      <c r="B614" s="1048" t="s">
        <v>2090</v>
      </c>
      <c r="C614" s="834" t="s">
        <v>834</v>
      </c>
      <c r="D614" s="636" t="s">
        <v>925</v>
      </c>
      <c r="E614" s="648" t="s">
        <v>2091</v>
      </c>
      <c r="F614" s="649">
        <v>166</v>
      </c>
      <c r="G614" s="650">
        <v>166</v>
      </c>
      <c r="H614" s="841" t="s">
        <v>1997</v>
      </c>
      <c r="I614" s="1190"/>
      <c r="J614" s="1061"/>
    </row>
    <row r="615" spans="1:10" ht="18.75" customHeight="1">
      <c r="A615" s="1052"/>
      <c r="B615" s="1048"/>
      <c r="C615" s="1067" t="s">
        <v>3123</v>
      </c>
      <c r="D615" s="1067" t="s">
        <v>760</v>
      </c>
      <c r="E615" s="864" t="s">
        <v>2091</v>
      </c>
      <c r="F615" s="625">
        <v>340</v>
      </c>
      <c r="G615" s="625">
        <v>340</v>
      </c>
      <c r="H615" s="632" t="s">
        <v>1995</v>
      </c>
      <c r="I615" s="1194" t="s">
        <v>2092</v>
      </c>
      <c r="J615" s="1176"/>
    </row>
    <row r="616" spans="1:10" ht="18.75" customHeight="1">
      <c r="A616" s="1052"/>
      <c r="B616" s="1048"/>
      <c r="C616" s="1066"/>
      <c r="D616" s="1066"/>
      <c r="E616" s="864" t="s">
        <v>2091</v>
      </c>
      <c r="F616" s="625">
        <v>600</v>
      </c>
      <c r="G616" s="626">
        <v>600</v>
      </c>
      <c r="H616" s="632" t="s">
        <v>1997</v>
      </c>
      <c r="I616" s="1075"/>
      <c r="J616" s="1076"/>
    </row>
    <row r="617" spans="1:10" ht="18.75" customHeight="1">
      <c r="A617" s="1052"/>
      <c r="B617" s="1048"/>
      <c r="C617" s="844" t="s">
        <v>2093</v>
      </c>
      <c r="D617" s="844" t="s">
        <v>945</v>
      </c>
      <c r="E617" s="864" t="s">
        <v>2091</v>
      </c>
      <c r="F617" s="625">
        <v>575</v>
      </c>
      <c r="G617" s="626">
        <v>575</v>
      </c>
      <c r="H617" s="632" t="s">
        <v>1803</v>
      </c>
      <c r="I617" s="1058"/>
      <c r="J617" s="1059"/>
    </row>
    <row r="618" spans="1:10" ht="18.75" customHeight="1">
      <c r="A618" s="1052"/>
      <c r="B618" s="1048"/>
      <c r="C618" s="844" t="s">
        <v>946</v>
      </c>
      <c r="D618" s="844" t="s">
        <v>3850</v>
      </c>
      <c r="E618" s="864" t="s">
        <v>2091</v>
      </c>
      <c r="F618" s="625">
        <v>85</v>
      </c>
      <c r="G618" s="626">
        <v>85</v>
      </c>
      <c r="H618" s="632" t="s">
        <v>1803</v>
      </c>
      <c r="I618" s="1058"/>
      <c r="J618" s="1059"/>
    </row>
    <row r="619" spans="1:10" ht="18.75" customHeight="1">
      <c r="A619" s="1052"/>
      <c r="B619" s="1048"/>
      <c r="C619" s="844" t="s">
        <v>2094</v>
      </c>
      <c r="D619" s="844" t="s">
        <v>947</v>
      </c>
      <c r="E619" s="864" t="s">
        <v>2091</v>
      </c>
      <c r="F619" s="625">
        <v>65</v>
      </c>
      <c r="G619" s="625">
        <v>65</v>
      </c>
      <c r="H619" s="632" t="s">
        <v>1803</v>
      </c>
      <c r="I619" s="1058"/>
      <c r="J619" s="1059"/>
    </row>
    <row r="620" spans="1:10" ht="18.75" customHeight="1">
      <c r="A620" s="1052"/>
      <c r="B620" s="1048"/>
      <c r="C620" s="844" t="s">
        <v>2095</v>
      </c>
      <c r="D620" s="844" t="s">
        <v>905</v>
      </c>
      <c r="E620" s="864" t="s">
        <v>2091</v>
      </c>
      <c r="F620" s="625">
        <v>65</v>
      </c>
      <c r="G620" s="625">
        <v>65</v>
      </c>
      <c r="H620" s="632" t="s">
        <v>1803</v>
      </c>
      <c r="I620" s="1077"/>
      <c r="J620" s="1078"/>
    </row>
    <row r="621" spans="1:10" ht="18.75" customHeight="1">
      <c r="A621" s="1052"/>
      <c r="B621" s="1048"/>
      <c r="C621" s="844" t="s">
        <v>948</v>
      </c>
      <c r="D621" s="844" t="s">
        <v>3851</v>
      </c>
      <c r="E621" s="864" t="s">
        <v>2091</v>
      </c>
      <c r="F621" s="625">
        <v>49</v>
      </c>
      <c r="G621" s="625">
        <v>49</v>
      </c>
      <c r="H621" s="632" t="s">
        <v>1803</v>
      </c>
      <c r="I621" s="1077"/>
      <c r="J621" s="1078"/>
    </row>
    <row r="622" spans="1:10" ht="18.75" customHeight="1">
      <c r="A622" s="1052"/>
      <c r="B622" s="1048"/>
      <c r="C622" s="844" t="s">
        <v>2096</v>
      </c>
      <c r="D622" s="844" t="s">
        <v>4002</v>
      </c>
      <c r="E622" s="864" t="s">
        <v>2091</v>
      </c>
      <c r="F622" s="423"/>
      <c r="G622" s="423"/>
      <c r="H622" s="861"/>
      <c r="I622" s="1077" t="s">
        <v>1878</v>
      </c>
      <c r="J622" s="1078"/>
    </row>
    <row r="623" spans="1:10" ht="18.75" customHeight="1" thickBot="1">
      <c r="A623" s="1053"/>
      <c r="B623" s="1049"/>
      <c r="C623" s="627" t="s">
        <v>949</v>
      </c>
      <c r="D623" s="839" t="s">
        <v>3344</v>
      </c>
      <c r="E623" s="865" t="s">
        <v>1808</v>
      </c>
      <c r="F623" s="633">
        <v>35</v>
      </c>
      <c r="G623" s="633">
        <v>35</v>
      </c>
      <c r="H623" s="634" t="s">
        <v>1801</v>
      </c>
      <c r="I623" s="1058"/>
      <c r="J623" s="1059"/>
    </row>
    <row r="624" spans="1:10" ht="18.75" customHeight="1">
      <c r="A624" s="1052" t="s">
        <v>901</v>
      </c>
      <c r="B624" s="1048" t="s">
        <v>2097</v>
      </c>
      <c r="C624" s="834" t="s">
        <v>834</v>
      </c>
      <c r="D624" s="636" t="s">
        <v>925</v>
      </c>
      <c r="E624" s="648" t="s">
        <v>2091</v>
      </c>
      <c r="F624" s="649">
        <v>166</v>
      </c>
      <c r="G624" s="650">
        <v>166</v>
      </c>
      <c r="H624" s="841" t="s">
        <v>1997</v>
      </c>
      <c r="I624" s="1190"/>
      <c r="J624" s="1061"/>
    </row>
    <row r="625" spans="1:10" ht="18.75" customHeight="1">
      <c r="A625" s="1052"/>
      <c r="B625" s="1048"/>
      <c r="C625" s="1067" t="s">
        <v>759</v>
      </c>
      <c r="D625" s="1067" t="s">
        <v>760</v>
      </c>
      <c r="E625" s="864" t="s">
        <v>2091</v>
      </c>
      <c r="F625" s="625">
        <v>340</v>
      </c>
      <c r="G625" s="625">
        <v>340</v>
      </c>
      <c r="H625" s="632" t="s">
        <v>1995</v>
      </c>
      <c r="I625" s="1194" t="s">
        <v>2092</v>
      </c>
      <c r="J625" s="1176"/>
    </row>
    <row r="626" spans="1:10" ht="18.75" customHeight="1">
      <c r="A626" s="1052"/>
      <c r="B626" s="1048"/>
      <c r="C626" s="1066"/>
      <c r="D626" s="1066"/>
      <c r="E626" s="864" t="s">
        <v>2091</v>
      </c>
      <c r="F626" s="625">
        <v>600</v>
      </c>
      <c r="G626" s="626">
        <v>600</v>
      </c>
      <c r="H626" s="632" t="s">
        <v>1997</v>
      </c>
      <c r="I626" s="1075"/>
      <c r="J626" s="1076"/>
    </row>
    <row r="627" spans="1:10" ht="18.75" customHeight="1">
      <c r="A627" s="1052"/>
      <c r="B627" s="1048"/>
      <c r="C627" s="844" t="s">
        <v>2093</v>
      </c>
      <c r="D627" s="844" t="s">
        <v>945</v>
      </c>
      <c r="E627" s="864" t="s">
        <v>2091</v>
      </c>
      <c r="F627" s="625">
        <v>575</v>
      </c>
      <c r="G627" s="626">
        <v>575</v>
      </c>
      <c r="H627" s="632" t="s">
        <v>1803</v>
      </c>
      <c r="I627" s="1058"/>
      <c r="J627" s="1059"/>
    </row>
    <row r="628" spans="1:10" ht="18.75" customHeight="1">
      <c r="A628" s="1052"/>
      <c r="B628" s="1048"/>
      <c r="C628" s="844" t="s">
        <v>946</v>
      </c>
      <c r="D628" s="844" t="s">
        <v>3850</v>
      </c>
      <c r="E628" s="864" t="s">
        <v>2091</v>
      </c>
      <c r="F628" s="625">
        <v>85</v>
      </c>
      <c r="G628" s="626">
        <v>85</v>
      </c>
      <c r="H628" s="632" t="s">
        <v>1803</v>
      </c>
      <c r="I628" s="1058"/>
      <c r="J628" s="1059"/>
    </row>
    <row r="629" spans="1:10" ht="18.75" customHeight="1">
      <c r="A629" s="1052"/>
      <c r="B629" s="1048"/>
      <c r="C629" s="844" t="s">
        <v>2094</v>
      </c>
      <c r="D629" s="844" t="s">
        <v>947</v>
      </c>
      <c r="E629" s="864" t="s">
        <v>2091</v>
      </c>
      <c r="F629" s="625">
        <v>65</v>
      </c>
      <c r="G629" s="625">
        <v>65</v>
      </c>
      <c r="H629" s="632" t="s">
        <v>1803</v>
      </c>
      <c r="I629" s="1058"/>
      <c r="J629" s="1059"/>
    </row>
    <row r="630" spans="1:10" ht="18.75" customHeight="1">
      <c r="A630" s="1052"/>
      <c r="B630" s="1048"/>
      <c r="C630" s="844" t="s">
        <v>2095</v>
      </c>
      <c r="D630" s="844" t="s">
        <v>905</v>
      </c>
      <c r="E630" s="864" t="s">
        <v>2091</v>
      </c>
      <c r="F630" s="625">
        <v>65</v>
      </c>
      <c r="G630" s="625">
        <v>65</v>
      </c>
      <c r="H630" s="632" t="s">
        <v>1803</v>
      </c>
      <c r="I630" s="1077"/>
      <c r="J630" s="1078"/>
    </row>
    <row r="631" spans="1:10" ht="18.75" customHeight="1">
      <c r="A631" s="1052"/>
      <c r="B631" s="1048"/>
      <c r="C631" s="844" t="s">
        <v>948</v>
      </c>
      <c r="D631" s="844" t="s">
        <v>4083</v>
      </c>
      <c r="E631" s="864" t="s">
        <v>2091</v>
      </c>
      <c r="F631" s="625">
        <v>49</v>
      </c>
      <c r="G631" s="625">
        <v>49</v>
      </c>
      <c r="H631" s="632" t="s">
        <v>1803</v>
      </c>
      <c r="I631" s="1077"/>
      <c r="J631" s="1078"/>
    </row>
    <row r="632" spans="1:10" ht="18.75" customHeight="1">
      <c r="A632" s="1052"/>
      <c r="B632" s="1048"/>
      <c r="C632" s="838" t="s">
        <v>2008</v>
      </c>
      <c r="D632" s="838" t="s">
        <v>3852</v>
      </c>
      <c r="E632" s="803" t="s">
        <v>2091</v>
      </c>
      <c r="F632" s="423"/>
      <c r="G632" s="625"/>
      <c r="H632" s="861"/>
      <c r="I632" s="1077" t="s">
        <v>1878</v>
      </c>
      <c r="J632" s="1078"/>
    </row>
    <row r="633" spans="1:10" ht="18.75" customHeight="1" thickBot="1">
      <c r="A633" s="1053"/>
      <c r="B633" s="1049"/>
      <c r="C633" s="627" t="s">
        <v>949</v>
      </c>
      <c r="D633" s="839" t="s">
        <v>3345</v>
      </c>
      <c r="E633" s="865" t="s">
        <v>1808</v>
      </c>
      <c r="F633" s="633">
        <v>35</v>
      </c>
      <c r="G633" s="625">
        <v>35</v>
      </c>
      <c r="H633" s="634" t="s">
        <v>1801</v>
      </c>
      <c r="I633" s="1058"/>
      <c r="J633" s="1059"/>
    </row>
    <row r="634" spans="1:10" ht="18.75" customHeight="1">
      <c r="A634" s="1072" t="s">
        <v>901</v>
      </c>
      <c r="B634" s="1047" t="s">
        <v>3363</v>
      </c>
      <c r="C634" s="636" t="s">
        <v>899</v>
      </c>
      <c r="D634" s="636" t="s">
        <v>764</v>
      </c>
      <c r="E634" s="863" t="s">
        <v>2098</v>
      </c>
      <c r="F634" s="623">
        <v>650</v>
      </c>
      <c r="G634" s="625">
        <v>650</v>
      </c>
      <c r="H634" s="631" t="s">
        <v>1803</v>
      </c>
      <c r="I634" s="1190"/>
      <c r="J634" s="1061"/>
    </row>
    <row r="635" spans="1:10" ht="18.75" customHeight="1">
      <c r="A635" s="1052"/>
      <c r="B635" s="1048"/>
      <c r="C635" s="844" t="s">
        <v>834</v>
      </c>
      <c r="D635" s="844" t="s">
        <v>925</v>
      </c>
      <c r="E635" s="864" t="s">
        <v>2098</v>
      </c>
      <c r="F635" s="625">
        <v>80</v>
      </c>
      <c r="G635" s="625">
        <v>80</v>
      </c>
      <c r="H635" s="632" t="s">
        <v>1801</v>
      </c>
      <c r="I635" s="1058"/>
      <c r="J635" s="1059"/>
    </row>
    <row r="636" spans="1:10" ht="18.75" customHeight="1">
      <c r="A636" s="1052"/>
      <c r="B636" s="1048"/>
      <c r="C636" s="1067" t="s">
        <v>3325</v>
      </c>
      <c r="D636" s="1067" t="s">
        <v>760</v>
      </c>
      <c r="E636" s="864" t="s">
        <v>2098</v>
      </c>
      <c r="F636" s="625">
        <v>360</v>
      </c>
      <c r="G636" s="625">
        <v>360</v>
      </c>
      <c r="H636" s="632" t="s">
        <v>1995</v>
      </c>
      <c r="I636" s="1077" t="s">
        <v>1856</v>
      </c>
      <c r="J636" s="1078"/>
    </row>
    <row r="637" spans="1:10" ht="18.75" customHeight="1">
      <c r="A637" s="1052"/>
      <c r="B637" s="1048"/>
      <c r="C637" s="1068"/>
      <c r="D637" s="1068"/>
      <c r="E637" s="864" t="s">
        <v>2098</v>
      </c>
      <c r="F637" s="625">
        <v>720</v>
      </c>
      <c r="G637" s="625">
        <v>720</v>
      </c>
      <c r="H637" s="632" t="s">
        <v>1997</v>
      </c>
      <c r="I637" s="1175"/>
      <c r="J637" s="1176"/>
    </row>
    <row r="638" spans="1:10" ht="18.75" customHeight="1">
      <c r="A638" s="1052"/>
      <c r="B638" s="1048"/>
      <c r="C638" s="1066"/>
      <c r="D638" s="1066"/>
      <c r="E638" s="864" t="s">
        <v>2098</v>
      </c>
      <c r="F638" s="625">
        <v>850</v>
      </c>
      <c r="G638" s="625">
        <v>850</v>
      </c>
      <c r="H638" s="632" t="s">
        <v>1803</v>
      </c>
      <c r="I638" s="1075"/>
      <c r="J638" s="1076"/>
    </row>
    <row r="639" spans="1:10" ht="18.75" customHeight="1">
      <c r="A639" s="1052"/>
      <c r="B639" s="1048"/>
      <c r="C639" s="844" t="s">
        <v>904</v>
      </c>
      <c r="D639" s="844" t="s">
        <v>905</v>
      </c>
      <c r="E639" s="864" t="s">
        <v>2098</v>
      </c>
      <c r="F639" s="625">
        <v>30</v>
      </c>
      <c r="G639" s="625">
        <v>30</v>
      </c>
      <c r="H639" s="632" t="s">
        <v>1803</v>
      </c>
      <c r="I639" s="1077"/>
      <c r="J639" s="1078"/>
    </row>
    <row r="640" spans="1:10" ht="18.75" customHeight="1">
      <c r="A640" s="1052"/>
      <c r="B640" s="1048"/>
      <c r="C640" s="844" t="s">
        <v>1877</v>
      </c>
      <c r="D640" s="844" t="s">
        <v>807</v>
      </c>
      <c r="E640" s="864" t="s">
        <v>2098</v>
      </c>
      <c r="F640" s="625">
        <v>45</v>
      </c>
      <c r="G640" s="625">
        <v>45</v>
      </c>
      <c r="H640" s="632" t="s">
        <v>1997</v>
      </c>
      <c r="I640" s="1077" t="s">
        <v>2099</v>
      </c>
      <c r="J640" s="1078"/>
    </row>
    <row r="641" spans="1:10" ht="18.75" customHeight="1">
      <c r="A641" s="1052"/>
      <c r="B641" s="1048"/>
      <c r="C641" s="844" t="s">
        <v>2100</v>
      </c>
      <c r="D641" s="844" t="s">
        <v>947</v>
      </c>
      <c r="E641" s="864" t="s">
        <v>2098</v>
      </c>
      <c r="F641" s="625">
        <v>50</v>
      </c>
      <c r="G641" s="625">
        <v>50</v>
      </c>
      <c r="H641" s="632" t="s">
        <v>1803</v>
      </c>
      <c r="I641" s="1058"/>
      <c r="J641" s="1059"/>
    </row>
    <row r="642" spans="1:10" ht="18.75" customHeight="1">
      <c r="A642" s="1052"/>
      <c r="B642" s="1048"/>
      <c r="C642" s="838" t="s">
        <v>3326</v>
      </c>
      <c r="D642" s="844" t="s">
        <v>3362</v>
      </c>
      <c r="E642" s="864" t="s">
        <v>2098</v>
      </c>
      <c r="F642" s="423">
        <v>10</v>
      </c>
      <c r="G642" s="639">
        <v>10</v>
      </c>
      <c r="H642" s="861" t="s">
        <v>3327</v>
      </c>
      <c r="I642" s="805" t="s">
        <v>3328</v>
      </c>
      <c r="J642" s="806"/>
    </row>
    <row r="643" spans="1:10" ht="18.75" customHeight="1">
      <c r="A643" s="1052"/>
      <c r="B643" s="1048"/>
      <c r="C643" s="844" t="s">
        <v>2096</v>
      </c>
      <c r="D643" s="844" t="s">
        <v>3852</v>
      </c>
      <c r="E643" s="864" t="s">
        <v>2101</v>
      </c>
      <c r="F643" s="625"/>
      <c r="G643" s="625"/>
      <c r="H643" s="632"/>
      <c r="I643" s="1077" t="s">
        <v>1878</v>
      </c>
      <c r="J643" s="1078"/>
    </row>
    <row r="644" spans="1:10" ht="18.75" customHeight="1">
      <c r="A644" s="1052"/>
      <c r="B644" s="1048"/>
      <c r="C644" s="844" t="s">
        <v>2102</v>
      </c>
      <c r="D644" s="844" t="s">
        <v>950</v>
      </c>
      <c r="E644" s="864" t="s">
        <v>1808</v>
      </c>
      <c r="F644" s="625">
        <v>30</v>
      </c>
      <c r="G644" s="626">
        <v>30</v>
      </c>
      <c r="H644" s="632" t="s">
        <v>1801</v>
      </c>
      <c r="I644" s="805"/>
      <c r="J644" s="806"/>
    </row>
    <row r="645" spans="1:10" ht="18.75" customHeight="1" thickBot="1">
      <c r="A645" s="1052"/>
      <c r="B645" s="1048"/>
      <c r="C645" s="627" t="s">
        <v>949</v>
      </c>
      <c r="D645" s="839" t="s">
        <v>3346</v>
      </c>
      <c r="E645" s="803" t="s">
        <v>1808</v>
      </c>
      <c r="F645" s="423">
        <v>15</v>
      </c>
      <c r="G645" s="639">
        <v>15</v>
      </c>
      <c r="H645" s="861" t="s">
        <v>1801</v>
      </c>
      <c r="I645" s="1085"/>
      <c r="J645" s="1086"/>
    </row>
    <row r="646" spans="1:10" ht="18.75" customHeight="1">
      <c r="A646" s="1072" t="s">
        <v>901</v>
      </c>
      <c r="B646" s="1047" t="s">
        <v>753</v>
      </c>
      <c r="C646" s="1065" t="s">
        <v>2103</v>
      </c>
      <c r="D646" s="1065" t="s">
        <v>760</v>
      </c>
      <c r="E646" s="863" t="s">
        <v>2001</v>
      </c>
      <c r="F646" s="623">
        <v>11.5</v>
      </c>
      <c r="G646" s="635">
        <v>11.5</v>
      </c>
      <c r="H646" s="631" t="s">
        <v>2104</v>
      </c>
      <c r="I646" s="1073" t="s">
        <v>2105</v>
      </c>
      <c r="J646" s="1074"/>
    </row>
    <row r="647" spans="1:10" ht="18.75" customHeight="1">
      <c r="A647" s="1052"/>
      <c r="B647" s="1048"/>
      <c r="C647" s="1066"/>
      <c r="D647" s="1066"/>
      <c r="E647" s="864" t="s">
        <v>2001</v>
      </c>
      <c r="F647" s="625">
        <v>115</v>
      </c>
      <c r="G647" s="626">
        <v>115</v>
      </c>
      <c r="H647" s="632" t="s">
        <v>2106</v>
      </c>
      <c r="I647" s="1075"/>
      <c r="J647" s="1076"/>
    </row>
    <row r="648" spans="1:10" ht="18.75" customHeight="1">
      <c r="A648" s="1052"/>
      <c r="B648" s="1048"/>
      <c r="C648" s="844" t="s">
        <v>2041</v>
      </c>
      <c r="D648" s="844" t="s">
        <v>4003</v>
      </c>
      <c r="E648" s="864" t="s">
        <v>2001</v>
      </c>
      <c r="F648" s="625">
        <v>20</v>
      </c>
      <c r="G648" s="626">
        <v>20</v>
      </c>
      <c r="H648" s="632" t="s">
        <v>1801</v>
      </c>
      <c r="I648" s="1077" t="s">
        <v>2107</v>
      </c>
      <c r="J648" s="1078"/>
    </row>
    <row r="649" spans="1:10" ht="18.75" customHeight="1">
      <c r="A649" s="1052"/>
      <c r="B649" s="1048"/>
      <c r="C649" s="844" t="s">
        <v>2108</v>
      </c>
      <c r="D649" s="844" t="s">
        <v>951</v>
      </c>
      <c r="E649" s="864" t="s">
        <v>2001</v>
      </c>
      <c r="F649" s="625">
        <v>22</v>
      </c>
      <c r="G649" s="626">
        <v>22</v>
      </c>
      <c r="H649" s="632" t="s">
        <v>2109</v>
      </c>
      <c r="I649" s="1077"/>
      <c r="J649" s="1078"/>
    </row>
    <row r="650" spans="1:10" ht="18.75" customHeight="1">
      <c r="A650" s="1052"/>
      <c r="B650" s="1048"/>
      <c r="C650" s="844" t="s">
        <v>2110</v>
      </c>
      <c r="D650" s="844" t="s">
        <v>766</v>
      </c>
      <c r="E650" s="864" t="s">
        <v>2001</v>
      </c>
      <c r="F650" s="625">
        <v>3.14</v>
      </c>
      <c r="G650" s="625">
        <v>3.14</v>
      </c>
      <c r="H650" s="632" t="s">
        <v>1997</v>
      </c>
      <c r="I650" s="1058" t="s">
        <v>2107</v>
      </c>
      <c r="J650" s="1059"/>
    </row>
    <row r="651" spans="1:10" ht="18.75" customHeight="1">
      <c r="A651" s="1052"/>
      <c r="B651" s="1048"/>
      <c r="C651" s="844" t="s">
        <v>2111</v>
      </c>
      <c r="D651" s="844" t="s">
        <v>952</v>
      </c>
      <c r="E651" s="864" t="s">
        <v>2001</v>
      </c>
      <c r="F651" s="625">
        <v>63</v>
      </c>
      <c r="G651" s="626">
        <v>63</v>
      </c>
      <c r="H651" s="632" t="s">
        <v>1803</v>
      </c>
      <c r="I651" s="1077"/>
      <c r="J651" s="1078"/>
    </row>
    <row r="652" spans="1:10" ht="18.75" customHeight="1">
      <c r="A652" s="1052"/>
      <c r="B652" s="1048"/>
      <c r="C652" s="844" t="s">
        <v>2036</v>
      </c>
      <c r="D652" s="844" t="s">
        <v>773</v>
      </c>
      <c r="E652" s="864" t="s">
        <v>2001</v>
      </c>
      <c r="F652" s="625">
        <v>59</v>
      </c>
      <c r="G652" s="626">
        <v>59</v>
      </c>
      <c r="H652" s="632" t="s">
        <v>1803</v>
      </c>
      <c r="I652" s="1058"/>
      <c r="J652" s="1059"/>
    </row>
    <row r="653" spans="1:10" ht="18.75" customHeight="1">
      <c r="A653" s="1052"/>
      <c r="B653" s="1048"/>
      <c r="C653" s="844" t="s">
        <v>2112</v>
      </c>
      <c r="D653" s="844" t="s">
        <v>905</v>
      </c>
      <c r="E653" s="864" t="s">
        <v>2001</v>
      </c>
      <c r="F653" s="625">
        <v>20</v>
      </c>
      <c r="G653" s="626">
        <v>20</v>
      </c>
      <c r="H653" s="632" t="s">
        <v>1803</v>
      </c>
      <c r="I653" s="1077"/>
      <c r="J653" s="1078"/>
    </row>
    <row r="654" spans="1:10" ht="18.75" customHeight="1">
      <c r="A654" s="1052"/>
      <c r="B654" s="1048"/>
      <c r="C654" s="844" t="s">
        <v>2113</v>
      </c>
      <c r="D654" s="844" t="s">
        <v>953</v>
      </c>
      <c r="E654" s="864" t="s">
        <v>2001</v>
      </c>
      <c r="F654" s="625">
        <v>10</v>
      </c>
      <c r="G654" s="626">
        <v>10</v>
      </c>
      <c r="H654" s="632" t="s">
        <v>1803</v>
      </c>
      <c r="I654" s="1077"/>
      <c r="J654" s="1078"/>
    </row>
    <row r="655" spans="1:10" ht="18.75" customHeight="1" thickBot="1">
      <c r="A655" s="1052"/>
      <c r="B655" s="1048"/>
      <c r="C655" s="627" t="s">
        <v>949</v>
      </c>
      <c r="D655" s="253" t="s">
        <v>3423</v>
      </c>
      <c r="E655" s="864" t="s">
        <v>1808</v>
      </c>
      <c r="F655" s="625">
        <v>35</v>
      </c>
      <c r="G655" s="626">
        <v>35</v>
      </c>
      <c r="H655" s="632" t="s">
        <v>1801</v>
      </c>
      <c r="I655" s="1077"/>
      <c r="J655" s="1078"/>
    </row>
    <row r="656" spans="1:10" ht="18.75" customHeight="1">
      <c r="A656" s="1052"/>
      <c r="B656" s="1048"/>
      <c r="C656" s="844" t="s">
        <v>954</v>
      </c>
      <c r="D656" s="844" t="s">
        <v>814</v>
      </c>
      <c r="E656" s="864" t="s">
        <v>2001</v>
      </c>
      <c r="F656" s="625">
        <v>28</v>
      </c>
      <c r="G656" s="626">
        <v>28</v>
      </c>
      <c r="H656" s="632" t="s">
        <v>1803</v>
      </c>
      <c r="I656" s="1058"/>
      <c r="J656" s="1059"/>
    </row>
    <row r="657" spans="1:10" ht="18.75" customHeight="1" thickBot="1">
      <c r="A657" s="1052"/>
      <c r="B657" s="1048"/>
      <c r="C657" s="838" t="s">
        <v>2114</v>
      </c>
      <c r="D657" s="838" t="s">
        <v>3988</v>
      </c>
      <c r="E657" s="859" t="s">
        <v>2001</v>
      </c>
      <c r="F657" s="504"/>
      <c r="G657" s="477"/>
      <c r="H657" s="854"/>
      <c r="I657" s="1085" t="s">
        <v>2115</v>
      </c>
      <c r="J657" s="1086"/>
    </row>
    <row r="658" spans="1:10" ht="18.75" customHeight="1">
      <c r="A658" s="1328" t="s">
        <v>901</v>
      </c>
      <c r="B658" s="1330" t="s">
        <v>746</v>
      </c>
      <c r="C658" s="1184" t="s">
        <v>759</v>
      </c>
      <c r="D658" s="1184" t="s">
        <v>760</v>
      </c>
      <c r="E658" s="864" t="s">
        <v>2116</v>
      </c>
      <c r="F658" s="625">
        <v>475</v>
      </c>
      <c r="G658" s="626">
        <v>475</v>
      </c>
      <c r="H658" s="632" t="s">
        <v>1995</v>
      </c>
      <c r="I658" s="1194" t="s">
        <v>2117</v>
      </c>
      <c r="J658" s="1176"/>
    </row>
    <row r="659" spans="1:10" ht="18.75" customHeight="1">
      <c r="A659" s="1329"/>
      <c r="B659" s="1048"/>
      <c r="C659" s="1184"/>
      <c r="D659" s="1184"/>
      <c r="E659" s="864" t="s">
        <v>2116</v>
      </c>
      <c r="F659" s="625">
        <v>590</v>
      </c>
      <c r="G659" s="626">
        <v>590</v>
      </c>
      <c r="H659" s="632" t="s">
        <v>1997</v>
      </c>
      <c r="I659" s="1075"/>
      <c r="J659" s="1076"/>
    </row>
    <row r="660" spans="1:10" ht="18.75" customHeight="1">
      <c r="A660" s="1329"/>
      <c r="B660" s="1048"/>
      <c r="C660" s="844" t="s">
        <v>904</v>
      </c>
      <c r="D660" s="844" t="s">
        <v>905</v>
      </c>
      <c r="E660" s="864" t="s">
        <v>2116</v>
      </c>
      <c r="F660" s="625">
        <v>120</v>
      </c>
      <c r="G660" s="626">
        <v>120</v>
      </c>
      <c r="H660" s="632" t="s">
        <v>1803</v>
      </c>
      <c r="I660" s="1077"/>
      <c r="J660" s="1078"/>
    </row>
    <row r="661" spans="1:10" ht="18.75" customHeight="1">
      <c r="A661" s="1329"/>
      <c r="B661" s="1048"/>
      <c r="C661" s="844" t="s">
        <v>2118</v>
      </c>
      <c r="D661" s="844" t="s">
        <v>955</v>
      </c>
      <c r="E661" s="864" t="s">
        <v>2116</v>
      </c>
      <c r="F661" s="625">
        <v>120</v>
      </c>
      <c r="G661" s="626">
        <v>120</v>
      </c>
      <c r="H661" s="632" t="s">
        <v>1803</v>
      </c>
      <c r="I661" s="1077"/>
      <c r="J661" s="1078"/>
    </row>
    <row r="662" spans="1:10" ht="18.75" customHeight="1">
      <c r="A662" s="1329"/>
      <c r="B662" s="1048"/>
      <c r="C662" s="844" t="s">
        <v>2041</v>
      </c>
      <c r="D662" s="844" t="s">
        <v>925</v>
      </c>
      <c r="E662" s="864" t="s">
        <v>2116</v>
      </c>
      <c r="F662" s="625">
        <v>206</v>
      </c>
      <c r="G662" s="626">
        <v>206</v>
      </c>
      <c r="H662" s="632" t="s">
        <v>1997</v>
      </c>
      <c r="I662" s="1058"/>
      <c r="J662" s="1059"/>
    </row>
    <row r="663" spans="1:10" ht="18.75" customHeight="1">
      <c r="A663" s="1329"/>
      <c r="B663" s="1048"/>
      <c r="C663" s="844" t="s">
        <v>1877</v>
      </c>
      <c r="D663" s="844" t="s">
        <v>807</v>
      </c>
      <c r="E663" s="864" t="s">
        <v>2116</v>
      </c>
      <c r="F663" s="625">
        <v>75</v>
      </c>
      <c r="G663" s="626">
        <v>75</v>
      </c>
      <c r="H663" s="632" t="s">
        <v>1997</v>
      </c>
      <c r="I663" s="1077"/>
      <c r="J663" s="1078"/>
    </row>
    <row r="664" spans="1:10" ht="18.75" customHeight="1">
      <c r="A664" s="1329"/>
      <c r="B664" s="1048"/>
      <c r="C664" s="844" t="s">
        <v>2096</v>
      </c>
      <c r="D664" s="844" t="s">
        <v>4084</v>
      </c>
      <c r="E664" s="864" t="s">
        <v>2116</v>
      </c>
      <c r="F664" s="625"/>
      <c r="G664" s="626"/>
      <c r="H664" s="632"/>
      <c r="I664" s="1077" t="s">
        <v>1878</v>
      </c>
      <c r="J664" s="1078"/>
    </row>
    <row r="665" spans="1:10" ht="18.75" customHeight="1">
      <c r="A665" s="1329"/>
      <c r="B665" s="1048"/>
      <c r="C665" s="844" t="s">
        <v>893</v>
      </c>
      <c r="D665" s="844" t="s">
        <v>764</v>
      </c>
      <c r="E665" s="864" t="s">
        <v>2116</v>
      </c>
      <c r="F665" s="625">
        <v>590</v>
      </c>
      <c r="G665" s="626">
        <v>590</v>
      </c>
      <c r="H665" s="632" t="s">
        <v>1803</v>
      </c>
      <c r="I665" s="1058"/>
      <c r="J665" s="1059"/>
    </row>
    <row r="666" spans="1:10" ht="18.75" customHeight="1">
      <c r="A666" s="1329"/>
      <c r="B666" s="1048"/>
      <c r="C666" s="844" t="s">
        <v>949</v>
      </c>
      <c r="D666" s="576" t="s">
        <v>3423</v>
      </c>
      <c r="E666" s="864" t="s">
        <v>1808</v>
      </c>
      <c r="F666" s="625">
        <v>35</v>
      </c>
      <c r="G666" s="626">
        <v>35</v>
      </c>
      <c r="H666" s="632" t="s">
        <v>1801</v>
      </c>
      <c r="I666" s="1058"/>
      <c r="J666" s="1059"/>
    </row>
    <row r="667" spans="1:10" ht="18.75" customHeight="1" thickBot="1">
      <c r="A667" s="1329"/>
      <c r="B667" s="1048"/>
      <c r="C667" s="839" t="s">
        <v>2352</v>
      </c>
      <c r="D667" s="839" t="s">
        <v>3347</v>
      </c>
      <c r="E667" s="804" t="s">
        <v>2353</v>
      </c>
      <c r="F667" s="646">
        <v>15</v>
      </c>
      <c r="G667" s="651">
        <v>15</v>
      </c>
      <c r="H667" s="868" t="s">
        <v>2354</v>
      </c>
      <c r="I667" s="842"/>
      <c r="J667" s="832"/>
    </row>
    <row r="668" spans="1:10">
      <c r="A668" s="1050" t="s">
        <v>3746</v>
      </c>
      <c r="B668" s="1047" t="s">
        <v>3747</v>
      </c>
      <c r="C668" s="1065" t="s">
        <v>3748</v>
      </c>
      <c r="D668" s="1071" t="s">
        <v>3753</v>
      </c>
      <c r="E668" s="863" t="s">
        <v>3751</v>
      </c>
      <c r="F668" s="623">
        <v>55</v>
      </c>
      <c r="G668" s="635">
        <v>55</v>
      </c>
      <c r="H668" s="631" t="s">
        <v>3750</v>
      </c>
      <c r="I668" s="1060" t="s">
        <v>3759</v>
      </c>
      <c r="J668" s="1061"/>
    </row>
    <row r="669" spans="1:10">
      <c r="A669" s="1051"/>
      <c r="B669" s="1048"/>
      <c r="C669" s="1066"/>
      <c r="D669" s="1066"/>
      <c r="E669" s="864" t="s">
        <v>3751</v>
      </c>
      <c r="F669" s="625">
        <v>45</v>
      </c>
      <c r="G669" s="626">
        <v>45</v>
      </c>
      <c r="H669" s="632" t="s">
        <v>3750</v>
      </c>
      <c r="I669" s="1056" t="s">
        <v>3760</v>
      </c>
      <c r="J669" s="1057"/>
    </row>
    <row r="670" spans="1:10" ht="18.75" customHeight="1">
      <c r="A670" s="1052"/>
      <c r="B670" s="1048"/>
      <c r="C670" s="844" t="s">
        <v>3749</v>
      </c>
      <c r="D670" s="659" t="s">
        <v>3754</v>
      </c>
      <c r="E670" s="864" t="s">
        <v>3751</v>
      </c>
      <c r="F670" s="625">
        <v>195</v>
      </c>
      <c r="G670" s="626">
        <v>195</v>
      </c>
      <c r="H670" s="632" t="s">
        <v>3752</v>
      </c>
      <c r="I670" s="1058"/>
      <c r="J670" s="1059"/>
    </row>
    <row r="671" spans="1:10">
      <c r="A671" s="1052"/>
      <c r="B671" s="1048"/>
      <c r="C671" s="1062" t="s">
        <v>4004</v>
      </c>
      <c r="D671" s="1070" t="s">
        <v>3756</v>
      </c>
      <c r="E671" s="864" t="s">
        <v>3751</v>
      </c>
      <c r="F671" s="625">
        <v>45</v>
      </c>
      <c r="G671" s="626">
        <v>45</v>
      </c>
      <c r="H671" s="632" t="s">
        <v>3752</v>
      </c>
      <c r="I671" s="1056" t="s">
        <v>3770</v>
      </c>
      <c r="J671" s="1057"/>
    </row>
    <row r="672" spans="1:10" ht="15.75" customHeight="1">
      <c r="A672" s="1052"/>
      <c r="B672" s="1048"/>
      <c r="C672" s="1063"/>
      <c r="D672" s="1068"/>
      <c r="E672" s="864" t="s">
        <v>3751</v>
      </c>
      <c r="F672" s="423">
        <v>67</v>
      </c>
      <c r="G672" s="639">
        <v>67</v>
      </c>
      <c r="H672" s="632" t="s">
        <v>3752</v>
      </c>
      <c r="I672" s="1056" t="s">
        <v>3763</v>
      </c>
      <c r="J672" s="1057"/>
    </row>
    <row r="673" spans="1:11" ht="15.75" customHeight="1">
      <c r="A673" s="1052"/>
      <c r="B673" s="1048"/>
      <c r="C673" s="1063"/>
      <c r="D673" s="1068"/>
      <c r="E673" s="864" t="s">
        <v>3751</v>
      </c>
      <c r="F673" s="423">
        <v>99</v>
      </c>
      <c r="G673" s="639">
        <v>99</v>
      </c>
      <c r="H673" s="632" t="s">
        <v>3757</v>
      </c>
      <c r="I673" s="1056" t="s">
        <v>3765</v>
      </c>
      <c r="J673" s="1057"/>
    </row>
    <row r="674" spans="1:11" ht="15.75" customHeight="1">
      <c r="A674" s="1052"/>
      <c r="B674" s="1048"/>
      <c r="C674" s="1063"/>
      <c r="D674" s="1068"/>
      <c r="E674" s="864" t="s">
        <v>3751</v>
      </c>
      <c r="F674" s="423">
        <v>130</v>
      </c>
      <c r="G674" s="639">
        <v>130</v>
      </c>
      <c r="H674" s="632" t="s">
        <v>3752</v>
      </c>
      <c r="I674" s="1056" t="s">
        <v>3767</v>
      </c>
      <c r="J674" s="1057"/>
    </row>
    <row r="675" spans="1:11" ht="15.75" customHeight="1">
      <c r="A675" s="1052"/>
      <c r="B675" s="1048"/>
      <c r="C675" s="1064"/>
      <c r="D675" s="1066"/>
      <c r="E675" s="864" t="s">
        <v>3751</v>
      </c>
      <c r="F675" s="423">
        <v>155</v>
      </c>
      <c r="G675" s="639">
        <v>155</v>
      </c>
      <c r="H675" s="632" t="s">
        <v>3757</v>
      </c>
      <c r="I675" s="1056" t="s">
        <v>3768</v>
      </c>
      <c r="J675" s="1057"/>
    </row>
    <row r="676" spans="1:11" ht="15.75" customHeight="1">
      <c r="A676" s="1052"/>
      <c r="B676" s="1048"/>
      <c r="C676" s="1067" t="s">
        <v>3777</v>
      </c>
      <c r="D676" s="1070" t="s">
        <v>3755</v>
      </c>
      <c r="E676" s="864" t="s">
        <v>3751</v>
      </c>
      <c r="F676" s="423">
        <v>85</v>
      </c>
      <c r="G676" s="639">
        <v>85</v>
      </c>
      <c r="H676" s="632" t="s">
        <v>3752</v>
      </c>
      <c r="I676" s="1056" t="s">
        <v>3769</v>
      </c>
      <c r="J676" s="1057"/>
    </row>
    <row r="677" spans="1:11" ht="15.75" customHeight="1">
      <c r="A677" s="1052"/>
      <c r="B677" s="1048"/>
      <c r="C677" s="1068"/>
      <c r="D677" s="1068"/>
      <c r="E677" s="864" t="s">
        <v>3751</v>
      </c>
      <c r="F677" s="423">
        <v>135</v>
      </c>
      <c r="G677" s="639">
        <v>135</v>
      </c>
      <c r="H677" s="632" t="s">
        <v>3758</v>
      </c>
      <c r="I677" s="1056" t="s">
        <v>3762</v>
      </c>
      <c r="J677" s="1057"/>
    </row>
    <row r="678" spans="1:11" ht="15.75" customHeight="1">
      <c r="A678" s="1052"/>
      <c r="B678" s="1048"/>
      <c r="C678" s="1068"/>
      <c r="D678" s="1068"/>
      <c r="E678" s="864" t="s">
        <v>3751</v>
      </c>
      <c r="F678" s="423">
        <v>190</v>
      </c>
      <c r="G678" s="639">
        <v>190</v>
      </c>
      <c r="H678" s="632" t="s">
        <v>3758</v>
      </c>
      <c r="I678" s="1056" t="s">
        <v>3764</v>
      </c>
      <c r="J678" s="1057"/>
    </row>
    <row r="679" spans="1:11" ht="15.75" customHeight="1">
      <c r="A679" s="1052"/>
      <c r="B679" s="1048"/>
      <c r="C679" s="1068"/>
      <c r="D679" s="1068"/>
      <c r="E679" s="864" t="s">
        <v>3751</v>
      </c>
      <c r="F679" s="423">
        <v>250</v>
      </c>
      <c r="G679" s="639">
        <v>250</v>
      </c>
      <c r="H679" s="632" t="s">
        <v>3757</v>
      </c>
      <c r="I679" s="1056" t="s">
        <v>3766</v>
      </c>
      <c r="J679" s="1057"/>
    </row>
    <row r="680" spans="1:11" ht="15.75" customHeight="1" thickBot="1">
      <c r="A680" s="1053"/>
      <c r="B680" s="1049"/>
      <c r="C680" s="1069"/>
      <c r="D680" s="1069"/>
      <c r="E680" s="865" t="s">
        <v>3751</v>
      </c>
      <c r="F680" s="633">
        <v>300</v>
      </c>
      <c r="G680" s="630">
        <v>300</v>
      </c>
      <c r="H680" s="634" t="s">
        <v>3757</v>
      </c>
      <c r="I680" s="1054" t="s">
        <v>3761</v>
      </c>
      <c r="J680" s="1055"/>
    </row>
    <row r="681" spans="1:11" s="884" customFormat="1" ht="18.75" hidden="1" customHeight="1">
      <c r="A681" s="1222" t="s">
        <v>4085</v>
      </c>
      <c r="B681" s="1223" t="s">
        <v>4094</v>
      </c>
      <c r="C681" s="1208" t="s">
        <v>1828</v>
      </c>
      <c r="D681" s="1208" t="s">
        <v>789</v>
      </c>
      <c r="E681" s="881" t="s">
        <v>2001</v>
      </c>
      <c r="F681" s="882">
        <v>75</v>
      </c>
      <c r="G681" s="882">
        <v>75</v>
      </c>
      <c r="H681" s="883" t="s">
        <v>1997</v>
      </c>
      <c r="I681" s="1210" t="s">
        <v>2859</v>
      </c>
      <c r="J681" s="1211"/>
      <c r="K681" s="884" t="s">
        <v>4096</v>
      </c>
    </row>
    <row r="682" spans="1:11" s="884" customFormat="1" ht="18.75" hidden="1" customHeight="1">
      <c r="A682" s="1222"/>
      <c r="B682" s="1223"/>
      <c r="C682" s="1209"/>
      <c r="D682" s="1209"/>
      <c r="E682" s="885" t="s">
        <v>2001</v>
      </c>
      <c r="F682" s="886">
        <v>39</v>
      </c>
      <c r="G682" s="886">
        <v>39</v>
      </c>
      <c r="H682" s="887" t="s">
        <v>1995</v>
      </c>
      <c r="I682" s="1212"/>
      <c r="J682" s="1213"/>
      <c r="K682" s="884" t="s">
        <v>4096</v>
      </c>
    </row>
    <row r="683" spans="1:11" s="884" customFormat="1" ht="18.75" hidden="1" customHeight="1">
      <c r="A683" s="1222"/>
      <c r="B683" s="1223"/>
      <c r="C683" s="888" t="s">
        <v>2722</v>
      </c>
      <c r="D683" s="888" t="s">
        <v>956</v>
      </c>
      <c r="E683" s="885" t="s">
        <v>2001</v>
      </c>
      <c r="F683" s="886">
        <v>3.96</v>
      </c>
      <c r="G683" s="886">
        <v>3.96</v>
      </c>
      <c r="H683" s="887" t="s">
        <v>1997</v>
      </c>
      <c r="I683" s="1214" t="s">
        <v>2119</v>
      </c>
      <c r="J683" s="1215"/>
      <c r="K683" s="884" t="s">
        <v>4097</v>
      </c>
    </row>
    <row r="684" spans="1:11" s="884" customFormat="1" ht="18.75" hidden="1" customHeight="1">
      <c r="A684" s="1222"/>
      <c r="B684" s="1223"/>
      <c r="C684" s="888" t="s">
        <v>2120</v>
      </c>
      <c r="D684" s="888" t="s">
        <v>764</v>
      </c>
      <c r="E684" s="885" t="s">
        <v>2001</v>
      </c>
      <c r="F684" s="886">
        <v>65</v>
      </c>
      <c r="G684" s="889">
        <v>65</v>
      </c>
      <c r="H684" s="887" t="s">
        <v>1803</v>
      </c>
      <c r="I684" s="1214"/>
      <c r="J684" s="1215"/>
      <c r="K684" s="884" t="s">
        <v>4097</v>
      </c>
    </row>
    <row r="685" spans="1:11" s="884" customFormat="1" ht="18.75" hidden="1" customHeight="1">
      <c r="A685" s="1222"/>
      <c r="B685" s="1223"/>
      <c r="C685" s="888" t="s">
        <v>2121</v>
      </c>
      <c r="D685" s="888" t="s">
        <v>957</v>
      </c>
      <c r="E685" s="885" t="s">
        <v>2001</v>
      </c>
      <c r="F685" s="886">
        <v>27</v>
      </c>
      <c r="G685" s="889">
        <v>27</v>
      </c>
      <c r="H685" s="887" t="s">
        <v>1801</v>
      </c>
      <c r="I685" s="1218" t="s">
        <v>2860</v>
      </c>
      <c r="J685" s="1219"/>
      <c r="K685" s="884" t="s">
        <v>4096</v>
      </c>
    </row>
    <row r="686" spans="1:11" s="884" customFormat="1" ht="18.75" hidden="1" customHeight="1">
      <c r="A686" s="1222"/>
      <c r="B686" s="1223"/>
      <c r="C686" s="888" t="s">
        <v>958</v>
      </c>
      <c r="D686" s="888" t="s">
        <v>905</v>
      </c>
      <c r="E686" s="885" t="s">
        <v>2001</v>
      </c>
      <c r="F686" s="886">
        <v>12</v>
      </c>
      <c r="G686" s="889">
        <v>12</v>
      </c>
      <c r="H686" s="887" t="s">
        <v>1803</v>
      </c>
      <c r="I686" s="1214"/>
      <c r="J686" s="1215"/>
      <c r="K686" s="884" t="s">
        <v>4096</v>
      </c>
    </row>
    <row r="687" spans="1:11" s="884" customFormat="1" ht="18.75" hidden="1" customHeight="1">
      <c r="A687" s="1222"/>
      <c r="B687" s="1223"/>
      <c r="C687" s="888" t="s">
        <v>959</v>
      </c>
      <c r="D687" s="888" t="s">
        <v>960</v>
      </c>
      <c r="E687" s="885" t="s">
        <v>2001</v>
      </c>
      <c r="F687" s="886">
        <v>10.5</v>
      </c>
      <c r="G687" s="889">
        <v>10.5</v>
      </c>
      <c r="H687" s="887" t="s">
        <v>1801</v>
      </c>
      <c r="I687" s="1218" t="s">
        <v>2861</v>
      </c>
      <c r="J687" s="1219"/>
      <c r="K687" s="884" t="s">
        <v>4096</v>
      </c>
    </row>
    <row r="688" spans="1:11" s="884" customFormat="1" ht="18.75" hidden="1" customHeight="1">
      <c r="A688" s="1222"/>
      <c r="B688" s="1223"/>
      <c r="C688" s="888" t="s">
        <v>2122</v>
      </c>
      <c r="D688" s="888" t="s">
        <v>961</v>
      </c>
      <c r="E688" s="885" t="s">
        <v>2001</v>
      </c>
      <c r="F688" s="886">
        <v>64</v>
      </c>
      <c r="G688" s="889">
        <v>64</v>
      </c>
      <c r="H688" s="887" t="s">
        <v>1801</v>
      </c>
      <c r="I688" s="1218" t="s">
        <v>2862</v>
      </c>
      <c r="J688" s="1219"/>
      <c r="K688" s="884" t="s">
        <v>4097</v>
      </c>
    </row>
    <row r="689" spans="1:11" s="884" customFormat="1" ht="18.75" hidden="1" customHeight="1">
      <c r="A689" s="1222"/>
      <c r="B689" s="1223"/>
      <c r="C689" s="888" t="s">
        <v>954</v>
      </c>
      <c r="D689" s="888" t="s">
        <v>814</v>
      </c>
      <c r="E689" s="885" t="s">
        <v>2001</v>
      </c>
      <c r="F689" s="890">
        <v>45</v>
      </c>
      <c r="G689" s="889">
        <v>45</v>
      </c>
      <c r="H689" s="887" t="s">
        <v>1803</v>
      </c>
      <c r="I689" s="1214"/>
      <c r="J689" s="1215"/>
      <c r="K689" s="884" t="s">
        <v>4096</v>
      </c>
    </row>
    <row r="690" spans="1:11" s="884" customFormat="1" ht="18.75" hidden="1" customHeight="1">
      <c r="A690" s="1222"/>
      <c r="B690" s="1223"/>
      <c r="C690" s="888" t="s">
        <v>962</v>
      </c>
      <c r="D690" s="888" t="s">
        <v>963</v>
      </c>
      <c r="E690" s="885" t="s">
        <v>2001</v>
      </c>
      <c r="F690" s="886">
        <v>45</v>
      </c>
      <c r="G690" s="886">
        <v>45</v>
      </c>
      <c r="H690" s="887" t="s">
        <v>1803</v>
      </c>
      <c r="I690" s="1218"/>
      <c r="J690" s="1219"/>
      <c r="K690" s="884" t="s">
        <v>4097</v>
      </c>
    </row>
    <row r="691" spans="1:11" s="884" customFormat="1" ht="18.75" hidden="1" customHeight="1">
      <c r="A691" s="1222"/>
      <c r="B691" s="1223"/>
      <c r="C691" s="888" t="s">
        <v>2123</v>
      </c>
      <c r="D691" s="888" t="s">
        <v>964</v>
      </c>
      <c r="E691" s="885" t="s">
        <v>2001</v>
      </c>
      <c r="F691" s="886">
        <v>58</v>
      </c>
      <c r="G691" s="886">
        <v>58</v>
      </c>
      <c r="H691" s="887" t="s">
        <v>1803</v>
      </c>
      <c r="I691" s="1218"/>
      <c r="J691" s="1219"/>
      <c r="K691" s="884" t="s">
        <v>4097</v>
      </c>
    </row>
    <row r="692" spans="1:11" s="884" customFormat="1" ht="18.75" hidden="1" customHeight="1">
      <c r="A692" s="1222"/>
      <c r="B692" s="1223"/>
      <c r="C692" s="888" t="s">
        <v>2124</v>
      </c>
      <c r="D692" s="888" t="s">
        <v>965</v>
      </c>
      <c r="E692" s="885" t="s">
        <v>2001</v>
      </c>
      <c r="F692" s="886">
        <v>13</v>
      </c>
      <c r="G692" s="886">
        <v>13</v>
      </c>
      <c r="H692" s="887" t="s">
        <v>1801</v>
      </c>
      <c r="I692" s="1218" t="s">
        <v>2863</v>
      </c>
      <c r="J692" s="1219"/>
      <c r="K692" s="884" t="s">
        <v>4097</v>
      </c>
    </row>
    <row r="693" spans="1:11" s="884" customFormat="1" ht="18.75" hidden="1" customHeight="1">
      <c r="A693" s="1222"/>
      <c r="B693" s="1223"/>
      <c r="C693" s="888" t="s">
        <v>2125</v>
      </c>
      <c r="D693" s="888" t="s">
        <v>867</v>
      </c>
      <c r="E693" s="885" t="s">
        <v>2001</v>
      </c>
      <c r="F693" s="886"/>
      <c r="G693" s="886"/>
      <c r="H693" s="887"/>
      <c r="I693" s="1218" t="s">
        <v>1878</v>
      </c>
      <c r="J693" s="1219"/>
      <c r="K693" s="884" t="s">
        <v>4098</v>
      </c>
    </row>
    <row r="694" spans="1:11" s="884" customFormat="1" ht="18.75" hidden="1" customHeight="1">
      <c r="A694" s="1222"/>
      <c r="B694" s="1223"/>
      <c r="C694" s="888" t="s">
        <v>2126</v>
      </c>
      <c r="D694" s="888" t="s">
        <v>852</v>
      </c>
      <c r="E694" s="885" t="s">
        <v>2001</v>
      </c>
      <c r="F694" s="886"/>
      <c r="G694" s="886"/>
      <c r="H694" s="887"/>
      <c r="I694" s="1218" t="s">
        <v>2864</v>
      </c>
      <c r="J694" s="1219"/>
      <c r="K694" s="884" t="s">
        <v>4096</v>
      </c>
    </row>
    <row r="695" spans="1:11" s="884" customFormat="1" ht="18.75" hidden="1" customHeight="1" thickBot="1">
      <c r="A695" s="1222"/>
      <c r="B695" s="1223"/>
      <c r="C695" s="891" t="s">
        <v>2114</v>
      </c>
      <c r="D695" s="891" t="s">
        <v>883</v>
      </c>
      <c r="E695" s="892" t="s">
        <v>2001</v>
      </c>
      <c r="F695" s="893"/>
      <c r="G695" s="894"/>
      <c r="H695" s="895"/>
      <c r="I695" s="1212" t="s">
        <v>2115</v>
      </c>
      <c r="J695" s="1213"/>
      <c r="K695" s="884" t="s">
        <v>4096</v>
      </c>
    </row>
    <row r="696" spans="1:11" s="205" customFormat="1" ht="18.75" customHeight="1">
      <c r="A696" s="1337" t="s">
        <v>4101</v>
      </c>
      <c r="B696" s="1339" t="s">
        <v>4095</v>
      </c>
      <c r="C696" s="1341" t="s">
        <v>759</v>
      </c>
      <c r="D696" s="1341" t="s">
        <v>760</v>
      </c>
      <c r="E696" s="898" t="s">
        <v>2001</v>
      </c>
      <c r="F696" s="869">
        <v>69.5</v>
      </c>
      <c r="G696" s="869">
        <v>69.5</v>
      </c>
      <c r="H696" s="899" t="s">
        <v>1997</v>
      </c>
      <c r="I696" s="1343" t="s">
        <v>2128</v>
      </c>
      <c r="J696" s="1344"/>
    </row>
    <row r="697" spans="1:11" s="205" customFormat="1" ht="18.75" customHeight="1">
      <c r="A697" s="1338"/>
      <c r="B697" s="1340"/>
      <c r="C697" s="1342"/>
      <c r="D697" s="1342"/>
      <c r="E697" s="879" t="s">
        <v>2001</v>
      </c>
      <c r="F697" s="870">
        <v>24.5</v>
      </c>
      <c r="G697" s="870">
        <v>24.5</v>
      </c>
      <c r="H697" s="880" t="s">
        <v>1995</v>
      </c>
      <c r="I697" s="1345"/>
      <c r="J697" s="1346"/>
    </row>
    <row r="698" spans="1:11" s="205" customFormat="1" ht="18.75" customHeight="1">
      <c r="A698" s="1338"/>
      <c r="B698" s="1340"/>
      <c r="C698" s="878" t="s">
        <v>2129</v>
      </c>
      <c r="D698" s="878" t="s">
        <v>764</v>
      </c>
      <c r="E698" s="879" t="s">
        <v>2001</v>
      </c>
      <c r="F698" s="870">
        <v>79.5</v>
      </c>
      <c r="G698" s="871">
        <v>79.5</v>
      </c>
      <c r="H698" s="880" t="s">
        <v>1803</v>
      </c>
      <c r="I698" s="1216"/>
      <c r="J698" s="1217"/>
    </row>
    <row r="699" spans="1:11" s="205" customFormat="1" ht="18.75" customHeight="1">
      <c r="A699" s="1338"/>
      <c r="B699" s="1340"/>
      <c r="C699" s="878" t="s">
        <v>2130</v>
      </c>
      <c r="D699" s="878" t="s">
        <v>956</v>
      </c>
      <c r="E699" s="879" t="s">
        <v>2001</v>
      </c>
      <c r="F699" s="870">
        <v>3.96</v>
      </c>
      <c r="G699" s="870">
        <v>3.96</v>
      </c>
      <c r="H699" s="880" t="s">
        <v>1997</v>
      </c>
      <c r="I699" s="1216" t="s">
        <v>2119</v>
      </c>
      <c r="J699" s="1217"/>
    </row>
    <row r="700" spans="1:11" s="205" customFormat="1" ht="18.75" customHeight="1">
      <c r="A700" s="1338"/>
      <c r="B700" s="1340"/>
      <c r="C700" s="878" t="s">
        <v>954</v>
      </c>
      <c r="D700" s="878" t="s">
        <v>814</v>
      </c>
      <c r="E700" s="879" t="s">
        <v>2001</v>
      </c>
      <c r="F700" s="870">
        <v>51</v>
      </c>
      <c r="G700" s="871">
        <v>51</v>
      </c>
      <c r="H700" s="880" t="s">
        <v>1803</v>
      </c>
      <c r="I700" s="1216"/>
      <c r="J700" s="1217"/>
    </row>
    <row r="701" spans="1:11" s="205" customFormat="1" ht="18.75" customHeight="1">
      <c r="A701" s="1338"/>
      <c r="B701" s="1340"/>
      <c r="C701" s="878" t="s">
        <v>2131</v>
      </c>
      <c r="D701" s="878" t="s">
        <v>905</v>
      </c>
      <c r="E701" s="879" t="s">
        <v>2001</v>
      </c>
      <c r="F701" s="870">
        <v>5</v>
      </c>
      <c r="G701" s="870">
        <v>5</v>
      </c>
      <c r="H701" s="880" t="s">
        <v>1803</v>
      </c>
      <c r="I701" s="1216"/>
      <c r="J701" s="1217"/>
    </row>
    <row r="702" spans="1:11" s="205" customFormat="1" ht="18.75" customHeight="1">
      <c r="A702" s="1338"/>
      <c r="B702" s="1340"/>
      <c r="C702" s="878" t="s">
        <v>959</v>
      </c>
      <c r="D702" s="878" t="s">
        <v>960</v>
      </c>
      <c r="E702" s="879" t="s">
        <v>2001</v>
      </c>
      <c r="F702" s="870">
        <v>15</v>
      </c>
      <c r="G702" s="871">
        <v>15</v>
      </c>
      <c r="H702" s="880" t="s">
        <v>1801</v>
      </c>
      <c r="I702" s="1216" t="s">
        <v>2865</v>
      </c>
      <c r="J702" s="1217"/>
    </row>
    <row r="703" spans="1:11" s="205" customFormat="1" ht="18.75" customHeight="1">
      <c r="A703" s="1338"/>
      <c r="B703" s="1340"/>
      <c r="C703" s="878" t="s">
        <v>1820</v>
      </c>
      <c r="D703" s="878" t="s">
        <v>763</v>
      </c>
      <c r="E703" s="879" t="s">
        <v>2001</v>
      </c>
      <c r="F703" s="870">
        <v>37</v>
      </c>
      <c r="G703" s="870">
        <v>37</v>
      </c>
      <c r="H703" s="880" t="s">
        <v>1801</v>
      </c>
      <c r="I703" s="1216" t="s">
        <v>2867</v>
      </c>
      <c r="J703" s="1217"/>
    </row>
    <row r="704" spans="1:11" s="205" customFormat="1" ht="18.75" customHeight="1">
      <c r="A704" s="1338"/>
      <c r="B704" s="1340"/>
      <c r="C704" s="878" t="s">
        <v>1901</v>
      </c>
      <c r="D704" s="878" t="s">
        <v>816</v>
      </c>
      <c r="E704" s="879" t="s">
        <v>2001</v>
      </c>
      <c r="F704" s="870">
        <v>55</v>
      </c>
      <c r="G704" s="871">
        <v>55</v>
      </c>
      <c r="H704" s="880" t="s">
        <v>1803</v>
      </c>
      <c r="I704" s="1216"/>
      <c r="J704" s="1217"/>
    </row>
    <row r="705" spans="1:10" s="205" customFormat="1" ht="18.75" customHeight="1">
      <c r="A705" s="1338"/>
      <c r="B705" s="1340"/>
      <c r="C705" s="878" t="s">
        <v>2132</v>
      </c>
      <c r="D705" s="878" t="s">
        <v>966</v>
      </c>
      <c r="E705" s="879" t="s">
        <v>2001</v>
      </c>
      <c r="F705" s="870">
        <v>61</v>
      </c>
      <c r="G705" s="871">
        <v>56</v>
      </c>
      <c r="H705" s="880" t="s">
        <v>1801</v>
      </c>
      <c r="I705" s="1216" t="s">
        <v>2866</v>
      </c>
      <c r="J705" s="1217"/>
    </row>
    <row r="706" spans="1:10" s="205" customFormat="1" ht="18.75" customHeight="1">
      <c r="A706" s="1338"/>
      <c r="B706" s="1340"/>
      <c r="C706" s="878" t="s">
        <v>2133</v>
      </c>
      <c r="D706" s="878" t="s">
        <v>967</v>
      </c>
      <c r="E706" s="879" t="s">
        <v>2001</v>
      </c>
      <c r="F706" s="870">
        <v>18</v>
      </c>
      <c r="G706" s="871">
        <v>18</v>
      </c>
      <c r="H706" s="880" t="s">
        <v>1801</v>
      </c>
      <c r="I706" s="1216" t="s">
        <v>2867</v>
      </c>
      <c r="J706" s="1217"/>
    </row>
    <row r="707" spans="1:10" s="205" customFormat="1" ht="18.75" customHeight="1">
      <c r="A707" s="1338"/>
      <c r="B707" s="1340"/>
      <c r="C707" s="878" t="s">
        <v>2123</v>
      </c>
      <c r="D707" s="878" t="s">
        <v>964</v>
      </c>
      <c r="E707" s="879" t="s">
        <v>2001</v>
      </c>
      <c r="F707" s="870">
        <v>65</v>
      </c>
      <c r="G707" s="870">
        <v>65</v>
      </c>
      <c r="H707" s="880" t="s">
        <v>1803</v>
      </c>
      <c r="I707" s="1216"/>
      <c r="J707" s="1217"/>
    </row>
    <row r="708" spans="1:10" s="205" customFormat="1" ht="18.75" customHeight="1">
      <c r="A708" s="1338"/>
      <c r="B708" s="1340"/>
      <c r="C708" s="878" t="s">
        <v>2008</v>
      </c>
      <c r="D708" s="878" t="s">
        <v>867</v>
      </c>
      <c r="E708" s="879" t="s">
        <v>2001</v>
      </c>
      <c r="F708" s="874"/>
      <c r="G708" s="875"/>
      <c r="H708" s="876"/>
      <c r="I708" s="1216" t="s">
        <v>1878</v>
      </c>
      <c r="J708" s="1217"/>
    </row>
    <row r="709" spans="1:10" s="205" customFormat="1" ht="18.75" customHeight="1">
      <c r="A709" s="1338"/>
      <c r="B709" s="1340"/>
      <c r="C709" s="878" t="s">
        <v>2021</v>
      </c>
      <c r="D709" s="878" t="s">
        <v>852</v>
      </c>
      <c r="E709" s="879" t="s">
        <v>2001</v>
      </c>
      <c r="F709" s="874"/>
      <c r="G709" s="875"/>
      <c r="H709" s="876"/>
      <c r="I709" s="1216" t="s">
        <v>2868</v>
      </c>
      <c r="J709" s="1217"/>
    </row>
    <row r="710" spans="1:10" s="205" customFormat="1" ht="18.75" customHeight="1" thickBot="1">
      <c r="A710" s="1338"/>
      <c r="B710" s="1340"/>
      <c r="C710" s="878" t="s">
        <v>2114</v>
      </c>
      <c r="D710" s="878" t="s">
        <v>883</v>
      </c>
      <c r="E710" s="873" t="s">
        <v>2001</v>
      </c>
      <c r="F710" s="874"/>
      <c r="G710" s="875"/>
      <c r="H710" s="876"/>
      <c r="I710" s="1347" t="s">
        <v>2115</v>
      </c>
      <c r="J710" s="1348"/>
    </row>
    <row r="711" spans="1:10" ht="18.75" customHeight="1">
      <c r="A711" s="1072" t="s">
        <v>4005</v>
      </c>
      <c r="B711" s="1047" t="s">
        <v>2127</v>
      </c>
      <c r="C711" s="1065" t="s">
        <v>759</v>
      </c>
      <c r="D711" s="1065" t="s">
        <v>760</v>
      </c>
      <c r="E711" s="863" t="s">
        <v>2001</v>
      </c>
      <c r="F711" s="623">
        <v>69.5</v>
      </c>
      <c r="G711" s="623">
        <v>69.5</v>
      </c>
      <c r="H711" s="631" t="s">
        <v>1997</v>
      </c>
      <c r="I711" s="1073" t="s">
        <v>2128</v>
      </c>
      <c r="J711" s="1074"/>
    </row>
    <row r="712" spans="1:10" ht="18.75" customHeight="1">
      <c r="A712" s="1052"/>
      <c r="B712" s="1048"/>
      <c r="C712" s="1066"/>
      <c r="D712" s="1066"/>
      <c r="E712" s="864" t="s">
        <v>2001</v>
      </c>
      <c r="F712" s="625">
        <v>24.5</v>
      </c>
      <c r="G712" s="625">
        <v>24.5</v>
      </c>
      <c r="H712" s="632" t="s">
        <v>1995</v>
      </c>
      <c r="I712" s="1075"/>
      <c r="J712" s="1076"/>
    </row>
    <row r="713" spans="1:10" s="205" customFormat="1" ht="18.75" customHeight="1">
      <c r="A713" s="1052"/>
      <c r="B713" s="1048"/>
      <c r="C713" s="878" t="s">
        <v>2129</v>
      </c>
      <c r="D713" s="878" t="s">
        <v>764</v>
      </c>
      <c r="E713" s="879" t="s">
        <v>2001</v>
      </c>
      <c r="F713" s="870">
        <v>79.5</v>
      </c>
      <c r="G713" s="871">
        <v>79.5</v>
      </c>
      <c r="H713" s="880" t="s">
        <v>1803</v>
      </c>
      <c r="I713" s="1216"/>
      <c r="J713" s="1217"/>
    </row>
    <row r="714" spans="1:10" ht="18.75" customHeight="1">
      <c r="A714" s="1052"/>
      <c r="B714" s="1048"/>
      <c r="C714" s="844" t="s">
        <v>2130</v>
      </c>
      <c r="D714" s="844" t="s">
        <v>956</v>
      </c>
      <c r="E714" s="864" t="s">
        <v>2001</v>
      </c>
      <c r="F714" s="625">
        <v>3.96</v>
      </c>
      <c r="G714" s="625">
        <v>3.96</v>
      </c>
      <c r="H714" s="632" t="s">
        <v>1997</v>
      </c>
      <c r="I714" s="1058" t="s">
        <v>2119</v>
      </c>
      <c r="J714" s="1059"/>
    </row>
    <row r="715" spans="1:10" ht="18.75" customHeight="1">
      <c r="A715" s="1052"/>
      <c r="B715" s="1048"/>
      <c r="C715" s="844" t="s">
        <v>954</v>
      </c>
      <c r="D715" s="844" t="s">
        <v>814</v>
      </c>
      <c r="E715" s="864" t="s">
        <v>2001</v>
      </c>
      <c r="F715" s="625">
        <v>51</v>
      </c>
      <c r="G715" s="626">
        <v>51</v>
      </c>
      <c r="H715" s="632" t="s">
        <v>1803</v>
      </c>
      <c r="I715" s="1058"/>
      <c r="J715" s="1059"/>
    </row>
    <row r="716" spans="1:10" ht="18.75" customHeight="1">
      <c r="A716" s="1052"/>
      <c r="B716" s="1048"/>
      <c r="C716" s="844" t="s">
        <v>2131</v>
      </c>
      <c r="D716" s="844" t="s">
        <v>905</v>
      </c>
      <c r="E716" s="864" t="s">
        <v>2001</v>
      </c>
      <c r="F716" s="625">
        <v>5</v>
      </c>
      <c r="G716" s="625">
        <v>5</v>
      </c>
      <c r="H716" s="632" t="s">
        <v>1803</v>
      </c>
      <c r="I716" s="1058"/>
      <c r="J716" s="1059"/>
    </row>
    <row r="717" spans="1:10" s="205" customFormat="1" ht="18.75" customHeight="1">
      <c r="A717" s="1052"/>
      <c r="B717" s="1048"/>
      <c r="C717" s="878" t="s">
        <v>959</v>
      </c>
      <c r="D717" s="878" t="s">
        <v>960</v>
      </c>
      <c r="E717" s="879" t="s">
        <v>2001</v>
      </c>
      <c r="F717" s="870">
        <v>15</v>
      </c>
      <c r="G717" s="871">
        <v>15</v>
      </c>
      <c r="H717" s="880" t="s">
        <v>1801</v>
      </c>
      <c r="I717" s="1216" t="s">
        <v>2865</v>
      </c>
      <c r="J717" s="1217"/>
    </row>
    <row r="718" spans="1:10" ht="18.75" customHeight="1">
      <c r="A718" s="1052"/>
      <c r="B718" s="1048"/>
      <c r="C718" s="844" t="s">
        <v>1820</v>
      </c>
      <c r="D718" s="844" t="s">
        <v>763</v>
      </c>
      <c r="E718" s="864" t="s">
        <v>2001</v>
      </c>
      <c r="F718" s="625">
        <v>37</v>
      </c>
      <c r="G718" s="625">
        <v>37</v>
      </c>
      <c r="H718" s="632" t="s">
        <v>1801</v>
      </c>
      <c r="I718" s="1058" t="s">
        <v>2869</v>
      </c>
      <c r="J718" s="1059"/>
    </row>
    <row r="719" spans="1:10" s="205" customFormat="1" ht="18.75" customHeight="1">
      <c r="A719" s="1052"/>
      <c r="B719" s="1048"/>
      <c r="C719" s="878" t="s">
        <v>1901</v>
      </c>
      <c r="D719" s="878" t="s">
        <v>816</v>
      </c>
      <c r="E719" s="879" t="s">
        <v>2001</v>
      </c>
      <c r="F719" s="870">
        <v>55</v>
      </c>
      <c r="G719" s="871">
        <v>55</v>
      </c>
      <c r="H719" s="880" t="s">
        <v>1803</v>
      </c>
      <c r="I719" s="1216"/>
      <c r="J719" s="1217"/>
    </row>
    <row r="720" spans="1:10" ht="18.75" customHeight="1">
      <c r="A720" s="1052"/>
      <c r="B720" s="1048"/>
      <c r="C720" s="844" t="s">
        <v>2132</v>
      </c>
      <c r="D720" s="844" t="s">
        <v>966</v>
      </c>
      <c r="E720" s="864" t="s">
        <v>2001</v>
      </c>
      <c r="F720" s="625">
        <v>61</v>
      </c>
      <c r="G720" s="626">
        <v>56</v>
      </c>
      <c r="H720" s="632" t="s">
        <v>1801</v>
      </c>
      <c r="I720" s="1058" t="s">
        <v>2866</v>
      </c>
      <c r="J720" s="1059"/>
    </row>
    <row r="721" spans="1:10" ht="18.75" customHeight="1">
      <c r="A721" s="1052"/>
      <c r="B721" s="1048"/>
      <c r="C721" s="844" t="s">
        <v>2133</v>
      </c>
      <c r="D721" s="844" t="s">
        <v>967</v>
      </c>
      <c r="E721" s="864" t="s">
        <v>2001</v>
      </c>
      <c r="F721" s="625">
        <v>18</v>
      </c>
      <c r="G721" s="626">
        <v>18</v>
      </c>
      <c r="H721" s="632" t="s">
        <v>1801</v>
      </c>
      <c r="I721" s="1058" t="s">
        <v>2867</v>
      </c>
      <c r="J721" s="1059"/>
    </row>
    <row r="722" spans="1:10" ht="18.75" customHeight="1">
      <c r="A722" s="1052"/>
      <c r="B722" s="1048"/>
      <c r="C722" s="844" t="s">
        <v>2123</v>
      </c>
      <c r="D722" s="844" t="s">
        <v>964</v>
      </c>
      <c r="E722" s="864" t="s">
        <v>2001</v>
      </c>
      <c r="F722" s="625">
        <v>65</v>
      </c>
      <c r="G722" s="625">
        <v>65</v>
      </c>
      <c r="H722" s="632" t="s">
        <v>1803</v>
      </c>
      <c r="I722" s="1058"/>
      <c r="J722" s="1059"/>
    </row>
    <row r="723" spans="1:10" ht="18.75" customHeight="1">
      <c r="A723" s="1052"/>
      <c r="B723" s="1048"/>
      <c r="C723" s="844" t="s">
        <v>2008</v>
      </c>
      <c r="D723" s="844" t="s">
        <v>867</v>
      </c>
      <c r="E723" s="864" t="s">
        <v>2001</v>
      </c>
      <c r="F723" s="435"/>
      <c r="G723" s="437"/>
      <c r="H723" s="438"/>
      <c r="I723" s="1058" t="s">
        <v>1878</v>
      </c>
      <c r="J723" s="1059"/>
    </row>
    <row r="724" spans="1:10" ht="18.75" customHeight="1">
      <c r="A724" s="1052"/>
      <c r="B724" s="1048"/>
      <c r="C724" s="844" t="s">
        <v>2021</v>
      </c>
      <c r="D724" s="844" t="s">
        <v>852</v>
      </c>
      <c r="E724" s="864" t="s">
        <v>2001</v>
      </c>
      <c r="F724" s="435"/>
      <c r="G724" s="437"/>
      <c r="H724" s="438"/>
      <c r="I724" s="1058" t="s">
        <v>2868</v>
      </c>
      <c r="J724" s="1059"/>
    </row>
    <row r="725" spans="1:10" ht="18.75" customHeight="1" thickBot="1">
      <c r="A725" s="1052"/>
      <c r="B725" s="1048"/>
      <c r="C725" s="844" t="s">
        <v>2114</v>
      </c>
      <c r="D725" s="844" t="s">
        <v>883</v>
      </c>
      <c r="E725" s="235" t="s">
        <v>2001</v>
      </c>
      <c r="F725" s="435"/>
      <c r="G725" s="437"/>
      <c r="H725" s="438"/>
      <c r="I725" s="1220" t="s">
        <v>2115</v>
      </c>
      <c r="J725" s="1221"/>
    </row>
    <row r="726" spans="1:10" ht="18.75" customHeight="1">
      <c r="A726" s="1072" t="s">
        <v>4086</v>
      </c>
      <c r="B726" s="1047" t="s">
        <v>742</v>
      </c>
      <c r="C726" s="636" t="s">
        <v>968</v>
      </c>
      <c r="D726" s="636" t="s">
        <v>969</v>
      </c>
      <c r="E726" s="863" t="s">
        <v>2001</v>
      </c>
      <c r="F726" s="623">
        <v>50</v>
      </c>
      <c r="G726" s="635">
        <v>50</v>
      </c>
      <c r="H726" s="631" t="s">
        <v>1803</v>
      </c>
      <c r="I726" s="1190"/>
      <c r="J726" s="1061"/>
    </row>
    <row r="727" spans="1:10" ht="18.75" customHeight="1">
      <c r="A727" s="1052"/>
      <c r="B727" s="1048"/>
      <c r="C727" s="838" t="s">
        <v>2134</v>
      </c>
      <c r="D727" s="838" t="s">
        <v>789</v>
      </c>
      <c r="E727" s="864" t="s">
        <v>2001</v>
      </c>
      <c r="F727" s="625">
        <v>165</v>
      </c>
      <c r="G727" s="626">
        <v>155</v>
      </c>
      <c r="H727" s="632" t="s">
        <v>1997</v>
      </c>
      <c r="I727" s="1185" t="s">
        <v>2667</v>
      </c>
      <c r="J727" s="1186"/>
    </row>
    <row r="728" spans="1:10" ht="18.75" customHeight="1">
      <c r="A728" s="1052"/>
      <c r="B728" s="1048"/>
      <c r="C728" s="844" t="s">
        <v>759</v>
      </c>
      <c r="D728" s="844" t="s">
        <v>760</v>
      </c>
      <c r="E728" s="864" t="s">
        <v>2001</v>
      </c>
      <c r="F728" s="625">
        <v>25</v>
      </c>
      <c r="G728" s="626">
        <v>25</v>
      </c>
      <c r="H728" s="632" t="s">
        <v>1801</v>
      </c>
      <c r="I728" s="1058" t="s">
        <v>2136</v>
      </c>
      <c r="J728" s="1059"/>
    </row>
    <row r="729" spans="1:10" ht="18.75" customHeight="1">
      <c r="A729" s="1052"/>
      <c r="B729" s="1048"/>
      <c r="C729" s="838" t="s">
        <v>970</v>
      </c>
      <c r="D729" s="838" t="s">
        <v>965</v>
      </c>
      <c r="E729" s="864" t="s">
        <v>2001</v>
      </c>
      <c r="F729" s="625">
        <v>55</v>
      </c>
      <c r="G729" s="626">
        <v>50</v>
      </c>
      <c r="H729" s="632" t="s">
        <v>1997</v>
      </c>
      <c r="I729" s="1185" t="s">
        <v>2667</v>
      </c>
      <c r="J729" s="1186"/>
    </row>
    <row r="730" spans="1:10" ht="18.75" customHeight="1">
      <c r="A730" s="1052"/>
      <c r="B730" s="1048"/>
      <c r="C730" s="844" t="s">
        <v>2137</v>
      </c>
      <c r="D730" s="844" t="s">
        <v>780</v>
      </c>
      <c r="E730" s="864" t="s">
        <v>2001</v>
      </c>
      <c r="F730" s="625">
        <v>95</v>
      </c>
      <c r="G730" s="626">
        <v>90</v>
      </c>
      <c r="H730" s="632" t="s">
        <v>1803</v>
      </c>
      <c r="I730" s="1058"/>
      <c r="J730" s="1059"/>
    </row>
    <row r="731" spans="1:10" ht="18.75" customHeight="1">
      <c r="A731" s="1052"/>
      <c r="B731" s="1048"/>
      <c r="C731" s="844" t="s">
        <v>971</v>
      </c>
      <c r="D731" s="844" t="s">
        <v>972</v>
      </c>
      <c r="E731" s="864" t="s">
        <v>2001</v>
      </c>
      <c r="F731" s="625">
        <v>55</v>
      </c>
      <c r="G731" s="626">
        <v>35</v>
      </c>
      <c r="H731" s="632" t="s">
        <v>1803</v>
      </c>
      <c r="I731" s="1058"/>
      <c r="J731" s="1059"/>
    </row>
    <row r="732" spans="1:10" ht="18.75" customHeight="1">
      <c r="A732" s="1052"/>
      <c r="B732" s="1048"/>
      <c r="C732" s="844" t="s">
        <v>2138</v>
      </c>
      <c r="D732" s="844" t="s">
        <v>799</v>
      </c>
      <c r="E732" s="864" t="s">
        <v>2001</v>
      </c>
      <c r="F732" s="625">
        <v>85</v>
      </c>
      <c r="G732" s="626">
        <v>85</v>
      </c>
      <c r="H732" s="632" t="s">
        <v>1803</v>
      </c>
      <c r="I732" s="1058"/>
      <c r="J732" s="1059"/>
    </row>
    <row r="733" spans="1:10" ht="18.75" customHeight="1">
      <c r="A733" s="1052"/>
      <c r="B733" s="1048"/>
      <c r="C733" s="844" t="s">
        <v>2139</v>
      </c>
      <c r="D733" s="844" t="s">
        <v>973</v>
      </c>
      <c r="E733" s="864" t="s">
        <v>1808</v>
      </c>
      <c r="F733" s="625">
        <v>20</v>
      </c>
      <c r="G733" s="626">
        <v>20</v>
      </c>
      <c r="H733" s="632" t="s">
        <v>1801</v>
      </c>
      <c r="I733" s="1058"/>
      <c r="J733" s="1059"/>
    </row>
    <row r="734" spans="1:10" ht="18.75" customHeight="1">
      <c r="A734" s="1052"/>
      <c r="B734" s="1048"/>
      <c r="C734" s="844" t="s">
        <v>2008</v>
      </c>
      <c r="D734" s="838" t="s">
        <v>867</v>
      </c>
      <c r="E734" s="859" t="s">
        <v>2001</v>
      </c>
      <c r="F734" s="504"/>
      <c r="G734" s="477"/>
      <c r="H734" s="854"/>
      <c r="I734" s="1058" t="s">
        <v>1878</v>
      </c>
      <c r="J734" s="1059"/>
    </row>
    <row r="735" spans="1:10" ht="18.75" customHeight="1" thickBot="1">
      <c r="A735" s="1052"/>
      <c r="B735" s="1048"/>
      <c r="C735" s="838" t="s">
        <v>2140</v>
      </c>
      <c r="D735" s="838" t="s">
        <v>852</v>
      </c>
      <c r="E735" s="864" t="s">
        <v>2001</v>
      </c>
      <c r="F735" s="435">
        <v>15</v>
      </c>
      <c r="G735" s="437">
        <v>15</v>
      </c>
      <c r="H735" s="438" t="s">
        <v>974</v>
      </c>
      <c r="I735" s="1206" t="s">
        <v>2668</v>
      </c>
      <c r="J735" s="1207"/>
    </row>
    <row r="736" spans="1:10" ht="18.75" customHeight="1">
      <c r="A736" s="1072" t="s">
        <v>4005</v>
      </c>
      <c r="B736" s="1047" t="s">
        <v>2141</v>
      </c>
      <c r="C736" s="636" t="s">
        <v>2142</v>
      </c>
      <c r="D736" s="636" t="s">
        <v>975</v>
      </c>
      <c r="E736" s="863" t="s">
        <v>2001</v>
      </c>
      <c r="F736" s="623">
        <v>145</v>
      </c>
      <c r="G736" s="623">
        <v>145</v>
      </c>
      <c r="H736" s="631" t="s">
        <v>1803</v>
      </c>
      <c r="I736" s="1190"/>
      <c r="J736" s="1061"/>
    </row>
    <row r="737" spans="1:10" ht="18.75" customHeight="1">
      <c r="A737" s="1052"/>
      <c r="B737" s="1048"/>
      <c r="C737" s="1067" t="s">
        <v>1828</v>
      </c>
      <c r="D737" s="1067" t="s">
        <v>760</v>
      </c>
      <c r="E737" s="864" t="s">
        <v>2001</v>
      </c>
      <c r="F737" s="625">
        <v>155</v>
      </c>
      <c r="G737" s="625">
        <v>155</v>
      </c>
      <c r="H737" s="632" t="s">
        <v>1997</v>
      </c>
      <c r="I737" s="1194" t="s">
        <v>2135</v>
      </c>
      <c r="J737" s="1176"/>
    </row>
    <row r="738" spans="1:10" ht="18.75" customHeight="1">
      <c r="A738" s="1052"/>
      <c r="B738" s="1048"/>
      <c r="C738" s="1066"/>
      <c r="D738" s="1066"/>
      <c r="E738" s="864" t="s">
        <v>2001</v>
      </c>
      <c r="F738" s="625">
        <v>55</v>
      </c>
      <c r="G738" s="625">
        <v>55</v>
      </c>
      <c r="H738" s="632" t="s">
        <v>3162</v>
      </c>
      <c r="I738" s="1075"/>
      <c r="J738" s="1076"/>
    </row>
    <row r="739" spans="1:10" ht="18.75" customHeight="1">
      <c r="A739" s="1052"/>
      <c r="B739" s="1048"/>
      <c r="C739" s="844" t="s">
        <v>2095</v>
      </c>
      <c r="D739" s="844" t="s">
        <v>905</v>
      </c>
      <c r="E739" s="864" t="s">
        <v>2001</v>
      </c>
      <c r="F739" s="625">
        <v>8</v>
      </c>
      <c r="G739" s="626">
        <v>8</v>
      </c>
      <c r="H739" s="632" t="s">
        <v>1803</v>
      </c>
      <c r="I739" s="1058"/>
      <c r="J739" s="1059"/>
    </row>
    <row r="740" spans="1:10" ht="18.75" customHeight="1">
      <c r="A740" s="1052"/>
      <c r="B740" s="1048"/>
      <c r="C740" s="844" t="s">
        <v>2023</v>
      </c>
      <c r="D740" s="844" t="s">
        <v>925</v>
      </c>
      <c r="E740" s="864" t="s">
        <v>2001</v>
      </c>
      <c r="F740" s="625">
        <v>50</v>
      </c>
      <c r="G740" s="626">
        <v>45</v>
      </c>
      <c r="H740" s="632" t="s">
        <v>1801</v>
      </c>
      <c r="I740" s="1058"/>
      <c r="J740" s="1059"/>
    </row>
    <row r="741" spans="1:10" ht="18.75" customHeight="1">
      <c r="A741" s="1052"/>
      <c r="B741" s="1048"/>
      <c r="C741" s="844" t="s">
        <v>2143</v>
      </c>
      <c r="D741" s="844" t="s">
        <v>760</v>
      </c>
      <c r="E741" s="864" t="s">
        <v>2001</v>
      </c>
      <c r="F741" s="625">
        <v>1.5</v>
      </c>
      <c r="G741" s="625">
        <v>1.5</v>
      </c>
      <c r="H741" s="632" t="s">
        <v>1997</v>
      </c>
      <c r="I741" s="1058" t="s">
        <v>3163</v>
      </c>
      <c r="J741" s="1059"/>
    </row>
    <row r="742" spans="1:10" ht="18.75" customHeight="1" thickBot="1">
      <c r="A742" s="1052"/>
      <c r="B742" s="1048"/>
      <c r="C742" s="838" t="s">
        <v>1845</v>
      </c>
      <c r="D742" s="838" t="s">
        <v>807</v>
      </c>
      <c r="E742" s="803" t="s">
        <v>3175</v>
      </c>
      <c r="F742" s="423">
        <v>30</v>
      </c>
      <c r="G742" s="639">
        <v>30</v>
      </c>
      <c r="H742" s="861" t="s">
        <v>1801</v>
      </c>
      <c r="I742" s="1058"/>
      <c r="J742" s="1059"/>
    </row>
    <row r="743" spans="1:10" ht="18.75" customHeight="1">
      <c r="A743" s="1072" t="s">
        <v>4005</v>
      </c>
      <c r="B743" s="1047" t="s">
        <v>751</v>
      </c>
      <c r="C743" s="636" t="s">
        <v>812</v>
      </c>
      <c r="D743" s="636" t="s">
        <v>764</v>
      </c>
      <c r="E743" s="863" t="s">
        <v>1808</v>
      </c>
      <c r="F743" s="623">
        <v>44</v>
      </c>
      <c r="G743" s="635">
        <v>44</v>
      </c>
      <c r="H743" s="631" t="s">
        <v>1803</v>
      </c>
      <c r="I743" s="1190"/>
      <c r="J743" s="1061"/>
    </row>
    <row r="744" spans="1:10" ht="18.75" customHeight="1">
      <c r="A744" s="1052"/>
      <c r="B744" s="1048"/>
      <c r="C744" s="844" t="s">
        <v>1826</v>
      </c>
      <c r="D744" s="844" t="s">
        <v>780</v>
      </c>
      <c r="E744" s="864" t="s">
        <v>1808</v>
      </c>
      <c r="F744" s="625">
        <v>20</v>
      </c>
      <c r="G744" s="626">
        <v>20</v>
      </c>
      <c r="H744" s="632" t="s">
        <v>1803</v>
      </c>
      <c r="I744" s="1058"/>
      <c r="J744" s="1059"/>
    </row>
    <row r="745" spans="1:10" ht="18.75" customHeight="1">
      <c r="A745" s="1052"/>
      <c r="B745" s="1048"/>
      <c r="C745" s="844" t="s">
        <v>837</v>
      </c>
      <c r="D745" s="844" t="s">
        <v>773</v>
      </c>
      <c r="E745" s="864" t="s">
        <v>1808</v>
      </c>
      <c r="F745" s="625">
        <v>11</v>
      </c>
      <c r="G745" s="626">
        <v>11</v>
      </c>
      <c r="H745" s="632" t="s">
        <v>1803</v>
      </c>
      <c r="I745" s="1058"/>
      <c r="J745" s="1059"/>
    </row>
    <row r="746" spans="1:10" ht="18.75" customHeight="1">
      <c r="A746" s="1052"/>
      <c r="B746" s="1048"/>
      <c r="C746" s="844" t="s">
        <v>976</v>
      </c>
      <c r="D746" s="844" t="s">
        <v>789</v>
      </c>
      <c r="E746" s="864" t="s">
        <v>1808</v>
      </c>
      <c r="F746" s="625">
        <v>20</v>
      </c>
      <c r="G746" s="626">
        <v>20</v>
      </c>
      <c r="H746" s="632" t="s">
        <v>1801</v>
      </c>
      <c r="I746" s="1058" t="s">
        <v>2144</v>
      </c>
      <c r="J746" s="1059"/>
    </row>
    <row r="747" spans="1:10" ht="18.75" customHeight="1">
      <c r="A747" s="1052"/>
      <c r="B747" s="1048"/>
      <c r="C747" s="844" t="s">
        <v>977</v>
      </c>
      <c r="D747" s="844" t="s">
        <v>937</v>
      </c>
      <c r="E747" s="864" t="s">
        <v>1808</v>
      </c>
      <c r="F747" s="625">
        <v>65</v>
      </c>
      <c r="G747" s="626">
        <v>65</v>
      </c>
      <c r="H747" s="632" t="s">
        <v>1801</v>
      </c>
      <c r="I747" s="1058"/>
      <c r="J747" s="1059"/>
    </row>
    <row r="748" spans="1:10" ht="18.75" customHeight="1">
      <c r="A748" s="1052"/>
      <c r="B748" s="1048"/>
      <c r="C748" s="844" t="s">
        <v>978</v>
      </c>
      <c r="D748" s="844" t="s">
        <v>979</v>
      </c>
      <c r="E748" s="864" t="s">
        <v>1808</v>
      </c>
      <c r="F748" s="625">
        <v>2.5</v>
      </c>
      <c r="G748" s="625">
        <v>2.5</v>
      </c>
      <c r="H748" s="632" t="s">
        <v>1803</v>
      </c>
      <c r="I748" s="1058"/>
      <c r="J748" s="1059"/>
    </row>
    <row r="749" spans="1:10" ht="18.75" customHeight="1">
      <c r="A749" s="1052"/>
      <c r="B749" s="1048"/>
      <c r="C749" s="844" t="s">
        <v>2145</v>
      </c>
      <c r="D749" s="844" t="s">
        <v>883</v>
      </c>
      <c r="E749" s="864" t="s">
        <v>1808</v>
      </c>
      <c r="F749" s="435"/>
      <c r="G749" s="437"/>
      <c r="H749" s="438"/>
      <c r="I749" s="1058" t="s">
        <v>2146</v>
      </c>
      <c r="J749" s="1059"/>
    </row>
    <row r="750" spans="1:10" ht="18.75" customHeight="1" thickBot="1">
      <c r="A750" s="1053"/>
      <c r="B750" s="1049"/>
      <c r="C750" s="627" t="s">
        <v>2008</v>
      </c>
      <c r="D750" s="627" t="s">
        <v>867</v>
      </c>
      <c r="E750" s="491" t="s">
        <v>1808</v>
      </c>
      <c r="F750" s="467"/>
      <c r="G750" s="468"/>
      <c r="H750" s="492"/>
      <c r="I750" s="1058" t="s">
        <v>1878</v>
      </c>
      <c r="J750" s="1059"/>
    </row>
    <row r="751" spans="1:10" ht="18.75" customHeight="1">
      <c r="A751" s="1052" t="s">
        <v>4005</v>
      </c>
      <c r="B751" s="1048" t="s">
        <v>757</v>
      </c>
      <c r="C751" s="843" t="s">
        <v>1828</v>
      </c>
      <c r="D751" s="843" t="s">
        <v>760</v>
      </c>
      <c r="E751" s="648" t="s">
        <v>1808</v>
      </c>
      <c r="F751" s="649">
        <v>25</v>
      </c>
      <c r="G751" s="650">
        <v>25</v>
      </c>
      <c r="H751" s="841" t="s">
        <v>1997</v>
      </c>
      <c r="I751" s="1190"/>
      <c r="J751" s="1061"/>
    </row>
    <row r="752" spans="1:10" ht="18.75" customHeight="1">
      <c r="A752" s="1052"/>
      <c r="B752" s="1048"/>
      <c r="C752" s="845" t="s">
        <v>980</v>
      </c>
      <c r="D752" s="846" t="s">
        <v>981</v>
      </c>
      <c r="E752" s="648" t="s">
        <v>1808</v>
      </c>
      <c r="F752" s="649">
        <v>2.5</v>
      </c>
      <c r="G752" s="650">
        <v>2.5</v>
      </c>
      <c r="H752" s="841" t="s">
        <v>1801</v>
      </c>
      <c r="I752" s="1058" t="s">
        <v>2057</v>
      </c>
      <c r="J752" s="1059"/>
    </row>
    <row r="753" spans="1:10" ht="18.75" customHeight="1">
      <c r="A753" s="1052"/>
      <c r="B753" s="1048"/>
      <c r="C753" s="1203" t="s">
        <v>982</v>
      </c>
      <c r="D753" s="1203" t="s">
        <v>852</v>
      </c>
      <c r="E753" s="864" t="s">
        <v>1808</v>
      </c>
      <c r="F753" s="625">
        <v>12</v>
      </c>
      <c r="G753" s="625">
        <v>12</v>
      </c>
      <c r="H753" s="632" t="s">
        <v>1801</v>
      </c>
      <c r="I753" s="1058" t="s">
        <v>2147</v>
      </c>
      <c r="J753" s="1059"/>
    </row>
    <row r="754" spans="1:10" ht="18.75" customHeight="1">
      <c r="A754" s="1052"/>
      <c r="B754" s="1048"/>
      <c r="C754" s="1204"/>
      <c r="D754" s="1204"/>
      <c r="E754" s="864" t="s">
        <v>1808</v>
      </c>
      <c r="F754" s="625">
        <v>10</v>
      </c>
      <c r="G754" s="625">
        <v>10</v>
      </c>
      <c r="H754" s="632" t="s">
        <v>1801</v>
      </c>
      <c r="I754" s="1058" t="s">
        <v>2148</v>
      </c>
      <c r="J754" s="1059"/>
    </row>
    <row r="755" spans="1:10" ht="18.75" customHeight="1">
      <c r="A755" s="1052"/>
      <c r="B755" s="1048"/>
      <c r="C755" s="1205"/>
      <c r="D755" s="1205"/>
      <c r="E755" s="864" t="s">
        <v>1808</v>
      </c>
      <c r="F755" s="625">
        <v>9</v>
      </c>
      <c r="G755" s="625">
        <v>9</v>
      </c>
      <c r="H755" s="632" t="s">
        <v>1801</v>
      </c>
      <c r="I755" s="1058" t="s">
        <v>2149</v>
      </c>
      <c r="J755" s="1059"/>
    </row>
    <row r="756" spans="1:10" ht="18.75" customHeight="1">
      <c r="A756" s="1052"/>
      <c r="B756" s="1048"/>
      <c r="C756" s="844" t="s">
        <v>2150</v>
      </c>
      <c r="D756" s="844" t="s">
        <v>983</v>
      </c>
      <c r="E756" s="864" t="s">
        <v>1808</v>
      </c>
      <c r="F756" s="625">
        <v>12</v>
      </c>
      <c r="G756" s="626">
        <v>12</v>
      </c>
      <c r="H756" s="632" t="s">
        <v>1803</v>
      </c>
      <c r="I756" s="1058"/>
      <c r="J756" s="1059"/>
    </row>
    <row r="757" spans="1:10" ht="18.75" customHeight="1">
      <c r="A757" s="1052"/>
      <c r="B757" s="1048"/>
      <c r="C757" s="844" t="s">
        <v>2151</v>
      </c>
      <c r="D757" s="844" t="s">
        <v>764</v>
      </c>
      <c r="E757" s="864" t="s">
        <v>1808</v>
      </c>
      <c r="F757" s="625">
        <v>15</v>
      </c>
      <c r="G757" s="626">
        <v>15</v>
      </c>
      <c r="H757" s="632" t="s">
        <v>1803</v>
      </c>
      <c r="I757" s="1058"/>
      <c r="J757" s="1059"/>
    </row>
    <row r="758" spans="1:10" ht="18.75" customHeight="1">
      <c r="A758" s="1052"/>
      <c r="B758" s="1048"/>
      <c r="C758" s="844" t="s">
        <v>2152</v>
      </c>
      <c r="D758" s="844" t="s">
        <v>957</v>
      </c>
      <c r="E758" s="864" t="s">
        <v>1808</v>
      </c>
      <c r="F758" s="625">
        <v>15</v>
      </c>
      <c r="G758" s="626">
        <v>15</v>
      </c>
      <c r="H758" s="632" t="s">
        <v>1803</v>
      </c>
      <c r="I758" s="1058"/>
      <c r="J758" s="1059"/>
    </row>
    <row r="759" spans="1:10" ht="18.75" customHeight="1">
      <c r="A759" s="1052"/>
      <c r="B759" s="1048"/>
      <c r="C759" s="838" t="s">
        <v>4022</v>
      </c>
      <c r="D759" s="838" t="s">
        <v>984</v>
      </c>
      <c r="E759" s="803" t="s">
        <v>769</v>
      </c>
      <c r="F759" s="423">
        <v>37</v>
      </c>
      <c r="G759" s="639">
        <v>37</v>
      </c>
      <c r="H759" s="861" t="s">
        <v>782</v>
      </c>
      <c r="I759" s="794"/>
      <c r="J759" s="795"/>
    </row>
    <row r="760" spans="1:10" ht="18.75" customHeight="1" thickBot="1">
      <c r="A760" s="1053"/>
      <c r="B760" s="1049"/>
      <c r="C760" s="627" t="s">
        <v>4023</v>
      </c>
      <c r="D760" s="877" t="s">
        <v>4024</v>
      </c>
      <c r="E760" s="865" t="s">
        <v>1808</v>
      </c>
      <c r="F760" s="633">
        <v>15</v>
      </c>
      <c r="G760" s="630">
        <v>15</v>
      </c>
      <c r="H760" s="634" t="s">
        <v>2682</v>
      </c>
      <c r="I760" s="1058"/>
      <c r="J760" s="1059"/>
    </row>
    <row r="761" spans="1:10" ht="18.75" customHeight="1">
      <c r="A761" s="1072" t="s">
        <v>3853</v>
      </c>
      <c r="B761" s="1047" t="s">
        <v>2153</v>
      </c>
      <c r="C761" s="636" t="s">
        <v>2154</v>
      </c>
      <c r="D761" s="636" t="s">
        <v>789</v>
      </c>
      <c r="E761" s="803" t="s">
        <v>1808</v>
      </c>
      <c r="F761" s="623">
        <v>25</v>
      </c>
      <c r="G761" s="635">
        <v>25</v>
      </c>
      <c r="H761" s="631" t="s">
        <v>1801</v>
      </c>
      <c r="I761" s="1190"/>
      <c r="J761" s="1061"/>
    </row>
    <row r="762" spans="1:10" ht="18.75" customHeight="1" thickBot="1">
      <c r="A762" s="1052"/>
      <c r="B762" s="1048"/>
      <c r="C762" s="637" t="s">
        <v>1826</v>
      </c>
      <c r="D762" s="637" t="s">
        <v>799</v>
      </c>
      <c r="E762" s="865" t="s">
        <v>1808</v>
      </c>
      <c r="F762" s="625">
        <v>30</v>
      </c>
      <c r="G762" s="625">
        <v>30</v>
      </c>
      <c r="H762" s="632" t="s">
        <v>1803</v>
      </c>
      <c r="I762" s="1058"/>
      <c r="J762" s="1059"/>
    </row>
    <row r="763" spans="1:10" ht="18.75" customHeight="1" thickBot="1">
      <c r="A763" s="1072" t="s">
        <v>3853</v>
      </c>
      <c r="B763" s="1047" t="s">
        <v>2155</v>
      </c>
      <c r="C763" s="636" t="s">
        <v>2154</v>
      </c>
      <c r="D763" s="636" t="s">
        <v>789</v>
      </c>
      <c r="E763" s="865" t="s">
        <v>1808</v>
      </c>
      <c r="F763" s="623">
        <v>25</v>
      </c>
      <c r="G763" s="635">
        <v>25</v>
      </c>
      <c r="H763" s="631" t="s">
        <v>1801</v>
      </c>
      <c r="I763" s="1190"/>
      <c r="J763" s="1061"/>
    </row>
    <row r="764" spans="1:10" ht="18.75" customHeight="1" thickBot="1">
      <c r="A764" s="1053"/>
      <c r="B764" s="1049"/>
      <c r="C764" s="638" t="s">
        <v>1826</v>
      </c>
      <c r="D764" s="638" t="s">
        <v>799</v>
      </c>
      <c r="E764" s="865" t="s">
        <v>1808</v>
      </c>
      <c r="F764" s="633">
        <v>30</v>
      </c>
      <c r="G764" s="633">
        <v>30</v>
      </c>
      <c r="H764" s="634" t="s">
        <v>1803</v>
      </c>
      <c r="I764" s="1085"/>
      <c r="J764" s="1086"/>
    </row>
    <row r="765" spans="1:10" ht="18.75" customHeight="1">
      <c r="A765" s="1052" t="s">
        <v>3853</v>
      </c>
      <c r="B765" s="1048" t="s">
        <v>2156</v>
      </c>
      <c r="C765" s="834" t="s">
        <v>2157</v>
      </c>
      <c r="D765" s="834" t="s">
        <v>985</v>
      </c>
      <c r="E765" s="648" t="s">
        <v>1808</v>
      </c>
      <c r="F765" s="649">
        <v>27</v>
      </c>
      <c r="G765" s="650">
        <v>20</v>
      </c>
      <c r="H765" s="841" t="s">
        <v>1801</v>
      </c>
      <c r="I765" s="1075"/>
      <c r="J765" s="1076"/>
    </row>
    <row r="766" spans="1:10" ht="18.75" customHeight="1">
      <c r="A766" s="1052"/>
      <c r="B766" s="1048"/>
      <c r="C766" s="844" t="s">
        <v>2158</v>
      </c>
      <c r="D766" s="844" t="s">
        <v>937</v>
      </c>
      <c r="E766" s="864" t="s">
        <v>1808</v>
      </c>
      <c r="F766" s="625">
        <v>1</v>
      </c>
      <c r="G766" s="626">
        <v>1</v>
      </c>
      <c r="H766" s="632" t="s">
        <v>1801</v>
      </c>
      <c r="I766" s="1058"/>
      <c r="J766" s="1059"/>
    </row>
    <row r="767" spans="1:10" ht="18.75" customHeight="1">
      <c r="A767" s="1052"/>
      <c r="B767" s="1048"/>
      <c r="C767" s="844" t="s">
        <v>2137</v>
      </c>
      <c r="D767" s="844" t="s">
        <v>780</v>
      </c>
      <c r="E767" s="864" t="s">
        <v>1808</v>
      </c>
      <c r="F767" s="625">
        <v>55</v>
      </c>
      <c r="G767" s="626">
        <v>33</v>
      </c>
      <c r="H767" s="632" t="s">
        <v>1803</v>
      </c>
      <c r="I767" s="1058"/>
      <c r="J767" s="1059"/>
    </row>
    <row r="768" spans="1:10" ht="18.75" customHeight="1">
      <c r="A768" s="1052"/>
      <c r="B768" s="1048"/>
      <c r="C768" s="844" t="s">
        <v>794</v>
      </c>
      <c r="D768" s="844" t="s">
        <v>764</v>
      </c>
      <c r="E768" s="864" t="s">
        <v>1808</v>
      </c>
      <c r="F768" s="625">
        <v>55</v>
      </c>
      <c r="G768" s="626">
        <v>0</v>
      </c>
      <c r="H768" s="632" t="s">
        <v>1803</v>
      </c>
      <c r="I768" s="1058"/>
      <c r="J768" s="1059"/>
    </row>
    <row r="769" spans="1:10" ht="18.75" customHeight="1">
      <c r="A769" s="1052"/>
      <c r="B769" s="1048"/>
      <c r="C769" s="844" t="s">
        <v>2159</v>
      </c>
      <c r="D769" s="844" t="s">
        <v>799</v>
      </c>
      <c r="E769" s="864" t="s">
        <v>1808</v>
      </c>
      <c r="F769" s="625">
        <v>5.5</v>
      </c>
      <c r="G769" s="626">
        <v>3.3</v>
      </c>
      <c r="H769" s="632" t="s">
        <v>1803</v>
      </c>
      <c r="I769" s="1058"/>
      <c r="J769" s="1059"/>
    </row>
    <row r="770" spans="1:10" ht="18.75" customHeight="1">
      <c r="A770" s="1052"/>
      <c r="B770" s="1048"/>
      <c r="C770" s="844" t="s">
        <v>2160</v>
      </c>
      <c r="D770" s="844" t="s">
        <v>979</v>
      </c>
      <c r="E770" s="864" t="s">
        <v>1808</v>
      </c>
      <c r="F770" s="625">
        <v>4</v>
      </c>
      <c r="G770" s="626">
        <v>4</v>
      </c>
      <c r="H770" s="632" t="s">
        <v>1803</v>
      </c>
      <c r="I770" s="1058"/>
      <c r="J770" s="1059"/>
    </row>
    <row r="771" spans="1:10" ht="18.75" customHeight="1">
      <c r="A771" s="1052"/>
      <c r="B771" s="1048"/>
      <c r="C771" s="844" t="s">
        <v>2161</v>
      </c>
      <c r="D771" s="844" t="s">
        <v>856</v>
      </c>
      <c r="E771" s="864" t="s">
        <v>1808</v>
      </c>
      <c r="F771" s="625">
        <v>5</v>
      </c>
      <c r="G771" s="626">
        <v>5</v>
      </c>
      <c r="H771" s="632" t="s">
        <v>1801</v>
      </c>
      <c r="I771" s="1058" t="s">
        <v>2162</v>
      </c>
      <c r="J771" s="1059"/>
    </row>
    <row r="772" spans="1:10" ht="18.75" customHeight="1">
      <c r="A772" s="1052"/>
      <c r="B772" s="1048"/>
      <c r="C772" s="844" t="s">
        <v>2163</v>
      </c>
      <c r="D772" s="844" t="s">
        <v>985</v>
      </c>
      <c r="E772" s="864" t="s">
        <v>1808</v>
      </c>
      <c r="F772" s="625">
        <v>25</v>
      </c>
      <c r="G772" s="625">
        <v>25</v>
      </c>
      <c r="H772" s="632" t="s">
        <v>1803</v>
      </c>
      <c r="I772" s="1058" t="s">
        <v>2162</v>
      </c>
      <c r="J772" s="1059"/>
    </row>
    <row r="773" spans="1:10" ht="18.75" customHeight="1">
      <c r="A773" s="1052"/>
      <c r="B773" s="1048"/>
      <c r="C773" s="1067" t="s">
        <v>1923</v>
      </c>
      <c r="D773" s="1067" t="s">
        <v>4006</v>
      </c>
      <c r="E773" s="864" t="s">
        <v>1808</v>
      </c>
      <c r="F773" s="625">
        <v>11</v>
      </c>
      <c r="G773" s="625"/>
      <c r="H773" s="632" t="s">
        <v>1801</v>
      </c>
      <c r="I773" s="1127" t="s">
        <v>2164</v>
      </c>
      <c r="J773" s="1247"/>
    </row>
    <row r="774" spans="1:10" ht="18.75" customHeight="1">
      <c r="A774" s="1052"/>
      <c r="B774" s="1048"/>
      <c r="C774" s="1199"/>
      <c r="D774" s="1201"/>
      <c r="E774" s="864" t="s">
        <v>1808</v>
      </c>
      <c r="F774" s="625">
        <v>6</v>
      </c>
      <c r="G774" s="625"/>
      <c r="H774" s="632" t="s">
        <v>1801</v>
      </c>
      <c r="I774" s="1127" t="s">
        <v>2165</v>
      </c>
      <c r="J774" s="1247"/>
    </row>
    <row r="775" spans="1:10" ht="18.75" customHeight="1">
      <c r="A775" s="1052"/>
      <c r="B775" s="1048"/>
      <c r="C775" s="1200"/>
      <c r="D775" s="1202"/>
      <c r="E775" s="864" t="s">
        <v>1808</v>
      </c>
      <c r="F775" s="625">
        <v>3</v>
      </c>
      <c r="G775" s="625"/>
      <c r="H775" s="632" t="s">
        <v>1801</v>
      </c>
      <c r="I775" s="1127" t="s">
        <v>2166</v>
      </c>
      <c r="J775" s="1247"/>
    </row>
    <row r="776" spans="1:10" ht="18.75" customHeight="1" thickBot="1">
      <c r="A776" s="1053"/>
      <c r="B776" s="1049"/>
      <c r="C776" s="627" t="s">
        <v>2114</v>
      </c>
      <c r="D776" s="627" t="s">
        <v>883</v>
      </c>
      <c r="E776" s="235" t="s">
        <v>1808</v>
      </c>
      <c r="F776" s="435"/>
      <c r="G776" s="437"/>
      <c r="H776" s="438"/>
      <c r="I776" s="1058" t="s">
        <v>2115</v>
      </c>
      <c r="J776" s="1059"/>
    </row>
    <row r="777" spans="1:10" ht="18.75" customHeight="1">
      <c r="A777" s="1072" t="s">
        <v>3853</v>
      </c>
      <c r="B777" s="1047" t="s">
        <v>750</v>
      </c>
      <c r="C777" s="636" t="s">
        <v>1828</v>
      </c>
      <c r="D777" s="636" t="s">
        <v>760</v>
      </c>
      <c r="E777" s="863" t="s">
        <v>1808</v>
      </c>
      <c r="F777" s="623">
        <v>85</v>
      </c>
      <c r="G777" s="635">
        <v>62</v>
      </c>
      <c r="H777" s="631" t="s">
        <v>1801</v>
      </c>
      <c r="I777" s="1190" t="s">
        <v>3092</v>
      </c>
      <c r="J777" s="1061"/>
    </row>
    <row r="778" spans="1:10" ht="18.75" customHeight="1">
      <c r="A778" s="1052"/>
      <c r="B778" s="1048"/>
      <c r="C778" s="844" t="s">
        <v>2167</v>
      </c>
      <c r="D778" s="844" t="s">
        <v>937</v>
      </c>
      <c r="E778" s="864" t="s">
        <v>1808</v>
      </c>
      <c r="F778" s="625">
        <v>60</v>
      </c>
      <c r="G778" s="626">
        <v>60</v>
      </c>
      <c r="H778" s="632" t="s">
        <v>1801</v>
      </c>
      <c r="I778" s="1058"/>
      <c r="J778" s="1059"/>
    </row>
    <row r="779" spans="1:10" ht="18.75" customHeight="1">
      <c r="A779" s="1052"/>
      <c r="B779" s="1048"/>
      <c r="C779" s="844" t="s">
        <v>2168</v>
      </c>
      <c r="D779" s="844" t="s">
        <v>925</v>
      </c>
      <c r="E779" s="864" t="s">
        <v>1808</v>
      </c>
      <c r="F779" s="625">
        <v>40</v>
      </c>
      <c r="G779" s="626">
        <v>0</v>
      </c>
      <c r="H779" s="632" t="s">
        <v>1803</v>
      </c>
      <c r="I779" s="1058"/>
      <c r="J779" s="1059"/>
    </row>
    <row r="780" spans="1:10" ht="18.75" customHeight="1">
      <c r="A780" s="1052"/>
      <c r="B780" s="1048"/>
      <c r="C780" s="844" t="s">
        <v>1826</v>
      </c>
      <c r="D780" s="844" t="s">
        <v>780</v>
      </c>
      <c r="E780" s="864" t="s">
        <v>1808</v>
      </c>
      <c r="F780" s="625">
        <v>180</v>
      </c>
      <c r="G780" s="626">
        <v>50</v>
      </c>
      <c r="H780" s="632" t="s">
        <v>1803</v>
      </c>
      <c r="I780" s="1058"/>
      <c r="J780" s="1059"/>
    </row>
    <row r="781" spans="1:10" ht="18.75" customHeight="1">
      <c r="A781" s="1052"/>
      <c r="B781" s="1048"/>
      <c r="C781" s="844" t="s">
        <v>2169</v>
      </c>
      <c r="D781" s="844" t="s">
        <v>986</v>
      </c>
      <c r="E781" s="864" t="s">
        <v>1808</v>
      </c>
      <c r="F781" s="625">
        <v>180</v>
      </c>
      <c r="G781" s="626">
        <v>0</v>
      </c>
      <c r="H781" s="632" t="s">
        <v>1803</v>
      </c>
      <c r="I781" s="1058"/>
      <c r="J781" s="1059"/>
    </row>
    <row r="782" spans="1:10" ht="18.75" customHeight="1">
      <c r="A782" s="1052"/>
      <c r="B782" s="1048"/>
      <c r="C782" s="844" t="s">
        <v>987</v>
      </c>
      <c r="D782" s="844" t="s">
        <v>988</v>
      </c>
      <c r="E782" s="864" t="s">
        <v>1808</v>
      </c>
      <c r="F782" s="625">
        <v>16</v>
      </c>
      <c r="G782" s="626">
        <v>16</v>
      </c>
      <c r="H782" s="632" t="s">
        <v>1803</v>
      </c>
      <c r="I782" s="1058"/>
      <c r="J782" s="1059"/>
    </row>
    <row r="783" spans="1:10" ht="18.75" customHeight="1">
      <c r="A783" s="1052"/>
      <c r="B783" s="1048"/>
      <c r="C783" s="844" t="s">
        <v>2095</v>
      </c>
      <c r="D783" s="844" t="s">
        <v>905</v>
      </c>
      <c r="E783" s="864" t="s">
        <v>1808</v>
      </c>
      <c r="F783" s="625">
        <v>33</v>
      </c>
      <c r="G783" s="626">
        <v>33</v>
      </c>
      <c r="H783" s="632" t="s">
        <v>1803</v>
      </c>
      <c r="I783" s="1058"/>
      <c r="J783" s="1059"/>
    </row>
    <row r="784" spans="1:10" ht="18.75" customHeight="1">
      <c r="A784" s="1052"/>
      <c r="B784" s="1048"/>
      <c r="C784" s="844" t="s">
        <v>2170</v>
      </c>
      <c r="D784" s="844" t="s">
        <v>986</v>
      </c>
      <c r="E784" s="864" t="s">
        <v>1808</v>
      </c>
      <c r="F784" s="625">
        <v>25</v>
      </c>
      <c r="G784" s="626">
        <v>25</v>
      </c>
      <c r="H784" s="632" t="s">
        <v>1803</v>
      </c>
      <c r="I784" s="1058"/>
      <c r="J784" s="1059"/>
    </row>
    <row r="785" spans="1:10" ht="18.75" customHeight="1">
      <c r="A785" s="1052"/>
      <c r="B785" s="1048"/>
      <c r="C785" s="844" t="s">
        <v>1926</v>
      </c>
      <c r="D785" s="844" t="s">
        <v>772</v>
      </c>
      <c r="E785" s="235" t="s">
        <v>1808</v>
      </c>
      <c r="F785" s="435">
        <v>20</v>
      </c>
      <c r="G785" s="437">
        <v>10</v>
      </c>
      <c r="H785" s="438" t="s">
        <v>1801</v>
      </c>
      <c r="I785" s="1058"/>
      <c r="J785" s="1059"/>
    </row>
    <row r="786" spans="1:10" ht="18.75" customHeight="1">
      <c r="A786" s="1052"/>
      <c r="B786" s="1048"/>
      <c r="C786" s="844" t="s">
        <v>2171</v>
      </c>
      <c r="D786" s="844" t="s">
        <v>852</v>
      </c>
      <c r="E786" s="235" t="s">
        <v>1808</v>
      </c>
      <c r="F786" s="435"/>
      <c r="G786" s="437"/>
      <c r="H786" s="438"/>
      <c r="I786" s="1058" t="s">
        <v>1878</v>
      </c>
      <c r="J786" s="1059"/>
    </row>
    <row r="787" spans="1:10" ht="18.75" customHeight="1" thickBot="1">
      <c r="A787" s="1052"/>
      <c r="B787" s="1048"/>
      <c r="C787" s="838" t="s">
        <v>2114</v>
      </c>
      <c r="D787" s="838" t="s">
        <v>883</v>
      </c>
      <c r="E787" s="235" t="s">
        <v>1808</v>
      </c>
      <c r="F787" s="435"/>
      <c r="G787" s="437"/>
      <c r="H787" s="438"/>
      <c r="I787" s="1058" t="s">
        <v>2115</v>
      </c>
      <c r="J787" s="1059"/>
    </row>
    <row r="788" spans="1:10" ht="18.75" customHeight="1">
      <c r="A788" s="1072" t="s">
        <v>4087</v>
      </c>
      <c r="B788" s="1047" t="s">
        <v>2172</v>
      </c>
      <c r="C788" s="636" t="s">
        <v>1828</v>
      </c>
      <c r="D788" s="636" t="s">
        <v>760</v>
      </c>
      <c r="E788" s="863" t="s">
        <v>1808</v>
      </c>
      <c r="F788" s="623">
        <v>45</v>
      </c>
      <c r="G788" s="635">
        <v>45</v>
      </c>
      <c r="H788" s="631" t="s">
        <v>1801</v>
      </c>
      <c r="I788" s="1190"/>
      <c r="J788" s="1061"/>
    </row>
    <row r="789" spans="1:10" ht="18.75" customHeight="1" thickBot="1">
      <c r="A789" s="1053"/>
      <c r="B789" s="1049"/>
      <c r="C789" s="829" t="s">
        <v>2173</v>
      </c>
      <c r="D789" s="829" t="s">
        <v>989</v>
      </c>
      <c r="E789" s="491" t="s">
        <v>1808</v>
      </c>
      <c r="F789" s="467"/>
      <c r="G789" s="468"/>
      <c r="H789" s="492"/>
      <c r="I789" s="1058" t="s">
        <v>2173</v>
      </c>
      <c r="J789" s="1059"/>
    </row>
    <row r="790" spans="1:10" ht="18.75" customHeight="1">
      <c r="A790" s="1052" t="s">
        <v>3853</v>
      </c>
      <c r="B790" s="1048" t="s">
        <v>2174</v>
      </c>
      <c r="C790" s="834" t="s">
        <v>2175</v>
      </c>
      <c r="D790" s="834" t="s">
        <v>990</v>
      </c>
      <c r="E790" s="648" t="s">
        <v>2001</v>
      </c>
      <c r="F790" s="649"/>
      <c r="G790" s="650"/>
      <c r="H790" s="841"/>
      <c r="I790" s="1190" t="s">
        <v>2176</v>
      </c>
      <c r="J790" s="1061"/>
    </row>
    <row r="791" spans="1:10" ht="18.75" customHeight="1">
      <c r="A791" s="1052"/>
      <c r="B791" s="1048"/>
      <c r="C791" s="834" t="s">
        <v>2177</v>
      </c>
      <c r="D791" s="834" t="s">
        <v>780</v>
      </c>
      <c r="E791" s="648" t="s">
        <v>2001</v>
      </c>
      <c r="F791" s="649"/>
      <c r="G791" s="650"/>
      <c r="H791" s="841"/>
      <c r="I791" s="1058" t="s">
        <v>2176</v>
      </c>
      <c r="J791" s="1059"/>
    </row>
    <row r="792" spans="1:10" ht="18.75" customHeight="1">
      <c r="A792" s="1052"/>
      <c r="B792" s="1048"/>
      <c r="C792" s="834" t="s">
        <v>2178</v>
      </c>
      <c r="D792" s="834" t="s">
        <v>816</v>
      </c>
      <c r="E792" s="648" t="s">
        <v>2001</v>
      </c>
      <c r="F792" s="649"/>
      <c r="G792" s="650"/>
      <c r="H792" s="841"/>
      <c r="I792" s="1075" t="s">
        <v>2176</v>
      </c>
      <c r="J792" s="1076"/>
    </row>
    <row r="793" spans="1:10" ht="18.75" customHeight="1">
      <c r="A793" s="1052"/>
      <c r="B793" s="1048"/>
      <c r="C793" s="834" t="s">
        <v>2179</v>
      </c>
      <c r="D793" s="834" t="s">
        <v>991</v>
      </c>
      <c r="E793" s="648" t="s">
        <v>2001</v>
      </c>
      <c r="F793" s="649"/>
      <c r="G793" s="650"/>
      <c r="H793" s="841"/>
      <c r="I793" s="1075" t="s">
        <v>2176</v>
      </c>
      <c r="J793" s="1076"/>
    </row>
    <row r="794" spans="1:10" ht="18.75" customHeight="1">
      <c r="A794" s="1052"/>
      <c r="B794" s="1048"/>
      <c r="C794" s="834" t="s">
        <v>2180</v>
      </c>
      <c r="D794" s="834" t="s">
        <v>789</v>
      </c>
      <c r="E794" s="648" t="s">
        <v>2001</v>
      </c>
      <c r="F794" s="649"/>
      <c r="G794" s="650"/>
      <c r="H794" s="841"/>
      <c r="I794" s="1075" t="s">
        <v>2176</v>
      </c>
      <c r="J794" s="1076"/>
    </row>
    <row r="795" spans="1:10" ht="18.75" customHeight="1">
      <c r="A795" s="1052"/>
      <c r="B795" s="1048"/>
      <c r="C795" s="834" t="s">
        <v>2181</v>
      </c>
      <c r="D795" s="834" t="s">
        <v>983</v>
      </c>
      <c r="E795" s="648" t="s">
        <v>2001</v>
      </c>
      <c r="F795" s="649">
        <v>30</v>
      </c>
      <c r="G795" s="650">
        <v>30</v>
      </c>
      <c r="H795" s="841" t="s">
        <v>1803</v>
      </c>
      <c r="I795" s="1099"/>
      <c r="J795" s="1100"/>
    </row>
    <row r="796" spans="1:10" ht="18.75" customHeight="1">
      <c r="A796" s="1052"/>
      <c r="B796" s="1048"/>
      <c r="C796" s="834" t="s">
        <v>2182</v>
      </c>
      <c r="D796" s="834" t="s">
        <v>803</v>
      </c>
      <c r="E796" s="648" t="s">
        <v>2001</v>
      </c>
      <c r="F796" s="649">
        <v>1.65</v>
      </c>
      <c r="G796" s="650">
        <v>1.65</v>
      </c>
      <c r="H796" s="841" t="s">
        <v>1981</v>
      </c>
      <c r="I796" s="1099"/>
      <c r="J796" s="1100"/>
    </row>
    <row r="797" spans="1:10" ht="18.75" customHeight="1">
      <c r="A797" s="1052"/>
      <c r="B797" s="1048"/>
      <c r="C797" s="834" t="s">
        <v>2183</v>
      </c>
      <c r="D797" s="834" t="s">
        <v>992</v>
      </c>
      <c r="E797" s="648" t="s">
        <v>2001</v>
      </c>
      <c r="F797" s="649">
        <v>12.55</v>
      </c>
      <c r="G797" s="650">
        <v>12.55</v>
      </c>
      <c r="H797" s="841" t="s">
        <v>1803</v>
      </c>
      <c r="I797" s="1099"/>
      <c r="J797" s="1100"/>
    </row>
    <row r="798" spans="1:10" ht="18.75" customHeight="1">
      <c r="A798" s="1052"/>
      <c r="B798" s="1048"/>
      <c r="C798" s="834" t="s">
        <v>2064</v>
      </c>
      <c r="D798" s="834" t="s">
        <v>760</v>
      </c>
      <c r="E798" s="648" t="s">
        <v>2001</v>
      </c>
      <c r="F798" s="649"/>
      <c r="G798" s="650"/>
      <c r="H798" s="841"/>
      <c r="I798" s="1075" t="s">
        <v>2176</v>
      </c>
      <c r="J798" s="1076"/>
    </row>
    <row r="799" spans="1:10" ht="18.75" customHeight="1">
      <c r="A799" s="1052"/>
      <c r="B799" s="1048"/>
      <c r="C799" s="834" t="s">
        <v>2184</v>
      </c>
      <c r="D799" s="834" t="s">
        <v>985</v>
      </c>
      <c r="E799" s="648" t="s">
        <v>2001</v>
      </c>
      <c r="F799" s="649"/>
      <c r="G799" s="650"/>
      <c r="H799" s="841"/>
      <c r="I799" s="1075" t="s">
        <v>2176</v>
      </c>
      <c r="J799" s="1076"/>
    </row>
    <row r="800" spans="1:10" ht="18.75" customHeight="1">
      <c r="A800" s="1052"/>
      <c r="B800" s="1048"/>
      <c r="C800" s="844" t="s">
        <v>1926</v>
      </c>
      <c r="D800" s="834" t="s">
        <v>772</v>
      </c>
      <c r="E800" s="648" t="s">
        <v>2001</v>
      </c>
      <c r="F800" s="435"/>
      <c r="G800" s="437"/>
      <c r="H800" s="438" t="s">
        <v>1801</v>
      </c>
      <c r="I800" s="1075" t="s">
        <v>2176</v>
      </c>
      <c r="J800" s="1076"/>
    </row>
    <row r="801" spans="1:10" ht="18.75" customHeight="1">
      <c r="A801" s="1052"/>
      <c r="B801" s="1048"/>
      <c r="C801" s="860" t="s">
        <v>2126</v>
      </c>
      <c r="D801" s="855" t="s">
        <v>852</v>
      </c>
      <c r="E801" s="648" t="s">
        <v>2001</v>
      </c>
      <c r="F801" s="435"/>
      <c r="G801" s="437"/>
      <c r="H801" s="438"/>
      <c r="I801" s="1075" t="s">
        <v>2176</v>
      </c>
      <c r="J801" s="1076"/>
    </row>
    <row r="802" spans="1:10" ht="18.75" customHeight="1" thickBot="1">
      <c r="A802" s="1053"/>
      <c r="B802" s="1049"/>
      <c r="C802" s="838" t="s">
        <v>2114</v>
      </c>
      <c r="D802" s="838" t="s">
        <v>883</v>
      </c>
      <c r="E802" s="235" t="s">
        <v>2001</v>
      </c>
      <c r="F802" s="435"/>
      <c r="G802" s="437"/>
      <c r="H802" s="438"/>
      <c r="I802" s="1058" t="s">
        <v>2115</v>
      </c>
      <c r="J802" s="1059"/>
    </row>
    <row r="803" spans="1:10" ht="18.75" customHeight="1">
      <c r="A803" s="1072" t="s">
        <v>3853</v>
      </c>
      <c r="B803" s="1047" t="s">
        <v>745</v>
      </c>
      <c r="C803" s="636" t="s">
        <v>2185</v>
      </c>
      <c r="D803" s="636" t="s">
        <v>985</v>
      </c>
      <c r="E803" s="863" t="s">
        <v>2001</v>
      </c>
      <c r="F803" s="623">
        <v>45</v>
      </c>
      <c r="G803" s="623">
        <v>45</v>
      </c>
      <c r="H803" s="631" t="s">
        <v>1801</v>
      </c>
      <c r="I803" s="1190"/>
      <c r="J803" s="1061"/>
    </row>
    <row r="804" spans="1:10" ht="18.75" customHeight="1">
      <c r="A804" s="1052"/>
      <c r="B804" s="1048"/>
      <c r="C804" s="844" t="s">
        <v>1934</v>
      </c>
      <c r="D804" s="844" t="s">
        <v>780</v>
      </c>
      <c r="E804" s="864" t="s">
        <v>2001</v>
      </c>
      <c r="F804" s="625">
        <v>15</v>
      </c>
      <c r="G804" s="625">
        <v>15</v>
      </c>
      <c r="H804" s="632" t="s">
        <v>1803</v>
      </c>
      <c r="I804" s="1058"/>
      <c r="J804" s="1059"/>
    </row>
    <row r="805" spans="1:10" ht="18.75" customHeight="1">
      <c r="A805" s="1052"/>
      <c r="B805" s="1048"/>
      <c r="C805" s="844" t="s">
        <v>2727</v>
      </c>
      <c r="D805" s="844" t="s">
        <v>816</v>
      </c>
      <c r="E805" s="864" t="s">
        <v>2001</v>
      </c>
      <c r="F805" s="625">
        <v>35</v>
      </c>
      <c r="G805" s="625">
        <v>35</v>
      </c>
      <c r="H805" s="632" t="s">
        <v>1803</v>
      </c>
      <c r="I805" s="1058"/>
      <c r="J805" s="1059"/>
    </row>
    <row r="806" spans="1:10" ht="18.75" customHeight="1">
      <c r="A806" s="1052"/>
      <c r="B806" s="1048"/>
      <c r="C806" s="844" t="s">
        <v>2186</v>
      </c>
      <c r="D806" s="844" t="s">
        <v>814</v>
      </c>
      <c r="E806" s="864" t="s">
        <v>2001</v>
      </c>
      <c r="F806" s="625">
        <v>17.5</v>
      </c>
      <c r="G806" s="625">
        <v>17.5</v>
      </c>
      <c r="H806" s="632" t="s">
        <v>1803</v>
      </c>
      <c r="I806" s="1058"/>
      <c r="J806" s="1059"/>
    </row>
    <row r="807" spans="1:10" ht="18.75" customHeight="1">
      <c r="A807" s="1052"/>
      <c r="B807" s="1048"/>
      <c r="C807" s="844" t="s">
        <v>1845</v>
      </c>
      <c r="D807" s="844" t="s">
        <v>807</v>
      </c>
      <c r="E807" s="864" t="s">
        <v>1808</v>
      </c>
      <c r="F807" s="625">
        <v>16</v>
      </c>
      <c r="G807" s="625">
        <v>16</v>
      </c>
      <c r="H807" s="632" t="s">
        <v>1801</v>
      </c>
      <c r="I807" s="1058"/>
      <c r="J807" s="1059"/>
    </row>
    <row r="808" spans="1:10" ht="18.75" customHeight="1">
      <c r="A808" s="1052"/>
      <c r="B808" s="1048"/>
      <c r="C808" s="844" t="s">
        <v>2008</v>
      </c>
      <c r="D808" s="844" t="s">
        <v>867</v>
      </c>
      <c r="E808" s="235" t="s">
        <v>1808</v>
      </c>
      <c r="F808" s="435"/>
      <c r="G808" s="437"/>
      <c r="H808" s="438"/>
      <c r="I808" s="1058" t="s">
        <v>1878</v>
      </c>
      <c r="J808" s="1059"/>
    </row>
    <row r="809" spans="1:10" ht="18.75" customHeight="1" thickBot="1">
      <c r="A809" s="1053"/>
      <c r="B809" s="1049"/>
      <c r="C809" s="627" t="s">
        <v>2187</v>
      </c>
      <c r="D809" s="838" t="s">
        <v>789</v>
      </c>
      <c r="E809" s="235" t="s">
        <v>2001</v>
      </c>
      <c r="F809" s="435"/>
      <c r="G809" s="437"/>
      <c r="H809" s="438"/>
      <c r="I809" s="1058" t="s">
        <v>1878</v>
      </c>
      <c r="J809" s="1059"/>
    </row>
    <row r="810" spans="1:10" ht="18.75" customHeight="1">
      <c r="A810" s="1072" t="s">
        <v>4088</v>
      </c>
      <c r="B810" s="1047" t="s">
        <v>743</v>
      </c>
      <c r="C810" s="636" t="s">
        <v>1826</v>
      </c>
      <c r="D810" s="636" t="s">
        <v>780</v>
      </c>
      <c r="E810" s="863" t="s">
        <v>1808</v>
      </c>
      <c r="F810" s="623">
        <v>55</v>
      </c>
      <c r="G810" s="657">
        <v>45</v>
      </c>
      <c r="H810" s="631" t="s">
        <v>1803</v>
      </c>
      <c r="I810" s="1190"/>
      <c r="J810" s="1061"/>
    </row>
    <row r="811" spans="1:10" ht="18.75" customHeight="1">
      <c r="A811" s="1052"/>
      <c r="B811" s="1048"/>
      <c r="C811" s="844" t="s">
        <v>2188</v>
      </c>
      <c r="D811" s="844" t="s">
        <v>814</v>
      </c>
      <c r="E811" s="864" t="s">
        <v>1808</v>
      </c>
      <c r="F811" s="625">
        <v>30</v>
      </c>
      <c r="G811" s="658">
        <v>30</v>
      </c>
      <c r="H811" s="632" t="s">
        <v>1803</v>
      </c>
      <c r="I811" s="1058"/>
      <c r="J811" s="1059"/>
    </row>
    <row r="812" spans="1:10" ht="18.75" customHeight="1">
      <c r="A812" s="1052"/>
      <c r="B812" s="1048"/>
      <c r="C812" s="844" t="s">
        <v>2189</v>
      </c>
      <c r="D812" s="844" t="s">
        <v>4007</v>
      </c>
      <c r="E812" s="864" t="s">
        <v>1808</v>
      </c>
      <c r="F812" s="625"/>
      <c r="G812" s="658">
        <v>20</v>
      </c>
      <c r="H812" s="632" t="s">
        <v>1803</v>
      </c>
      <c r="I812" s="1058"/>
      <c r="J812" s="1059"/>
    </row>
    <row r="813" spans="1:10" ht="18.75" customHeight="1">
      <c r="A813" s="1052"/>
      <c r="B813" s="1048"/>
      <c r="C813" s="844" t="s">
        <v>2189</v>
      </c>
      <c r="D813" s="844" t="s">
        <v>4007</v>
      </c>
      <c r="E813" s="864" t="s">
        <v>1808</v>
      </c>
      <c r="F813" s="625">
        <v>10</v>
      </c>
      <c r="G813" s="658"/>
      <c r="H813" s="632" t="s">
        <v>1801</v>
      </c>
      <c r="I813" s="794"/>
      <c r="J813" s="795"/>
    </row>
    <row r="814" spans="1:10" ht="18.75" customHeight="1">
      <c r="A814" s="1052"/>
      <c r="B814" s="1048"/>
      <c r="C814" s="844" t="s">
        <v>2190</v>
      </c>
      <c r="D814" s="844" t="s">
        <v>993</v>
      </c>
      <c r="E814" s="864" t="s">
        <v>1808</v>
      </c>
      <c r="F814" s="625">
        <v>2</v>
      </c>
      <c r="G814" s="626">
        <v>1.5</v>
      </c>
      <c r="H814" s="632" t="s">
        <v>1801</v>
      </c>
      <c r="I814" s="1058" t="s">
        <v>2191</v>
      </c>
      <c r="J814" s="1059"/>
    </row>
    <row r="815" spans="1:10" ht="18.75" customHeight="1">
      <c r="A815" s="1052"/>
      <c r="B815" s="1048"/>
      <c r="C815" s="844" t="s">
        <v>2192</v>
      </c>
      <c r="D815" s="844" t="s">
        <v>760</v>
      </c>
      <c r="E815" s="864" t="s">
        <v>1808</v>
      </c>
      <c r="F815" s="625">
        <v>38</v>
      </c>
      <c r="G815" s="626">
        <v>20</v>
      </c>
      <c r="H815" s="632" t="s">
        <v>1801</v>
      </c>
      <c r="I815" s="1058"/>
      <c r="J815" s="1059"/>
    </row>
    <row r="816" spans="1:10" ht="18.75" customHeight="1">
      <c r="A816" s="1052"/>
      <c r="B816" s="1048"/>
      <c r="C816" s="844" t="s">
        <v>2095</v>
      </c>
      <c r="D816" s="844" t="s">
        <v>905</v>
      </c>
      <c r="E816" s="864" t="s">
        <v>1808</v>
      </c>
      <c r="F816" s="625">
        <v>1</v>
      </c>
      <c r="G816" s="626">
        <v>2</v>
      </c>
      <c r="H816" s="632" t="s">
        <v>1801</v>
      </c>
      <c r="I816" s="1058" t="s">
        <v>2191</v>
      </c>
      <c r="J816" s="1059"/>
    </row>
    <row r="817" spans="1:10" ht="18.75" customHeight="1">
      <c r="A817" s="1052"/>
      <c r="B817" s="1048"/>
      <c r="C817" s="844" t="s">
        <v>1958</v>
      </c>
      <c r="D817" s="844" t="s">
        <v>789</v>
      </c>
      <c r="E817" s="864" t="s">
        <v>1808</v>
      </c>
      <c r="F817" s="625">
        <v>11.5</v>
      </c>
      <c r="G817" s="626">
        <v>11.5</v>
      </c>
      <c r="H817" s="841" t="s">
        <v>2682</v>
      </c>
      <c r="I817" s="1058"/>
      <c r="J817" s="1059"/>
    </row>
    <row r="818" spans="1:10" ht="18.75" customHeight="1">
      <c r="A818" s="1052"/>
      <c r="B818" s="1048"/>
      <c r="C818" s="844" t="s">
        <v>1945</v>
      </c>
      <c r="D818" s="844" t="s">
        <v>859</v>
      </c>
      <c r="E818" s="864" t="s">
        <v>1808</v>
      </c>
      <c r="F818" s="625">
        <v>25</v>
      </c>
      <c r="G818" s="626">
        <v>25</v>
      </c>
      <c r="H818" s="632" t="s">
        <v>1801</v>
      </c>
      <c r="I818" s="1058"/>
      <c r="J818" s="1059"/>
    </row>
    <row r="819" spans="1:10" ht="18.75" customHeight="1">
      <c r="A819" s="1052"/>
      <c r="B819" s="1048"/>
      <c r="C819" s="838" t="s">
        <v>994</v>
      </c>
      <c r="D819" s="838" t="s">
        <v>3908</v>
      </c>
      <c r="E819" s="803" t="s">
        <v>769</v>
      </c>
      <c r="F819" s="423">
        <v>15</v>
      </c>
      <c r="G819" s="639">
        <v>15</v>
      </c>
      <c r="H819" s="861" t="s">
        <v>770</v>
      </c>
      <c r="I819" s="1058"/>
      <c r="J819" s="1059"/>
    </row>
    <row r="820" spans="1:10" ht="18.75" customHeight="1">
      <c r="A820" s="1052"/>
      <c r="B820" s="1048"/>
      <c r="C820" s="838" t="s">
        <v>2193</v>
      </c>
      <c r="D820" s="838" t="s">
        <v>995</v>
      </c>
      <c r="E820" s="803" t="s">
        <v>769</v>
      </c>
      <c r="F820" s="423">
        <v>10</v>
      </c>
      <c r="G820" s="639">
        <v>10</v>
      </c>
      <c r="H820" s="861" t="s">
        <v>1801</v>
      </c>
      <c r="I820" s="1058" t="s">
        <v>2194</v>
      </c>
      <c r="J820" s="1059"/>
    </row>
    <row r="821" spans="1:10" ht="18.75" customHeight="1" thickBot="1">
      <c r="A821" s="1053"/>
      <c r="B821" s="1049"/>
      <c r="C821" s="627" t="s">
        <v>2195</v>
      </c>
      <c r="D821" s="627" t="s">
        <v>996</v>
      </c>
      <c r="E821" s="865" t="s">
        <v>1808</v>
      </c>
      <c r="F821" s="633"/>
      <c r="G821" s="630"/>
      <c r="H821" s="634"/>
      <c r="I821" s="1058" t="s">
        <v>2196</v>
      </c>
      <c r="J821" s="1059"/>
    </row>
    <row r="822" spans="1:10" ht="18.75" customHeight="1">
      <c r="A822" s="1072" t="s">
        <v>3960</v>
      </c>
      <c r="B822" s="1047" t="s">
        <v>2197</v>
      </c>
      <c r="C822" s="636" t="s">
        <v>1826</v>
      </c>
      <c r="D822" s="636" t="s">
        <v>780</v>
      </c>
      <c r="E822" s="863" t="s">
        <v>1808</v>
      </c>
      <c r="F822" s="623">
        <v>75</v>
      </c>
      <c r="G822" s="623">
        <v>0</v>
      </c>
      <c r="H822" s="636" t="s">
        <v>1803</v>
      </c>
      <c r="I822" s="1190"/>
      <c r="J822" s="1061"/>
    </row>
    <row r="823" spans="1:10" ht="18.75" customHeight="1">
      <c r="A823" s="1052"/>
      <c r="B823" s="1048"/>
      <c r="C823" s="844" t="s">
        <v>2198</v>
      </c>
      <c r="D823" s="844" t="s">
        <v>764</v>
      </c>
      <c r="E823" s="864" t="s">
        <v>1808</v>
      </c>
      <c r="F823" s="625">
        <v>10</v>
      </c>
      <c r="G823" s="625">
        <v>0</v>
      </c>
      <c r="H823" s="844" t="s">
        <v>1803</v>
      </c>
      <c r="I823" s="1058"/>
      <c r="J823" s="1059"/>
    </row>
    <row r="824" spans="1:10" ht="18.75" customHeight="1">
      <c r="A824" s="1052"/>
      <c r="B824" s="1048"/>
      <c r="C824" s="844" t="s">
        <v>2199</v>
      </c>
      <c r="D824" s="844" t="s">
        <v>3854</v>
      </c>
      <c r="E824" s="864" t="s">
        <v>1808</v>
      </c>
      <c r="F824" s="625">
        <v>25</v>
      </c>
      <c r="G824" s="625">
        <v>0</v>
      </c>
      <c r="H824" s="844" t="s">
        <v>1803</v>
      </c>
      <c r="I824" s="1058"/>
      <c r="J824" s="1059"/>
    </row>
    <row r="825" spans="1:10" ht="18.75" customHeight="1">
      <c r="A825" s="1052"/>
      <c r="B825" s="1048"/>
      <c r="C825" s="844" t="s">
        <v>997</v>
      </c>
      <c r="D825" s="844" t="s">
        <v>988</v>
      </c>
      <c r="E825" s="864" t="s">
        <v>1808</v>
      </c>
      <c r="F825" s="625">
        <v>35</v>
      </c>
      <c r="G825" s="625">
        <v>0</v>
      </c>
      <c r="H825" s="844" t="s">
        <v>1803</v>
      </c>
      <c r="I825" s="1058" t="s">
        <v>2051</v>
      </c>
      <c r="J825" s="1059"/>
    </row>
    <row r="826" spans="1:10" ht="18.75" customHeight="1">
      <c r="A826" s="1052"/>
      <c r="B826" s="1048"/>
      <c r="C826" s="844" t="s">
        <v>998</v>
      </c>
      <c r="D826" s="844" t="s">
        <v>999</v>
      </c>
      <c r="E826" s="864" t="s">
        <v>1808</v>
      </c>
      <c r="F826" s="625">
        <v>25</v>
      </c>
      <c r="G826" s="625">
        <v>0</v>
      </c>
      <c r="H826" s="844" t="s">
        <v>1803</v>
      </c>
      <c r="I826" s="1058"/>
      <c r="J826" s="1059"/>
    </row>
    <row r="827" spans="1:10" ht="18.75" customHeight="1">
      <c r="A827" s="1052"/>
      <c r="B827" s="1048"/>
      <c r="C827" s="844" t="s">
        <v>1000</v>
      </c>
      <c r="D827" s="844" t="s">
        <v>1001</v>
      </c>
      <c r="E827" s="864" t="s">
        <v>1808</v>
      </c>
      <c r="F827" s="625">
        <v>6</v>
      </c>
      <c r="G827" s="626">
        <v>4</v>
      </c>
      <c r="H827" s="844" t="s">
        <v>1801</v>
      </c>
      <c r="I827" s="1058"/>
      <c r="J827" s="1059"/>
    </row>
    <row r="828" spans="1:10" ht="18.75" customHeight="1">
      <c r="A828" s="1052"/>
      <c r="B828" s="1048"/>
      <c r="C828" s="844" t="s">
        <v>2200</v>
      </c>
      <c r="D828" s="844" t="s">
        <v>1002</v>
      </c>
      <c r="E828" s="864" t="s">
        <v>1808</v>
      </c>
      <c r="F828" s="625">
        <v>2</v>
      </c>
      <c r="G828" s="625">
        <v>2</v>
      </c>
      <c r="H828" s="844" t="s">
        <v>1801</v>
      </c>
      <c r="I828" s="1058"/>
      <c r="J828" s="1059"/>
    </row>
    <row r="829" spans="1:10" ht="18.75" customHeight="1">
      <c r="A829" s="1052"/>
      <c r="B829" s="1048"/>
      <c r="C829" s="838" t="s">
        <v>2201</v>
      </c>
      <c r="D829" s="838" t="s">
        <v>1003</v>
      </c>
      <c r="E829" s="864" t="s">
        <v>1808</v>
      </c>
      <c r="F829" s="625">
        <v>5</v>
      </c>
      <c r="G829" s="625">
        <v>3</v>
      </c>
      <c r="H829" s="844" t="s">
        <v>1801</v>
      </c>
      <c r="I829" s="1058" t="s">
        <v>2202</v>
      </c>
      <c r="J829" s="1059"/>
    </row>
    <row r="830" spans="1:10" ht="18.75" customHeight="1">
      <c r="A830" s="1052"/>
      <c r="B830" s="1048"/>
      <c r="C830" s="1067" t="s">
        <v>2203</v>
      </c>
      <c r="D830" s="1067" t="s">
        <v>3855</v>
      </c>
      <c r="E830" s="864" t="s">
        <v>1808</v>
      </c>
      <c r="F830" s="625">
        <v>5</v>
      </c>
      <c r="G830" s="626">
        <v>5</v>
      </c>
      <c r="H830" s="844" t="s">
        <v>1995</v>
      </c>
      <c r="I830" s="1194" t="s">
        <v>2204</v>
      </c>
      <c r="J830" s="1176"/>
    </row>
    <row r="831" spans="1:10" ht="18.75" customHeight="1">
      <c r="A831" s="1052"/>
      <c r="B831" s="1048"/>
      <c r="C831" s="1066"/>
      <c r="D831" s="1066"/>
      <c r="E831" s="864" t="s">
        <v>1808</v>
      </c>
      <c r="F831" s="625">
        <v>5</v>
      </c>
      <c r="G831" s="626">
        <v>5</v>
      </c>
      <c r="H831" s="844" t="s">
        <v>2205</v>
      </c>
      <c r="I831" s="1075"/>
      <c r="J831" s="1076"/>
    </row>
    <row r="832" spans="1:10" ht="18.75" customHeight="1">
      <c r="A832" s="1052"/>
      <c r="B832" s="1048"/>
      <c r="C832" s="844" t="s">
        <v>2870</v>
      </c>
      <c r="D832" s="844" t="s">
        <v>3348</v>
      </c>
      <c r="E832" s="864" t="s">
        <v>1808</v>
      </c>
      <c r="F832" s="625">
        <v>10</v>
      </c>
      <c r="G832" s="625">
        <v>10</v>
      </c>
      <c r="H832" s="844" t="s">
        <v>1803</v>
      </c>
      <c r="I832" s="1058"/>
      <c r="J832" s="1059"/>
    </row>
    <row r="833" spans="1:10" ht="18.75" customHeight="1">
      <c r="A833" s="1052"/>
      <c r="B833" s="1048"/>
      <c r="C833" s="1184" t="s">
        <v>2207</v>
      </c>
      <c r="D833" s="1067" t="s">
        <v>3846</v>
      </c>
      <c r="E833" s="864" t="s">
        <v>1808</v>
      </c>
      <c r="F833" s="625">
        <v>2.5</v>
      </c>
      <c r="G833" s="626">
        <v>2.5</v>
      </c>
      <c r="H833" s="844" t="s">
        <v>1995</v>
      </c>
      <c r="I833" s="1196" t="s">
        <v>2208</v>
      </c>
      <c r="J833" s="1078"/>
    </row>
    <row r="834" spans="1:10" ht="18.75" customHeight="1">
      <c r="A834" s="1052"/>
      <c r="B834" s="1048"/>
      <c r="C834" s="1184"/>
      <c r="D834" s="1066"/>
      <c r="E834" s="864" t="s">
        <v>1808</v>
      </c>
      <c r="F834" s="625">
        <v>2.5</v>
      </c>
      <c r="G834" s="626">
        <v>2.5</v>
      </c>
      <c r="H834" s="844" t="s">
        <v>2205</v>
      </c>
      <c r="I834" s="1075"/>
      <c r="J834" s="1076"/>
    </row>
    <row r="835" spans="1:10" ht="18.75" customHeight="1">
      <c r="A835" s="1052"/>
      <c r="B835" s="1048"/>
      <c r="C835" s="844" t="s">
        <v>3911</v>
      </c>
      <c r="D835" s="834" t="s">
        <v>3919</v>
      </c>
      <c r="E835" s="864" t="s">
        <v>2874</v>
      </c>
      <c r="F835" s="625">
        <v>40</v>
      </c>
      <c r="G835" s="626">
        <v>40</v>
      </c>
      <c r="H835" s="844" t="s">
        <v>2871</v>
      </c>
      <c r="I835" s="1058" t="s">
        <v>2202</v>
      </c>
      <c r="J835" s="1059"/>
    </row>
    <row r="836" spans="1:10" ht="18.75" customHeight="1">
      <c r="A836" s="1052"/>
      <c r="B836" s="1048"/>
      <c r="C836" s="844" t="s">
        <v>3912</v>
      </c>
      <c r="D836" s="778" t="s">
        <v>3913</v>
      </c>
      <c r="E836" s="864" t="s">
        <v>1960</v>
      </c>
      <c r="F836" s="625">
        <v>5</v>
      </c>
      <c r="G836" s="626">
        <v>5</v>
      </c>
      <c r="H836" s="844" t="s">
        <v>1961</v>
      </c>
      <c r="I836" s="794"/>
      <c r="J836" s="795"/>
    </row>
    <row r="837" spans="1:10" ht="18.75" customHeight="1">
      <c r="A837" s="1052"/>
      <c r="B837" s="1048"/>
      <c r="C837" s="844" t="s">
        <v>2209</v>
      </c>
      <c r="D837" s="844" t="s">
        <v>3349</v>
      </c>
      <c r="E837" s="864" t="s">
        <v>1808</v>
      </c>
      <c r="F837" s="625">
        <v>3</v>
      </c>
      <c r="G837" s="625">
        <v>3</v>
      </c>
      <c r="H837" s="844" t="s">
        <v>1801</v>
      </c>
      <c r="I837" s="1058" t="s">
        <v>2202</v>
      </c>
      <c r="J837" s="1059"/>
    </row>
    <row r="838" spans="1:10" ht="18.75" customHeight="1" thickBot="1">
      <c r="A838" s="1193"/>
      <c r="B838" s="1089"/>
      <c r="C838" s="839" t="s">
        <v>2210</v>
      </c>
      <c r="D838" s="839" t="s">
        <v>3856</v>
      </c>
      <c r="E838" s="804" t="s">
        <v>1808</v>
      </c>
      <c r="F838" s="646"/>
      <c r="G838" s="651"/>
      <c r="H838" s="839"/>
      <c r="I838" s="842" t="s">
        <v>2211</v>
      </c>
      <c r="J838" s="832"/>
    </row>
    <row r="839" spans="1:10" ht="18.75" customHeight="1">
      <c r="A839" s="1072" t="s">
        <v>3960</v>
      </c>
      <c r="B839" s="1047" t="s">
        <v>2212</v>
      </c>
      <c r="C839" s="636" t="s">
        <v>1826</v>
      </c>
      <c r="D839" s="636" t="s">
        <v>780</v>
      </c>
      <c r="E839" s="863" t="s">
        <v>1808</v>
      </c>
      <c r="F839" s="623">
        <v>75</v>
      </c>
      <c r="G839" s="623">
        <v>0</v>
      </c>
      <c r="H839" s="636" t="s">
        <v>1803</v>
      </c>
      <c r="I839" s="1190"/>
      <c r="J839" s="1061"/>
    </row>
    <row r="840" spans="1:10" ht="18.75" customHeight="1">
      <c r="A840" s="1052"/>
      <c r="B840" s="1048"/>
      <c r="C840" s="844" t="s">
        <v>2198</v>
      </c>
      <c r="D840" s="844" t="s">
        <v>764</v>
      </c>
      <c r="E840" s="864" t="s">
        <v>1808</v>
      </c>
      <c r="F840" s="625">
        <v>10</v>
      </c>
      <c r="G840" s="625">
        <v>0</v>
      </c>
      <c r="H840" s="844" t="s">
        <v>1803</v>
      </c>
      <c r="I840" s="1058"/>
      <c r="J840" s="1059"/>
    </row>
    <row r="841" spans="1:10" ht="18.75" customHeight="1">
      <c r="A841" s="1052"/>
      <c r="B841" s="1048"/>
      <c r="C841" s="844" t="s">
        <v>2199</v>
      </c>
      <c r="D841" s="844" t="s">
        <v>3854</v>
      </c>
      <c r="E841" s="864" t="s">
        <v>1808</v>
      </c>
      <c r="F841" s="625">
        <v>25</v>
      </c>
      <c r="G841" s="625">
        <v>0</v>
      </c>
      <c r="H841" s="844" t="s">
        <v>1803</v>
      </c>
      <c r="I841" s="1058"/>
      <c r="J841" s="1059"/>
    </row>
    <row r="842" spans="1:10" ht="18.75" customHeight="1">
      <c r="A842" s="1052"/>
      <c r="B842" s="1048"/>
      <c r="C842" s="844" t="s">
        <v>997</v>
      </c>
      <c r="D842" s="844" t="s">
        <v>988</v>
      </c>
      <c r="E842" s="864" t="s">
        <v>1808</v>
      </c>
      <c r="F842" s="625">
        <v>35</v>
      </c>
      <c r="G842" s="625">
        <v>0</v>
      </c>
      <c r="H842" s="844" t="s">
        <v>1803</v>
      </c>
      <c r="I842" s="1058" t="s">
        <v>2051</v>
      </c>
      <c r="J842" s="1059"/>
    </row>
    <row r="843" spans="1:10" ht="18.75" customHeight="1">
      <c r="A843" s="1052"/>
      <c r="B843" s="1048"/>
      <c r="C843" s="844" t="s">
        <v>998</v>
      </c>
      <c r="D843" s="844" t="s">
        <v>999</v>
      </c>
      <c r="E843" s="864" t="s">
        <v>1808</v>
      </c>
      <c r="F843" s="625">
        <v>25</v>
      </c>
      <c r="G843" s="625">
        <v>0</v>
      </c>
      <c r="H843" s="844" t="s">
        <v>1803</v>
      </c>
      <c r="I843" s="1058"/>
      <c r="J843" s="1059"/>
    </row>
    <row r="844" spans="1:10" ht="18.75" customHeight="1">
      <c r="A844" s="1052"/>
      <c r="B844" s="1048"/>
      <c r="C844" s="844" t="s">
        <v>1000</v>
      </c>
      <c r="D844" s="844" t="s">
        <v>1001</v>
      </c>
      <c r="E844" s="864" t="s">
        <v>1808</v>
      </c>
      <c r="F844" s="625">
        <v>6</v>
      </c>
      <c r="G844" s="626">
        <v>4</v>
      </c>
      <c r="H844" s="844" t="s">
        <v>1801</v>
      </c>
      <c r="I844" s="1058"/>
      <c r="J844" s="1059"/>
    </row>
    <row r="845" spans="1:10" ht="18.75" customHeight="1">
      <c r="A845" s="1052"/>
      <c r="B845" s="1048"/>
      <c r="C845" s="844" t="s">
        <v>2200</v>
      </c>
      <c r="D845" s="844" t="s">
        <v>1002</v>
      </c>
      <c r="E845" s="864" t="s">
        <v>1808</v>
      </c>
      <c r="F845" s="625">
        <v>2</v>
      </c>
      <c r="G845" s="625">
        <v>2</v>
      </c>
      <c r="H845" s="844" t="s">
        <v>1801</v>
      </c>
      <c r="I845" s="1058"/>
      <c r="J845" s="1059"/>
    </row>
    <row r="846" spans="1:10" ht="18.75" customHeight="1">
      <c r="A846" s="1052"/>
      <c r="B846" s="1048"/>
      <c r="C846" s="838" t="s">
        <v>2201</v>
      </c>
      <c r="D846" s="838" t="s">
        <v>1003</v>
      </c>
      <c r="E846" s="864" t="s">
        <v>1808</v>
      </c>
      <c r="F846" s="625">
        <v>5</v>
      </c>
      <c r="G846" s="625">
        <v>3</v>
      </c>
      <c r="H846" s="844" t="s">
        <v>1801</v>
      </c>
      <c r="I846" s="1058" t="s">
        <v>2202</v>
      </c>
      <c r="J846" s="1059"/>
    </row>
    <row r="847" spans="1:10" ht="18.75" customHeight="1">
      <c r="A847" s="1052"/>
      <c r="B847" s="1048"/>
      <c r="C847" s="1067" t="s">
        <v>2203</v>
      </c>
      <c r="D847" s="1067" t="s">
        <v>3855</v>
      </c>
      <c r="E847" s="864" t="s">
        <v>1808</v>
      </c>
      <c r="F847" s="625">
        <v>5</v>
      </c>
      <c r="G847" s="626">
        <v>5</v>
      </c>
      <c r="H847" s="844" t="s">
        <v>1995</v>
      </c>
      <c r="I847" s="1194" t="s">
        <v>2204</v>
      </c>
      <c r="J847" s="1176"/>
    </row>
    <row r="848" spans="1:10" ht="18.75" customHeight="1">
      <c r="A848" s="1052"/>
      <c r="B848" s="1048"/>
      <c r="C848" s="1066"/>
      <c r="D848" s="1066"/>
      <c r="E848" s="864" t="s">
        <v>1808</v>
      </c>
      <c r="F848" s="625">
        <v>5</v>
      </c>
      <c r="G848" s="626">
        <v>5</v>
      </c>
      <c r="H848" s="844" t="s">
        <v>2205</v>
      </c>
      <c r="I848" s="1075"/>
      <c r="J848" s="1076"/>
    </row>
    <row r="849" spans="1:10" ht="18.75" customHeight="1">
      <c r="A849" s="1052"/>
      <c r="B849" s="1048"/>
      <c r="C849" s="844" t="s">
        <v>2206</v>
      </c>
      <c r="D849" s="844" t="s">
        <v>3350</v>
      </c>
      <c r="E849" s="864" t="s">
        <v>1808</v>
      </c>
      <c r="F849" s="625">
        <v>10</v>
      </c>
      <c r="G849" s="625">
        <v>10</v>
      </c>
      <c r="H849" s="844" t="s">
        <v>1803</v>
      </c>
      <c r="I849" s="1058"/>
      <c r="J849" s="1059"/>
    </row>
    <row r="850" spans="1:10" ht="18.75" customHeight="1">
      <c r="A850" s="1052"/>
      <c r="B850" s="1048"/>
      <c r="C850" s="1184" t="s">
        <v>2207</v>
      </c>
      <c r="D850" s="1067" t="s">
        <v>3846</v>
      </c>
      <c r="E850" s="864" t="s">
        <v>1808</v>
      </c>
      <c r="F850" s="625">
        <v>2.5</v>
      </c>
      <c r="G850" s="626">
        <v>2.5</v>
      </c>
      <c r="H850" s="844" t="s">
        <v>1995</v>
      </c>
      <c r="I850" s="1196" t="s">
        <v>2208</v>
      </c>
      <c r="J850" s="1078"/>
    </row>
    <row r="851" spans="1:10" ht="18.75" customHeight="1">
      <c r="A851" s="1052"/>
      <c r="B851" s="1048"/>
      <c r="C851" s="1184"/>
      <c r="D851" s="1066"/>
      <c r="E851" s="864" t="s">
        <v>1808</v>
      </c>
      <c r="F851" s="625">
        <v>2.5</v>
      </c>
      <c r="G851" s="626">
        <v>2.5</v>
      </c>
      <c r="H851" s="844" t="s">
        <v>2205</v>
      </c>
      <c r="I851" s="1075"/>
      <c r="J851" s="1076"/>
    </row>
    <row r="852" spans="1:10" ht="18.75" customHeight="1">
      <c r="A852" s="1052"/>
      <c r="B852" s="1048"/>
      <c r="C852" s="844" t="s">
        <v>2879</v>
      </c>
      <c r="D852" s="834" t="s">
        <v>3919</v>
      </c>
      <c r="E852" s="864" t="s">
        <v>2809</v>
      </c>
      <c r="F852" s="625">
        <v>40</v>
      </c>
      <c r="G852" s="626">
        <v>40</v>
      </c>
      <c r="H852" s="844" t="s">
        <v>2836</v>
      </c>
      <c r="I852" s="1058" t="s">
        <v>2202</v>
      </c>
      <c r="J852" s="1059"/>
    </row>
    <row r="853" spans="1:10" ht="18.75" customHeight="1">
      <c r="A853" s="1052"/>
      <c r="B853" s="1048"/>
      <c r="C853" s="844" t="s">
        <v>3912</v>
      </c>
      <c r="D853" s="778" t="s">
        <v>3913</v>
      </c>
      <c r="E853" s="864" t="s">
        <v>1960</v>
      </c>
      <c r="F853" s="625">
        <v>5</v>
      </c>
      <c r="G853" s="626">
        <v>5</v>
      </c>
      <c r="H853" s="844" t="s">
        <v>1961</v>
      </c>
      <c r="I853" s="794"/>
      <c r="J853" s="795"/>
    </row>
    <row r="854" spans="1:10" ht="18.75" customHeight="1">
      <c r="A854" s="1052"/>
      <c r="B854" s="1048"/>
      <c r="C854" s="844" t="s">
        <v>2209</v>
      </c>
      <c r="D854" s="844" t="s">
        <v>3349</v>
      </c>
      <c r="E854" s="864" t="s">
        <v>1808</v>
      </c>
      <c r="F854" s="625">
        <v>3</v>
      </c>
      <c r="G854" s="625">
        <v>3</v>
      </c>
      <c r="H854" s="844" t="s">
        <v>1801</v>
      </c>
      <c r="I854" s="1058" t="s">
        <v>2202</v>
      </c>
      <c r="J854" s="1059"/>
    </row>
    <row r="855" spans="1:10" ht="18.75" customHeight="1">
      <c r="A855" s="1052"/>
      <c r="B855" s="1048"/>
      <c r="C855" s="844" t="s">
        <v>2021</v>
      </c>
      <c r="D855" s="844" t="s">
        <v>3857</v>
      </c>
      <c r="E855" s="864"/>
      <c r="F855" s="625"/>
      <c r="G855" s="625"/>
      <c r="H855" s="844"/>
      <c r="I855" s="659" t="s">
        <v>2213</v>
      </c>
      <c r="J855" s="659"/>
    </row>
    <row r="856" spans="1:10" ht="18.75" customHeight="1" thickBot="1">
      <c r="A856" s="1193"/>
      <c r="B856" s="1089"/>
      <c r="C856" s="839" t="s">
        <v>2210</v>
      </c>
      <c r="D856" s="839" t="s">
        <v>3856</v>
      </c>
      <c r="E856" s="804" t="s">
        <v>1808</v>
      </c>
      <c r="F856" s="646"/>
      <c r="G856" s="651"/>
      <c r="H856" s="839"/>
      <c r="I856" s="1197" t="s">
        <v>2211</v>
      </c>
      <c r="J856" s="1198"/>
    </row>
    <row r="857" spans="1:10" ht="18.75" customHeight="1">
      <c r="A857" s="1072" t="s">
        <v>3960</v>
      </c>
      <c r="B857" s="1047" t="s">
        <v>2214</v>
      </c>
      <c r="C857" s="636" t="s">
        <v>1805</v>
      </c>
      <c r="D857" s="636" t="s">
        <v>773</v>
      </c>
      <c r="E857" s="863" t="s">
        <v>1808</v>
      </c>
      <c r="F857" s="623">
        <v>75</v>
      </c>
      <c r="G857" s="623">
        <v>0</v>
      </c>
      <c r="H857" s="636" t="s">
        <v>1803</v>
      </c>
      <c r="I857" s="1190"/>
      <c r="J857" s="1061"/>
    </row>
    <row r="858" spans="1:10" ht="18.75" customHeight="1">
      <c r="A858" s="1052"/>
      <c r="B858" s="1048"/>
      <c r="C858" s="1067" t="s">
        <v>1004</v>
      </c>
      <c r="D858" s="1067" t="s">
        <v>789</v>
      </c>
      <c r="E858" s="864" t="s">
        <v>1808</v>
      </c>
      <c r="F858" s="625">
        <v>5.0199999999999996</v>
      </c>
      <c r="G858" s="626">
        <v>5.0199999999999996</v>
      </c>
      <c r="H858" s="844" t="s">
        <v>2215</v>
      </c>
      <c r="I858" s="632" t="s">
        <v>2216</v>
      </c>
      <c r="J858" s="1195" t="s">
        <v>1856</v>
      </c>
    </row>
    <row r="859" spans="1:10" ht="18.75" customHeight="1">
      <c r="A859" s="1052"/>
      <c r="B859" s="1048"/>
      <c r="C859" s="1066"/>
      <c r="D859" s="1066"/>
      <c r="E859" s="864" t="s">
        <v>1808</v>
      </c>
      <c r="F859" s="625">
        <v>20</v>
      </c>
      <c r="G859" s="626">
        <v>20</v>
      </c>
      <c r="H859" s="844" t="s">
        <v>2109</v>
      </c>
      <c r="I859" s="632" t="s">
        <v>2217</v>
      </c>
      <c r="J859" s="1195"/>
    </row>
    <row r="860" spans="1:10" ht="18.75" customHeight="1">
      <c r="A860" s="1052"/>
      <c r="B860" s="1048"/>
      <c r="C860" s="844" t="s">
        <v>1005</v>
      </c>
      <c r="D860" s="844" t="s">
        <v>1006</v>
      </c>
      <c r="E860" s="864" t="s">
        <v>1808</v>
      </c>
      <c r="F860" s="625">
        <v>35</v>
      </c>
      <c r="G860" s="625">
        <v>35</v>
      </c>
      <c r="H860" s="844" t="s">
        <v>1803</v>
      </c>
      <c r="I860" s="1058"/>
      <c r="J860" s="1059"/>
    </row>
    <row r="861" spans="1:10" ht="18.75" customHeight="1">
      <c r="A861" s="1052"/>
      <c r="B861" s="1048"/>
      <c r="C861" s="844" t="s">
        <v>2198</v>
      </c>
      <c r="D861" s="844" t="s">
        <v>764</v>
      </c>
      <c r="E861" s="864" t="s">
        <v>1808</v>
      </c>
      <c r="F861" s="625">
        <v>18.5</v>
      </c>
      <c r="G861" s="625">
        <v>18.5</v>
      </c>
      <c r="H861" s="844" t="s">
        <v>1803</v>
      </c>
      <c r="I861" s="1058"/>
      <c r="J861" s="1059"/>
    </row>
    <row r="862" spans="1:10" ht="18.75" customHeight="1">
      <c r="A862" s="1052"/>
      <c r="B862" s="1048"/>
      <c r="C862" s="844" t="s">
        <v>1007</v>
      </c>
      <c r="D862" s="844" t="s">
        <v>792</v>
      </c>
      <c r="E862" s="864" t="s">
        <v>1808</v>
      </c>
      <c r="F862" s="625">
        <v>18.5</v>
      </c>
      <c r="G862" s="625">
        <v>18.5</v>
      </c>
      <c r="H862" s="844" t="s">
        <v>1803</v>
      </c>
      <c r="I862" s="1058"/>
      <c r="J862" s="1059"/>
    </row>
    <row r="863" spans="1:10" ht="18.75" customHeight="1">
      <c r="A863" s="1052"/>
      <c r="B863" s="1048"/>
      <c r="C863" s="844" t="s">
        <v>1008</v>
      </c>
      <c r="D863" s="844" t="s">
        <v>940</v>
      </c>
      <c r="E863" s="864" t="s">
        <v>1808</v>
      </c>
      <c r="F863" s="625">
        <v>18.5</v>
      </c>
      <c r="G863" s="625">
        <v>18.5</v>
      </c>
      <c r="H863" s="844" t="s">
        <v>1803</v>
      </c>
      <c r="I863" s="1058"/>
      <c r="J863" s="1059"/>
    </row>
    <row r="864" spans="1:10" ht="18.75" customHeight="1">
      <c r="A864" s="1052"/>
      <c r="B864" s="1048"/>
      <c r="C864" s="844" t="s">
        <v>1009</v>
      </c>
      <c r="D864" s="844" t="s">
        <v>852</v>
      </c>
      <c r="E864" s="864" t="s">
        <v>1808</v>
      </c>
      <c r="F864" s="625">
        <v>20</v>
      </c>
      <c r="G864" s="625">
        <v>20</v>
      </c>
      <c r="H864" s="844" t="s">
        <v>1803</v>
      </c>
      <c r="I864" s="1058"/>
      <c r="J864" s="1059"/>
    </row>
    <row r="865" spans="1:10" ht="18.75" customHeight="1">
      <c r="A865" s="1052"/>
      <c r="B865" s="1048"/>
      <c r="C865" s="844" t="s">
        <v>1010</v>
      </c>
      <c r="D865" s="844" t="s">
        <v>1003</v>
      </c>
      <c r="E865" s="864" t="s">
        <v>769</v>
      </c>
      <c r="F865" s="625">
        <v>6</v>
      </c>
      <c r="G865" s="625">
        <v>6</v>
      </c>
      <c r="H865" s="844" t="s">
        <v>770</v>
      </c>
      <c r="I865" s="1058" t="s">
        <v>2191</v>
      </c>
      <c r="J865" s="1059"/>
    </row>
    <row r="866" spans="1:10" ht="18.75" customHeight="1">
      <c r="A866" s="1052"/>
      <c r="B866" s="1048"/>
      <c r="C866" s="844" t="s">
        <v>1011</v>
      </c>
      <c r="D866" s="844" t="s">
        <v>768</v>
      </c>
      <c r="E866" s="864" t="s">
        <v>769</v>
      </c>
      <c r="F866" s="625">
        <v>6</v>
      </c>
      <c r="G866" s="625">
        <v>6</v>
      </c>
      <c r="H866" s="844" t="s">
        <v>770</v>
      </c>
      <c r="I866" s="1058" t="s">
        <v>2218</v>
      </c>
      <c r="J866" s="1059"/>
    </row>
    <row r="867" spans="1:10" ht="18.75" customHeight="1">
      <c r="A867" s="1052"/>
      <c r="B867" s="1048"/>
      <c r="C867" s="838" t="s">
        <v>2201</v>
      </c>
      <c r="D867" s="253" t="s">
        <v>3424</v>
      </c>
      <c r="E867" s="803" t="s">
        <v>1808</v>
      </c>
      <c r="F867" s="423">
        <v>3</v>
      </c>
      <c r="G867" s="639">
        <v>3</v>
      </c>
      <c r="H867" s="838" t="s">
        <v>1801</v>
      </c>
      <c r="I867" s="1058"/>
      <c r="J867" s="1059"/>
    </row>
    <row r="868" spans="1:10" ht="18.75" customHeight="1">
      <c r="A868" s="1052"/>
      <c r="B868" s="1048"/>
      <c r="C868" s="844" t="s">
        <v>2872</v>
      </c>
      <c r="D868" s="576" t="s">
        <v>4008</v>
      </c>
      <c r="E868" s="864" t="s">
        <v>769</v>
      </c>
      <c r="F868" s="625">
        <v>2</v>
      </c>
      <c r="G868" s="626">
        <v>2</v>
      </c>
      <c r="H868" s="844" t="s">
        <v>2873</v>
      </c>
      <c r="I868" s="1099"/>
      <c r="J868" s="1100"/>
    </row>
    <row r="869" spans="1:10" ht="18.75" customHeight="1">
      <c r="A869" s="1052"/>
      <c r="B869" s="1048"/>
      <c r="C869" s="844" t="s">
        <v>3912</v>
      </c>
      <c r="D869" s="778" t="s">
        <v>3913</v>
      </c>
      <c r="E869" s="864" t="s">
        <v>1960</v>
      </c>
      <c r="F869" s="625">
        <v>5</v>
      </c>
      <c r="G869" s="626">
        <v>5</v>
      </c>
      <c r="H869" s="844" t="s">
        <v>1961</v>
      </c>
      <c r="I869" s="794"/>
      <c r="J869" s="795"/>
    </row>
    <row r="870" spans="1:10" ht="18.75" customHeight="1" thickBot="1">
      <c r="A870" s="1053"/>
      <c r="B870" s="1049"/>
      <c r="C870" s="627" t="s">
        <v>2880</v>
      </c>
      <c r="D870" s="627" t="s">
        <v>3919</v>
      </c>
      <c r="E870" s="865" t="s">
        <v>769</v>
      </c>
      <c r="F870" s="633">
        <v>40</v>
      </c>
      <c r="G870" s="630">
        <v>40</v>
      </c>
      <c r="H870" s="627" t="s">
        <v>2871</v>
      </c>
      <c r="I870" s="1197" t="s">
        <v>2875</v>
      </c>
      <c r="J870" s="1198"/>
    </row>
    <row r="871" spans="1:10" ht="18.75" customHeight="1">
      <c r="A871" s="1072" t="s">
        <v>3960</v>
      </c>
      <c r="B871" s="1047" t="s">
        <v>2219</v>
      </c>
      <c r="C871" s="834" t="s">
        <v>1826</v>
      </c>
      <c r="D871" s="834" t="s">
        <v>780</v>
      </c>
      <c r="E871" s="648" t="s">
        <v>1808</v>
      </c>
      <c r="F871" s="649">
        <v>75</v>
      </c>
      <c r="G871" s="649">
        <v>0</v>
      </c>
      <c r="H871" s="834" t="s">
        <v>1803</v>
      </c>
      <c r="I871" s="1075"/>
      <c r="J871" s="1076"/>
    </row>
    <row r="872" spans="1:10" ht="18.75" customHeight="1">
      <c r="A872" s="1052"/>
      <c r="B872" s="1048"/>
      <c r="C872" s="844" t="s">
        <v>3031</v>
      </c>
      <c r="D872" s="844" t="s">
        <v>1012</v>
      </c>
      <c r="E872" s="864" t="s">
        <v>1808</v>
      </c>
      <c r="F872" s="625">
        <v>25</v>
      </c>
      <c r="G872" s="625">
        <v>0</v>
      </c>
      <c r="H872" s="844" t="s">
        <v>1803</v>
      </c>
      <c r="I872" s="1058"/>
      <c r="J872" s="1059"/>
    </row>
    <row r="873" spans="1:10" ht="18.75" customHeight="1">
      <c r="A873" s="1052"/>
      <c r="B873" s="1048"/>
      <c r="C873" s="844" t="s">
        <v>998</v>
      </c>
      <c r="D873" s="844" t="s">
        <v>999</v>
      </c>
      <c r="E873" s="864" t="s">
        <v>1808</v>
      </c>
      <c r="F873" s="625">
        <v>25</v>
      </c>
      <c r="G873" s="625">
        <v>0</v>
      </c>
      <c r="H873" s="844" t="s">
        <v>1803</v>
      </c>
      <c r="I873" s="1058"/>
      <c r="J873" s="1059"/>
    </row>
    <row r="874" spans="1:10" ht="18.75" customHeight="1">
      <c r="A874" s="1052"/>
      <c r="B874" s="1048"/>
      <c r="C874" s="838" t="s">
        <v>2201</v>
      </c>
      <c r="D874" s="838" t="s">
        <v>1003</v>
      </c>
      <c r="E874" s="864" t="s">
        <v>1808</v>
      </c>
      <c r="F874" s="625">
        <v>3</v>
      </c>
      <c r="G874" s="625">
        <v>3</v>
      </c>
      <c r="H874" s="844" t="s">
        <v>1801</v>
      </c>
      <c r="I874" s="1058"/>
      <c r="J874" s="1059"/>
    </row>
    <row r="875" spans="1:10" ht="18.75" customHeight="1">
      <c r="A875" s="1052"/>
      <c r="B875" s="1048"/>
      <c r="C875" s="838" t="s">
        <v>3277</v>
      </c>
      <c r="D875" s="838" t="s">
        <v>3351</v>
      </c>
      <c r="E875" s="864" t="s">
        <v>1808</v>
      </c>
      <c r="F875" s="625">
        <v>2</v>
      </c>
      <c r="G875" s="625">
        <v>2</v>
      </c>
      <c r="H875" s="844" t="s">
        <v>1801</v>
      </c>
      <c r="I875" s="794"/>
      <c r="J875" s="795"/>
    </row>
    <row r="876" spans="1:10" ht="18.75" customHeight="1">
      <c r="A876" s="1052"/>
      <c r="B876" s="1048"/>
      <c r="C876" s="844" t="s">
        <v>2220</v>
      </c>
      <c r="D876" s="844" t="s">
        <v>764</v>
      </c>
      <c r="E876" s="864" t="s">
        <v>1808</v>
      </c>
      <c r="F876" s="625">
        <v>45</v>
      </c>
      <c r="G876" s="625">
        <v>45</v>
      </c>
      <c r="H876" s="844" t="s">
        <v>1803</v>
      </c>
      <c r="I876" s="1058"/>
      <c r="J876" s="1059"/>
    </row>
    <row r="877" spans="1:10" ht="18.75" customHeight="1">
      <c r="A877" s="1052"/>
      <c r="B877" s="1048"/>
      <c r="C877" s="1067" t="s">
        <v>2207</v>
      </c>
      <c r="D877" s="1067" t="s">
        <v>768</v>
      </c>
      <c r="E877" s="864" t="s">
        <v>1808</v>
      </c>
      <c r="F877" s="625">
        <v>4</v>
      </c>
      <c r="G877" s="626">
        <v>4</v>
      </c>
      <c r="H877" s="844" t="s">
        <v>1995</v>
      </c>
      <c r="I877" s="1194" t="s">
        <v>2221</v>
      </c>
      <c r="J877" s="1176"/>
    </row>
    <row r="878" spans="1:10" ht="18.75" customHeight="1">
      <c r="A878" s="1052"/>
      <c r="B878" s="1048"/>
      <c r="C878" s="1066"/>
      <c r="D878" s="1066"/>
      <c r="E878" s="864" t="s">
        <v>1808</v>
      </c>
      <c r="F878" s="625">
        <v>4</v>
      </c>
      <c r="G878" s="626">
        <v>4</v>
      </c>
      <c r="H878" s="844" t="s">
        <v>2205</v>
      </c>
      <c r="I878" s="1075"/>
      <c r="J878" s="1076"/>
    </row>
    <row r="879" spans="1:10" ht="18.75" customHeight="1">
      <c r="A879" s="1052"/>
      <c r="B879" s="1048"/>
      <c r="C879" s="1067" t="s">
        <v>2203</v>
      </c>
      <c r="D879" s="1067" t="s">
        <v>3855</v>
      </c>
      <c r="E879" s="864" t="s">
        <v>1808</v>
      </c>
      <c r="F879" s="625">
        <v>35</v>
      </c>
      <c r="G879" s="626">
        <v>35</v>
      </c>
      <c r="H879" s="844" t="s">
        <v>1803</v>
      </c>
      <c r="I879" s="1058" t="s">
        <v>2222</v>
      </c>
      <c r="J879" s="1059"/>
    </row>
    <row r="880" spans="1:10" ht="18.75" customHeight="1">
      <c r="A880" s="1052"/>
      <c r="B880" s="1048"/>
      <c r="C880" s="1068"/>
      <c r="D880" s="1068"/>
      <c r="E880" s="864" t="s">
        <v>1808</v>
      </c>
      <c r="F880" s="625">
        <v>45</v>
      </c>
      <c r="G880" s="626">
        <v>45</v>
      </c>
      <c r="H880" s="844" t="s">
        <v>1803</v>
      </c>
      <c r="I880" s="1058" t="s">
        <v>2223</v>
      </c>
      <c r="J880" s="1059"/>
    </row>
    <row r="881" spans="1:10" ht="18.75" customHeight="1">
      <c r="A881" s="1052"/>
      <c r="B881" s="1048"/>
      <c r="C881" s="1068"/>
      <c r="D881" s="1068"/>
      <c r="E881" s="864" t="s">
        <v>1808</v>
      </c>
      <c r="F881" s="625">
        <v>60</v>
      </c>
      <c r="G881" s="625">
        <v>60</v>
      </c>
      <c r="H881" s="844" t="s">
        <v>1803</v>
      </c>
      <c r="I881" s="1058" t="s">
        <v>2224</v>
      </c>
      <c r="J881" s="1059"/>
    </row>
    <row r="882" spans="1:10" ht="18.75" customHeight="1">
      <c r="A882" s="1052"/>
      <c r="B882" s="1048"/>
      <c r="C882" s="1068"/>
      <c r="D882" s="1068"/>
      <c r="E882" s="864" t="s">
        <v>1808</v>
      </c>
      <c r="F882" s="625">
        <v>100</v>
      </c>
      <c r="G882" s="625">
        <v>100</v>
      </c>
      <c r="H882" s="844" t="s">
        <v>1803</v>
      </c>
      <c r="I882" s="1058" t="s">
        <v>2225</v>
      </c>
      <c r="J882" s="1059"/>
    </row>
    <row r="883" spans="1:10" ht="18.75" customHeight="1">
      <c r="A883" s="1052"/>
      <c r="B883" s="1048"/>
      <c r="C883" s="1068"/>
      <c r="D883" s="1068"/>
      <c r="E883" s="864" t="s">
        <v>1808</v>
      </c>
      <c r="F883" s="625">
        <v>125</v>
      </c>
      <c r="G883" s="625">
        <v>125</v>
      </c>
      <c r="H883" s="844" t="s">
        <v>1803</v>
      </c>
      <c r="I883" s="1058" t="s">
        <v>2226</v>
      </c>
      <c r="J883" s="1059"/>
    </row>
    <row r="884" spans="1:10" ht="18.75" customHeight="1">
      <c r="A884" s="1052"/>
      <c r="B884" s="1048"/>
      <c r="C884" s="1068"/>
      <c r="D884" s="1068"/>
      <c r="E884" s="864" t="s">
        <v>1808</v>
      </c>
      <c r="F884" s="625">
        <v>150</v>
      </c>
      <c r="G884" s="625">
        <v>150</v>
      </c>
      <c r="H884" s="844" t="s">
        <v>1803</v>
      </c>
      <c r="I884" s="1058" t="s">
        <v>2227</v>
      </c>
      <c r="J884" s="1059"/>
    </row>
    <row r="885" spans="1:10" ht="18.75" customHeight="1">
      <c r="A885" s="1052"/>
      <c r="B885" s="1048"/>
      <c r="C885" s="1066"/>
      <c r="D885" s="1066"/>
      <c r="E885" s="864" t="s">
        <v>1808</v>
      </c>
      <c r="F885" s="625">
        <v>350</v>
      </c>
      <c r="G885" s="625">
        <v>350</v>
      </c>
      <c r="H885" s="844" t="s">
        <v>1803</v>
      </c>
      <c r="I885" s="1058" t="s">
        <v>2228</v>
      </c>
      <c r="J885" s="1059"/>
    </row>
    <row r="886" spans="1:10" ht="18.75" customHeight="1">
      <c r="A886" s="1052"/>
      <c r="B886" s="1048"/>
      <c r="C886" s="844" t="s">
        <v>2879</v>
      </c>
      <c r="D886" s="834" t="s">
        <v>3920</v>
      </c>
      <c r="E886" s="864" t="s">
        <v>2874</v>
      </c>
      <c r="F886" s="625">
        <v>40</v>
      </c>
      <c r="G886" s="626">
        <v>40</v>
      </c>
      <c r="H886" s="844" t="s">
        <v>2871</v>
      </c>
      <c r="I886" s="1058" t="s">
        <v>2202</v>
      </c>
      <c r="J886" s="1059"/>
    </row>
    <row r="887" spans="1:10" ht="18.75" customHeight="1">
      <c r="A887" s="1052"/>
      <c r="B887" s="1048"/>
      <c r="C887" s="844" t="s">
        <v>3912</v>
      </c>
      <c r="D887" s="778" t="s">
        <v>3913</v>
      </c>
      <c r="E887" s="864" t="s">
        <v>1960</v>
      </c>
      <c r="F887" s="625">
        <v>5</v>
      </c>
      <c r="G887" s="626">
        <v>5</v>
      </c>
      <c r="H887" s="844" t="s">
        <v>1961</v>
      </c>
      <c r="I887" s="794"/>
      <c r="J887" s="795"/>
    </row>
    <row r="888" spans="1:10" ht="18.75" customHeight="1" thickBot="1">
      <c r="A888" s="1193"/>
      <c r="B888" s="1089"/>
      <c r="C888" s="839" t="s">
        <v>2210</v>
      </c>
      <c r="D888" s="839" t="s">
        <v>3856</v>
      </c>
      <c r="E888" s="864" t="s">
        <v>1808</v>
      </c>
      <c r="F888" s="625">
        <v>3</v>
      </c>
      <c r="G888" s="625">
        <v>3</v>
      </c>
      <c r="H888" s="844" t="s">
        <v>1801</v>
      </c>
      <c r="I888" s="1058"/>
      <c r="J888" s="1059"/>
    </row>
    <row r="889" spans="1:10" ht="18.75" customHeight="1">
      <c r="A889" s="1072" t="s">
        <v>3960</v>
      </c>
      <c r="B889" s="1047" t="s">
        <v>2229</v>
      </c>
      <c r="C889" s="636" t="s">
        <v>1826</v>
      </c>
      <c r="D889" s="636" t="s">
        <v>780</v>
      </c>
      <c r="E889" s="863" t="s">
        <v>1808</v>
      </c>
      <c r="F889" s="623">
        <v>75</v>
      </c>
      <c r="G889" s="623">
        <v>0</v>
      </c>
      <c r="H889" s="636" t="s">
        <v>1803</v>
      </c>
      <c r="I889" s="1190"/>
      <c r="J889" s="1061"/>
    </row>
    <row r="890" spans="1:10" ht="18.75" customHeight="1">
      <c r="A890" s="1052"/>
      <c r="B890" s="1048"/>
      <c r="C890" s="844" t="s">
        <v>2199</v>
      </c>
      <c r="D890" s="844" t="s">
        <v>1012</v>
      </c>
      <c r="E890" s="864" t="s">
        <v>1808</v>
      </c>
      <c r="F890" s="625">
        <v>25</v>
      </c>
      <c r="G890" s="625">
        <v>0</v>
      </c>
      <c r="H890" s="844" t="s">
        <v>1803</v>
      </c>
      <c r="I890" s="1058"/>
      <c r="J890" s="1059"/>
    </row>
    <row r="891" spans="1:10" ht="18.75" customHeight="1">
      <c r="A891" s="1052"/>
      <c r="B891" s="1048"/>
      <c r="C891" s="844" t="s">
        <v>998</v>
      </c>
      <c r="D891" s="844" t="s">
        <v>999</v>
      </c>
      <c r="E891" s="864" t="s">
        <v>1808</v>
      </c>
      <c r="F891" s="625">
        <v>25</v>
      </c>
      <c r="G891" s="625">
        <v>0</v>
      </c>
      <c r="H891" s="844" t="s">
        <v>1803</v>
      </c>
      <c r="I891" s="1058"/>
      <c r="J891" s="1059"/>
    </row>
    <row r="892" spans="1:10" ht="18.75" customHeight="1">
      <c r="A892" s="1052"/>
      <c r="B892" s="1048"/>
      <c r="C892" s="844" t="s">
        <v>1013</v>
      </c>
      <c r="D892" s="844" t="s">
        <v>760</v>
      </c>
      <c r="E892" s="864" t="s">
        <v>1808</v>
      </c>
      <c r="F892" s="625">
        <v>8</v>
      </c>
      <c r="G892" s="625">
        <v>8</v>
      </c>
      <c r="H892" s="844" t="s">
        <v>1801</v>
      </c>
      <c r="I892" s="1058"/>
      <c r="J892" s="1059"/>
    </row>
    <row r="893" spans="1:10" ht="18.75" customHeight="1">
      <c r="A893" s="1052"/>
      <c r="B893" s="1048"/>
      <c r="C893" s="838" t="s">
        <v>2201</v>
      </c>
      <c r="D893" s="838" t="s">
        <v>1003</v>
      </c>
      <c r="E893" s="864" t="s">
        <v>1808</v>
      </c>
      <c r="F893" s="625">
        <v>2</v>
      </c>
      <c r="G893" s="625">
        <v>2</v>
      </c>
      <c r="H893" s="844" t="s">
        <v>1801</v>
      </c>
      <c r="I893" s="1058" t="s">
        <v>2202</v>
      </c>
      <c r="J893" s="1059"/>
    </row>
    <row r="894" spans="1:10" ht="18.75" customHeight="1">
      <c r="A894" s="1052"/>
      <c r="B894" s="1048"/>
      <c r="C894" s="1067" t="s">
        <v>2203</v>
      </c>
      <c r="D894" s="1067" t="s">
        <v>3855</v>
      </c>
      <c r="E894" s="864" t="s">
        <v>1808</v>
      </c>
      <c r="F894" s="625">
        <v>75</v>
      </c>
      <c r="G894" s="625">
        <v>75</v>
      </c>
      <c r="H894" s="844" t="s">
        <v>1803</v>
      </c>
      <c r="I894" s="1058" t="s">
        <v>2230</v>
      </c>
      <c r="J894" s="1059"/>
    </row>
    <row r="895" spans="1:10" ht="18.75" customHeight="1">
      <c r="A895" s="1052"/>
      <c r="B895" s="1048"/>
      <c r="C895" s="1068"/>
      <c r="D895" s="1068"/>
      <c r="E895" s="864" t="s">
        <v>1808</v>
      </c>
      <c r="F895" s="625">
        <v>85</v>
      </c>
      <c r="G895" s="625">
        <v>85</v>
      </c>
      <c r="H895" s="844" t="s">
        <v>1803</v>
      </c>
      <c r="I895" s="1058" t="s">
        <v>2231</v>
      </c>
      <c r="J895" s="1059"/>
    </row>
    <row r="896" spans="1:10" ht="18.75" customHeight="1">
      <c r="A896" s="1052"/>
      <c r="B896" s="1048"/>
      <c r="C896" s="1068"/>
      <c r="D896" s="1068"/>
      <c r="E896" s="864" t="s">
        <v>1808</v>
      </c>
      <c r="F896" s="625">
        <v>95</v>
      </c>
      <c r="G896" s="625">
        <v>95</v>
      </c>
      <c r="H896" s="844" t="s">
        <v>1803</v>
      </c>
      <c r="I896" s="1058" t="s">
        <v>2232</v>
      </c>
      <c r="J896" s="1059"/>
    </row>
    <row r="897" spans="1:10" ht="18.75" customHeight="1">
      <c r="A897" s="1052"/>
      <c r="B897" s="1048"/>
      <c r="C897" s="1068"/>
      <c r="D897" s="1068"/>
      <c r="E897" s="864" t="s">
        <v>1808</v>
      </c>
      <c r="F897" s="625">
        <v>7</v>
      </c>
      <c r="G897" s="625">
        <v>7</v>
      </c>
      <c r="H897" s="844" t="s">
        <v>1995</v>
      </c>
      <c r="I897" s="1058" t="s">
        <v>2233</v>
      </c>
      <c r="J897" s="1059"/>
    </row>
    <row r="898" spans="1:10" ht="18.75" customHeight="1">
      <c r="A898" s="1052"/>
      <c r="B898" s="1048"/>
      <c r="C898" s="1068"/>
      <c r="D898" s="1068"/>
      <c r="E898" s="864" t="s">
        <v>1808</v>
      </c>
      <c r="F898" s="625">
        <v>7</v>
      </c>
      <c r="G898" s="625">
        <v>7</v>
      </c>
      <c r="H898" s="844" t="s">
        <v>1995</v>
      </c>
      <c r="I898" s="1058" t="s">
        <v>2234</v>
      </c>
      <c r="J898" s="1059"/>
    </row>
    <row r="899" spans="1:10" ht="18.75" customHeight="1">
      <c r="A899" s="1052"/>
      <c r="B899" s="1048"/>
      <c r="C899" s="1068"/>
      <c r="D899" s="1068"/>
      <c r="E899" s="864" t="s">
        <v>1808</v>
      </c>
      <c r="F899" s="625">
        <v>7</v>
      </c>
      <c r="G899" s="625">
        <v>7</v>
      </c>
      <c r="H899" s="844" t="s">
        <v>1995</v>
      </c>
      <c r="I899" s="1058" t="s">
        <v>2235</v>
      </c>
      <c r="J899" s="1059"/>
    </row>
    <row r="900" spans="1:10" ht="18.75" customHeight="1">
      <c r="A900" s="1052"/>
      <c r="B900" s="1048"/>
      <c r="C900" s="1068"/>
      <c r="D900" s="1068"/>
      <c r="E900" s="864" t="s">
        <v>1808</v>
      </c>
      <c r="F900" s="625">
        <v>7</v>
      </c>
      <c r="G900" s="625">
        <v>7</v>
      </c>
      <c r="H900" s="844" t="s">
        <v>1995</v>
      </c>
      <c r="I900" s="1058" t="s">
        <v>2236</v>
      </c>
      <c r="J900" s="1059"/>
    </row>
    <row r="901" spans="1:10" ht="18.75" customHeight="1">
      <c r="A901" s="1052"/>
      <c r="B901" s="1048"/>
      <c r="C901" s="1068"/>
      <c r="D901" s="1068"/>
      <c r="E901" s="864" t="s">
        <v>1808</v>
      </c>
      <c r="F901" s="625">
        <v>7</v>
      </c>
      <c r="G901" s="625">
        <v>7</v>
      </c>
      <c r="H901" s="844" t="s">
        <v>1995</v>
      </c>
      <c r="I901" s="1058" t="s">
        <v>2237</v>
      </c>
      <c r="J901" s="1059"/>
    </row>
    <row r="902" spans="1:10" ht="18.75" customHeight="1">
      <c r="A902" s="1052"/>
      <c r="B902" s="1048"/>
      <c r="C902" s="1066"/>
      <c r="D902" s="1066"/>
      <c r="E902" s="864" t="s">
        <v>1808</v>
      </c>
      <c r="F902" s="625">
        <v>7</v>
      </c>
      <c r="G902" s="625">
        <v>7</v>
      </c>
      <c r="H902" s="844" t="s">
        <v>1995</v>
      </c>
      <c r="I902" s="1058" t="s">
        <v>2238</v>
      </c>
      <c r="J902" s="1059"/>
    </row>
    <row r="903" spans="1:10" ht="18.75" customHeight="1">
      <c r="A903" s="1052"/>
      <c r="B903" s="1048"/>
      <c r="C903" s="839" t="s">
        <v>2239</v>
      </c>
      <c r="D903" s="839" t="s">
        <v>969</v>
      </c>
      <c r="E903" s="803" t="s">
        <v>1808</v>
      </c>
      <c r="F903" s="423">
        <v>4</v>
      </c>
      <c r="G903" s="625">
        <v>4</v>
      </c>
      <c r="H903" s="844" t="s">
        <v>1803</v>
      </c>
      <c r="I903" s="1058"/>
      <c r="J903" s="1059"/>
    </row>
    <row r="904" spans="1:10" ht="18.75" customHeight="1">
      <c r="A904" s="1052"/>
      <c r="B904" s="1048"/>
      <c r="C904" s="844" t="s">
        <v>2881</v>
      </c>
      <c r="D904" s="844" t="s">
        <v>3919</v>
      </c>
      <c r="E904" s="864" t="s">
        <v>2874</v>
      </c>
      <c r="F904" s="625">
        <v>40</v>
      </c>
      <c r="G904" s="626">
        <v>40</v>
      </c>
      <c r="H904" s="844" t="s">
        <v>2871</v>
      </c>
      <c r="I904" s="1058" t="s">
        <v>2202</v>
      </c>
      <c r="J904" s="1059"/>
    </row>
    <row r="905" spans="1:10" ht="18.75" customHeight="1">
      <c r="A905" s="1052"/>
      <c r="B905" s="1048"/>
      <c r="C905" s="844" t="s">
        <v>3912</v>
      </c>
      <c r="D905" s="778" t="s">
        <v>3913</v>
      </c>
      <c r="E905" s="864" t="s">
        <v>1960</v>
      </c>
      <c r="F905" s="625">
        <v>5</v>
      </c>
      <c r="G905" s="626">
        <v>5</v>
      </c>
      <c r="H905" s="844" t="s">
        <v>1961</v>
      </c>
      <c r="I905" s="794"/>
      <c r="J905" s="795"/>
    </row>
    <row r="906" spans="1:10" ht="18.75" customHeight="1">
      <c r="A906" s="1052"/>
      <c r="B906" s="1048"/>
      <c r="C906" s="844" t="s">
        <v>2240</v>
      </c>
      <c r="D906" s="844" t="s">
        <v>4009</v>
      </c>
      <c r="E906" s="864" t="s">
        <v>1808</v>
      </c>
      <c r="F906" s="625">
        <v>35</v>
      </c>
      <c r="G906" s="625">
        <v>35</v>
      </c>
      <c r="H906" s="844" t="s">
        <v>1803</v>
      </c>
      <c r="I906" s="805" t="s">
        <v>2051</v>
      </c>
      <c r="J906" s="806"/>
    </row>
    <row r="907" spans="1:10" ht="18.75" customHeight="1">
      <c r="A907" s="1052"/>
      <c r="B907" s="1048"/>
      <c r="C907" s="1067" t="s">
        <v>2207</v>
      </c>
      <c r="D907" s="1067" t="s">
        <v>3846</v>
      </c>
      <c r="E907" s="864" t="s">
        <v>1808</v>
      </c>
      <c r="F907" s="625">
        <v>4</v>
      </c>
      <c r="G907" s="626">
        <v>4</v>
      </c>
      <c r="H907" s="844" t="s">
        <v>1995</v>
      </c>
      <c r="I907" s="1243" t="s">
        <v>2221</v>
      </c>
      <c r="J907" s="1244"/>
    </row>
    <row r="908" spans="1:10" ht="18.75" customHeight="1">
      <c r="A908" s="1052"/>
      <c r="B908" s="1048"/>
      <c r="C908" s="1068"/>
      <c r="D908" s="1068"/>
      <c r="E908" s="803" t="s">
        <v>1808</v>
      </c>
      <c r="F908" s="423">
        <v>4</v>
      </c>
      <c r="G908" s="639">
        <v>4</v>
      </c>
      <c r="H908" s="838" t="s">
        <v>2205</v>
      </c>
      <c r="I908" s="1245"/>
      <c r="J908" s="1246"/>
    </row>
    <row r="909" spans="1:10" ht="18.75" customHeight="1" thickBot="1">
      <c r="A909" s="1181"/>
      <c r="B909" s="1182"/>
      <c r="C909" s="838" t="s">
        <v>2210</v>
      </c>
      <c r="D909" s="838" t="s">
        <v>3856</v>
      </c>
      <c r="E909" s="803" t="s">
        <v>1808</v>
      </c>
      <c r="F909" s="423"/>
      <c r="G909" s="639"/>
      <c r="H909" s="838"/>
      <c r="I909" s="825" t="s">
        <v>1878</v>
      </c>
      <c r="J909" s="826"/>
    </row>
    <row r="910" spans="1:10" ht="18.75" customHeight="1">
      <c r="A910" s="1072" t="s">
        <v>4089</v>
      </c>
      <c r="B910" s="1047" t="s">
        <v>2241</v>
      </c>
      <c r="C910" s="636" t="s">
        <v>1826</v>
      </c>
      <c r="D910" s="636" t="s">
        <v>780</v>
      </c>
      <c r="E910" s="863" t="s">
        <v>1808</v>
      </c>
      <c r="F910" s="623">
        <v>75</v>
      </c>
      <c r="G910" s="623">
        <v>0</v>
      </c>
      <c r="H910" s="636" t="s">
        <v>1803</v>
      </c>
      <c r="I910" s="1190"/>
      <c r="J910" s="1061"/>
    </row>
    <row r="911" spans="1:10" ht="18.75" customHeight="1">
      <c r="A911" s="1052"/>
      <c r="B911" s="1048"/>
      <c r="C911" s="844" t="s">
        <v>2199</v>
      </c>
      <c r="D911" s="844" t="s">
        <v>1012</v>
      </c>
      <c r="E911" s="864" t="s">
        <v>1808</v>
      </c>
      <c r="F911" s="625">
        <v>25</v>
      </c>
      <c r="G911" s="625">
        <v>0</v>
      </c>
      <c r="H911" s="844" t="s">
        <v>1803</v>
      </c>
      <c r="I911" s="1058"/>
      <c r="J911" s="1059"/>
    </row>
    <row r="912" spans="1:10" ht="18.75" customHeight="1">
      <c r="A912" s="1052"/>
      <c r="B912" s="1048"/>
      <c r="C912" s="844" t="s">
        <v>998</v>
      </c>
      <c r="D912" s="844" t="s">
        <v>999</v>
      </c>
      <c r="E912" s="864" t="s">
        <v>1808</v>
      </c>
      <c r="F912" s="625">
        <v>25</v>
      </c>
      <c r="G912" s="625">
        <v>0</v>
      </c>
      <c r="H912" s="844" t="s">
        <v>1803</v>
      </c>
      <c r="I912" s="1058"/>
      <c r="J912" s="1059"/>
    </row>
    <row r="913" spans="1:10" ht="18.75" customHeight="1">
      <c r="A913" s="1052"/>
      <c r="B913" s="1048"/>
      <c r="C913" s="1067" t="s">
        <v>2242</v>
      </c>
      <c r="D913" s="1067" t="s">
        <v>789</v>
      </c>
      <c r="E913" s="864" t="s">
        <v>1808</v>
      </c>
      <c r="F913" s="625">
        <v>2.5</v>
      </c>
      <c r="G913" s="626">
        <v>2</v>
      </c>
      <c r="H913" s="844" t="s">
        <v>2215</v>
      </c>
      <c r="I913" s="1092" t="s">
        <v>1856</v>
      </c>
      <c r="J913" s="1093"/>
    </row>
    <row r="914" spans="1:10" ht="18.75" customHeight="1">
      <c r="A914" s="1052"/>
      <c r="B914" s="1048"/>
      <c r="C914" s="1068"/>
      <c r="D914" s="1068"/>
      <c r="E914" s="864" t="s">
        <v>1808</v>
      </c>
      <c r="F914" s="625">
        <v>10</v>
      </c>
      <c r="G914" s="626">
        <v>10</v>
      </c>
      <c r="H914" s="844" t="s">
        <v>1995</v>
      </c>
      <c r="I914" s="1191"/>
      <c r="J914" s="1192"/>
    </row>
    <row r="915" spans="1:10" ht="18.75" customHeight="1">
      <c r="A915" s="1052"/>
      <c r="B915" s="1048"/>
      <c r="C915" s="1066"/>
      <c r="D915" s="1066"/>
      <c r="E915" s="864" t="s">
        <v>1808</v>
      </c>
      <c r="F915" s="625">
        <v>100</v>
      </c>
      <c r="G915" s="626">
        <v>75</v>
      </c>
      <c r="H915" s="844" t="s">
        <v>1803</v>
      </c>
      <c r="I915" s="1094"/>
      <c r="J915" s="1095"/>
    </row>
    <row r="916" spans="1:10" ht="18.75" customHeight="1">
      <c r="A916" s="1052"/>
      <c r="B916" s="1048"/>
      <c r="C916" s="844" t="s">
        <v>2200</v>
      </c>
      <c r="D916" s="844" t="s">
        <v>1002</v>
      </c>
      <c r="E916" s="864" t="s">
        <v>1808</v>
      </c>
      <c r="F916" s="625">
        <v>2</v>
      </c>
      <c r="G916" s="625">
        <v>2</v>
      </c>
      <c r="H916" s="844" t="s">
        <v>1801</v>
      </c>
      <c r="I916" s="1058"/>
      <c r="J916" s="1059"/>
    </row>
    <row r="917" spans="1:10" ht="18.75" customHeight="1">
      <c r="A917" s="1052"/>
      <c r="B917" s="1048"/>
      <c r="C917" s="844" t="s">
        <v>1000</v>
      </c>
      <c r="D917" s="844" t="s">
        <v>1001</v>
      </c>
      <c r="E917" s="864" t="s">
        <v>1808</v>
      </c>
      <c r="F917" s="625">
        <v>5</v>
      </c>
      <c r="G917" s="626">
        <v>3</v>
      </c>
      <c r="H917" s="844" t="s">
        <v>1801</v>
      </c>
      <c r="I917" s="1058"/>
      <c r="J917" s="1059"/>
    </row>
    <row r="918" spans="1:10" ht="18.75" customHeight="1">
      <c r="A918" s="1052"/>
      <c r="B918" s="1048"/>
      <c r="C918" s="838" t="s">
        <v>2201</v>
      </c>
      <c r="D918" s="838" t="s">
        <v>1003</v>
      </c>
      <c r="E918" s="864" t="s">
        <v>1808</v>
      </c>
      <c r="F918" s="625">
        <v>2</v>
      </c>
      <c r="G918" s="625">
        <v>2</v>
      </c>
      <c r="H918" s="844" t="s">
        <v>1801</v>
      </c>
      <c r="I918" s="1058" t="s">
        <v>2202</v>
      </c>
      <c r="J918" s="1059"/>
    </row>
    <row r="919" spans="1:10" ht="18.75" customHeight="1">
      <c r="A919" s="1052"/>
      <c r="B919" s="1048"/>
      <c r="C919" s="838" t="s">
        <v>3812</v>
      </c>
      <c r="D919" s="838" t="s">
        <v>3813</v>
      </c>
      <c r="E919" s="864" t="s">
        <v>1808</v>
      </c>
      <c r="F919" s="625">
        <v>3</v>
      </c>
      <c r="G919" s="625">
        <v>3</v>
      </c>
      <c r="H919" s="844" t="s">
        <v>1801</v>
      </c>
      <c r="I919" s="1058" t="s">
        <v>2202</v>
      </c>
      <c r="J919" s="1059"/>
    </row>
    <row r="920" spans="1:10" ht="18.75" customHeight="1">
      <c r="A920" s="1052"/>
      <c r="B920" s="1048"/>
      <c r="C920" s="844" t="s">
        <v>2243</v>
      </c>
      <c r="D920" s="844" t="s">
        <v>1006</v>
      </c>
      <c r="E920" s="864" t="s">
        <v>1808</v>
      </c>
      <c r="F920" s="625">
        <v>30</v>
      </c>
      <c r="G920" s="625">
        <v>30</v>
      </c>
      <c r="H920" s="844" t="s">
        <v>1803</v>
      </c>
      <c r="I920" s="1058"/>
      <c r="J920" s="1059"/>
    </row>
    <row r="921" spans="1:10" ht="18.75" customHeight="1">
      <c r="A921" s="1052"/>
      <c r="B921" s="1048"/>
      <c r="C921" s="838" t="s">
        <v>2244</v>
      </c>
      <c r="D921" s="838" t="s">
        <v>1014</v>
      </c>
      <c r="E921" s="864" t="s">
        <v>1808</v>
      </c>
      <c r="F921" s="625">
        <v>25</v>
      </c>
      <c r="G921" s="625">
        <v>25</v>
      </c>
      <c r="H921" s="844" t="s">
        <v>1803</v>
      </c>
      <c r="I921" s="1058"/>
      <c r="J921" s="1059"/>
    </row>
    <row r="922" spans="1:10" ht="18.75" customHeight="1">
      <c r="A922" s="1052"/>
      <c r="B922" s="1048"/>
      <c r="C922" s="1067" t="s">
        <v>2207</v>
      </c>
      <c r="D922" s="1067" t="s">
        <v>768</v>
      </c>
      <c r="E922" s="864" t="s">
        <v>1808</v>
      </c>
      <c r="F922" s="625">
        <v>4</v>
      </c>
      <c r="G922" s="626">
        <v>4</v>
      </c>
      <c r="H922" s="844" t="s">
        <v>1995</v>
      </c>
      <c r="I922" s="1194" t="s">
        <v>2245</v>
      </c>
      <c r="J922" s="1176"/>
    </row>
    <row r="923" spans="1:10" ht="18.75" customHeight="1">
      <c r="A923" s="1052"/>
      <c r="B923" s="1048"/>
      <c r="C923" s="1066"/>
      <c r="D923" s="1066"/>
      <c r="E923" s="864" t="s">
        <v>1808</v>
      </c>
      <c r="F923" s="625">
        <v>4</v>
      </c>
      <c r="G923" s="626">
        <v>4</v>
      </c>
      <c r="H923" s="844" t="s">
        <v>2205</v>
      </c>
      <c r="I923" s="1075"/>
      <c r="J923" s="1076"/>
    </row>
    <row r="924" spans="1:10" ht="18.75" customHeight="1">
      <c r="A924" s="1052"/>
      <c r="B924" s="1048"/>
      <c r="C924" s="838" t="s">
        <v>2246</v>
      </c>
      <c r="D924" s="838" t="s">
        <v>780</v>
      </c>
      <c r="E924" s="803" t="s">
        <v>1808</v>
      </c>
      <c r="F924" s="423">
        <v>25</v>
      </c>
      <c r="G924" s="423">
        <v>25</v>
      </c>
      <c r="H924" s="838" t="s">
        <v>1803</v>
      </c>
      <c r="I924" s="1077" t="s">
        <v>2247</v>
      </c>
      <c r="J924" s="1078"/>
    </row>
    <row r="925" spans="1:10" ht="18.75" customHeight="1">
      <c r="A925" s="1052"/>
      <c r="B925" s="1048"/>
      <c r="C925" s="844" t="s">
        <v>2882</v>
      </c>
      <c r="D925" s="844" t="s">
        <v>3919</v>
      </c>
      <c r="E925" s="864" t="s">
        <v>2874</v>
      </c>
      <c r="F925" s="625">
        <v>40</v>
      </c>
      <c r="G925" s="626">
        <v>40</v>
      </c>
      <c r="H925" s="844" t="s">
        <v>2871</v>
      </c>
      <c r="I925" s="1058" t="s">
        <v>2202</v>
      </c>
      <c r="J925" s="1059"/>
    </row>
    <row r="926" spans="1:10" ht="18.75" customHeight="1">
      <c r="A926" s="1052"/>
      <c r="B926" s="1048"/>
      <c r="C926" s="844" t="s">
        <v>3912</v>
      </c>
      <c r="D926" s="778" t="s">
        <v>3913</v>
      </c>
      <c r="E926" s="864" t="s">
        <v>1960</v>
      </c>
      <c r="F926" s="625">
        <v>5</v>
      </c>
      <c r="G926" s="626">
        <v>5</v>
      </c>
      <c r="H926" s="844" t="s">
        <v>1961</v>
      </c>
      <c r="I926" s="794"/>
      <c r="J926" s="795"/>
    </row>
    <row r="927" spans="1:10" ht="18.75" customHeight="1" thickBot="1">
      <c r="A927" s="1181"/>
      <c r="B927" s="1182"/>
      <c r="C927" s="838" t="s">
        <v>2210</v>
      </c>
      <c r="D927" s="838" t="s">
        <v>3856</v>
      </c>
      <c r="E927" s="803" t="s">
        <v>1808</v>
      </c>
      <c r="F927" s="423"/>
      <c r="G927" s="639"/>
      <c r="H927" s="838"/>
      <c r="I927" s="825" t="s">
        <v>1878</v>
      </c>
      <c r="J927" s="812"/>
    </row>
    <row r="928" spans="1:10" ht="18.75" customHeight="1">
      <c r="A928" s="1072" t="s">
        <v>3960</v>
      </c>
      <c r="B928" s="1047" t="s">
        <v>2248</v>
      </c>
      <c r="C928" s="636" t="s">
        <v>1826</v>
      </c>
      <c r="D928" s="636" t="s">
        <v>780</v>
      </c>
      <c r="E928" s="863" t="s">
        <v>1808</v>
      </c>
      <c r="F928" s="623">
        <v>75</v>
      </c>
      <c r="G928" s="623">
        <v>0</v>
      </c>
      <c r="H928" s="636" t="s">
        <v>1803</v>
      </c>
      <c r="I928" s="1190"/>
      <c r="J928" s="1061"/>
    </row>
    <row r="929" spans="1:10" ht="18.75" customHeight="1">
      <c r="A929" s="1052"/>
      <c r="B929" s="1048"/>
      <c r="C929" s="844" t="s">
        <v>2199</v>
      </c>
      <c r="D929" s="844" t="s">
        <v>1012</v>
      </c>
      <c r="E929" s="864" t="s">
        <v>1808</v>
      </c>
      <c r="F929" s="625">
        <v>25</v>
      </c>
      <c r="G929" s="625">
        <v>0</v>
      </c>
      <c r="H929" s="844" t="s">
        <v>1803</v>
      </c>
      <c r="I929" s="1058"/>
      <c r="J929" s="1059"/>
    </row>
    <row r="930" spans="1:10" ht="18.75" customHeight="1">
      <c r="A930" s="1052"/>
      <c r="B930" s="1048"/>
      <c r="C930" s="844" t="s">
        <v>998</v>
      </c>
      <c r="D930" s="844" t="s">
        <v>999</v>
      </c>
      <c r="E930" s="864" t="s">
        <v>1808</v>
      </c>
      <c r="F930" s="625">
        <v>25</v>
      </c>
      <c r="G930" s="625">
        <v>0</v>
      </c>
      <c r="H930" s="844" t="s">
        <v>1803</v>
      </c>
      <c r="I930" s="1058"/>
      <c r="J930" s="1059"/>
    </row>
    <row r="931" spans="1:10" ht="18.75" customHeight="1">
      <c r="A931" s="1052"/>
      <c r="B931" s="1048"/>
      <c r="C931" s="1067" t="s">
        <v>2242</v>
      </c>
      <c r="D931" s="1067" t="s">
        <v>789</v>
      </c>
      <c r="E931" s="864" t="s">
        <v>1808</v>
      </c>
      <c r="F931" s="625">
        <v>4</v>
      </c>
      <c r="G931" s="626">
        <v>4</v>
      </c>
      <c r="H931" s="844" t="s">
        <v>2215</v>
      </c>
      <c r="I931" s="1143" t="s">
        <v>2249</v>
      </c>
      <c r="J931" s="1144"/>
    </row>
    <row r="932" spans="1:10" ht="18.75" customHeight="1">
      <c r="A932" s="1052"/>
      <c r="B932" s="1048"/>
      <c r="C932" s="1068"/>
      <c r="D932" s="1066"/>
      <c r="E932" s="864" t="s">
        <v>1808</v>
      </c>
      <c r="F932" s="625">
        <v>18</v>
      </c>
      <c r="G932" s="626">
        <v>18</v>
      </c>
      <c r="H932" s="844" t="s">
        <v>1995</v>
      </c>
      <c r="I932" s="1125"/>
      <c r="J932" s="1126"/>
    </row>
    <row r="933" spans="1:10" ht="18.75" customHeight="1">
      <c r="A933" s="1052"/>
      <c r="B933" s="1048"/>
      <c r="C933" s="838" t="s">
        <v>2201</v>
      </c>
      <c r="D933" s="838" t="s">
        <v>1003</v>
      </c>
      <c r="E933" s="864" t="s">
        <v>1808</v>
      </c>
      <c r="F933" s="625">
        <v>2</v>
      </c>
      <c r="G933" s="625">
        <v>2</v>
      </c>
      <c r="H933" s="844" t="s">
        <v>1801</v>
      </c>
      <c r="I933" s="1058" t="s">
        <v>2202</v>
      </c>
      <c r="J933" s="1059"/>
    </row>
    <row r="934" spans="1:10" ht="18.75" customHeight="1">
      <c r="A934" s="1052"/>
      <c r="B934" s="1048"/>
      <c r="C934" s="844" t="s">
        <v>2250</v>
      </c>
      <c r="D934" s="844" t="s">
        <v>1015</v>
      </c>
      <c r="E934" s="864" t="s">
        <v>1808</v>
      </c>
      <c r="F934" s="625">
        <v>25</v>
      </c>
      <c r="G934" s="625">
        <v>25</v>
      </c>
      <c r="H934" s="844" t="s">
        <v>1803</v>
      </c>
      <c r="I934" s="1058"/>
      <c r="J934" s="1059"/>
    </row>
    <row r="935" spans="1:10" ht="18.75" customHeight="1">
      <c r="A935" s="1052"/>
      <c r="B935" s="1048"/>
      <c r="C935" s="1067" t="s">
        <v>2207</v>
      </c>
      <c r="D935" s="1067" t="s">
        <v>3846</v>
      </c>
      <c r="E935" s="864" t="s">
        <v>1808</v>
      </c>
      <c r="F935" s="625">
        <v>5</v>
      </c>
      <c r="G935" s="626">
        <v>5</v>
      </c>
      <c r="H935" s="844" t="s">
        <v>1995</v>
      </c>
      <c r="I935" s="1143" t="s">
        <v>2245</v>
      </c>
      <c r="J935" s="1144"/>
    </row>
    <row r="936" spans="1:10" ht="18.75" customHeight="1">
      <c r="A936" s="1052"/>
      <c r="B936" s="1048"/>
      <c r="C936" s="1068"/>
      <c r="D936" s="1068"/>
      <c r="E936" s="803" t="s">
        <v>1808</v>
      </c>
      <c r="F936" s="423">
        <v>5</v>
      </c>
      <c r="G936" s="639">
        <v>5</v>
      </c>
      <c r="H936" s="838" t="s">
        <v>2205</v>
      </c>
      <c r="I936" s="1179"/>
      <c r="J936" s="1180"/>
    </row>
    <row r="937" spans="1:10" ht="18.75" customHeight="1">
      <c r="A937" s="1052"/>
      <c r="B937" s="1048"/>
      <c r="C937" s="844" t="s">
        <v>2882</v>
      </c>
      <c r="D937" s="844" t="s">
        <v>3919</v>
      </c>
      <c r="E937" s="864" t="s">
        <v>2874</v>
      </c>
      <c r="F937" s="625">
        <v>40</v>
      </c>
      <c r="G937" s="626">
        <v>40</v>
      </c>
      <c r="H937" s="844" t="s">
        <v>2871</v>
      </c>
      <c r="I937" s="1058" t="s">
        <v>2202</v>
      </c>
      <c r="J937" s="1059"/>
    </row>
    <row r="938" spans="1:10" ht="18.75" customHeight="1">
      <c r="A938" s="1052"/>
      <c r="B938" s="1048"/>
      <c r="C938" s="844" t="s">
        <v>3912</v>
      </c>
      <c r="D938" s="778" t="s">
        <v>3913</v>
      </c>
      <c r="E938" s="864" t="s">
        <v>1960</v>
      </c>
      <c r="F938" s="625">
        <v>5</v>
      </c>
      <c r="G938" s="626">
        <v>5</v>
      </c>
      <c r="H938" s="844" t="s">
        <v>1961</v>
      </c>
      <c r="I938" s="794"/>
      <c r="J938" s="795"/>
    </row>
    <row r="939" spans="1:10" ht="18.75" customHeight="1" thickBot="1">
      <c r="A939" s="1181"/>
      <c r="B939" s="1182"/>
      <c r="C939" s="838" t="s">
        <v>2210</v>
      </c>
      <c r="D939" s="838" t="s">
        <v>3856</v>
      </c>
      <c r="E939" s="803" t="s">
        <v>1808</v>
      </c>
      <c r="F939" s="423"/>
      <c r="G939" s="639"/>
      <c r="H939" s="838"/>
      <c r="I939" s="825" t="s">
        <v>1878</v>
      </c>
      <c r="J939" s="830"/>
    </row>
    <row r="940" spans="1:10" ht="18.75" customHeight="1">
      <c r="A940" s="1072" t="s">
        <v>3960</v>
      </c>
      <c r="B940" s="1047" t="s">
        <v>2251</v>
      </c>
      <c r="C940" s="636" t="s">
        <v>1826</v>
      </c>
      <c r="D940" s="636" t="s">
        <v>780</v>
      </c>
      <c r="E940" s="863" t="s">
        <v>1808</v>
      </c>
      <c r="F940" s="623">
        <v>75</v>
      </c>
      <c r="G940" s="623">
        <v>0</v>
      </c>
      <c r="H940" s="636" t="s">
        <v>1803</v>
      </c>
      <c r="I940" s="1136"/>
      <c r="J940" s="1137"/>
    </row>
    <row r="941" spans="1:10" ht="18.75" customHeight="1">
      <c r="A941" s="1052"/>
      <c r="B941" s="1048"/>
      <c r="C941" s="844" t="s">
        <v>2199</v>
      </c>
      <c r="D941" s="844" t="s">
        <v>1012</v>
      </c>
      <c r="E941" s="864" t="s">
        <v>1808</v>
      </c>
      <c r="F941" s="625">
        <v>25</v>
      </c>
      <c r="G941" s="625">
        <v>0</v>
      </c>
      <c r="H941" s="844" t="s">
        <v>1803</v>
      </c>
      <c r="I941" s="1127"/>
      <c r="J941" s="1113"/>
    </row>
    <row r="942" spans="1:10" ht="18.75" customHeight="1">
      <c r="A942" s="1052"/>
      <c r="B942" s="1048"/>
      <c r="C942" s="844" t="s">
        <v>998</v>
      </c>
      <c r="D942" s="844" t="s">
        <v>999</v>
      </c>
      <c r="E942" s="864" t="s">
        <v>1808</v>
      </c>
      <c r="F942" s="625">
        <v>25</v>
      </c>
      <c r="G942" s="625">
        <v>0</v>
      </c>
      <c r="H942" s="844" t="s">
        <v>1803</v>
      </c>
      <c r="I942" s="1127"/>
      <c r="J942" s="1113"/>
    </row>
    <row r="943" spans="1:10" ht="18.75" customHeight="1">
      <c r="A943" s="1052"/>
      <c r="B943" s="1048"/>
      <c r="C943" s="1184" t="s">
        <v>2242</v>
      </c>
      <c r="D943" s="1067" t="s">
        <v>789</v>
      </c>
      <c r="E943" s="864" t="s">
        <v>1808</v>
      </c>
      <c r="F943" s="625">
        <v>5.5</v>
      </c>
      <c r="G943" s="625">
        <v>5.5</v>
      </c>
      <c r="H943" s="844" t="s">
        <v>2215</v>
      </c>
      <c r="I943" s="1143" t="s">
        <v>2252</v>
      </c>
      <c r="J943" s="1144"/>
    </row>
    <row r="944" spans="1:10" ht="18.75" customHeight="1">
      <c r="A944" s="1052"/>
      <c r="B944" s="1048"/>
      <c r="C944" s="1184"/>
      <c r="D944" s="1066"/>
      <c r="E944" s="864" t="s">
        <v>1808</v>
      </c>
      <c r="F944" s="625">
        <v>23</v>
      </c>
      <c r="G944" s="625">
        <v>23</v>
      </c>
      <c r="H944" s="844" t="s">
        <v>1995</v>
      </c>
      <c r="I944" s="1125"/>
      <c r="J944" s="1126"/>
    </row>
    <row r="945" spans="1:10" ht="18.75" customHeight="1">
      <c r="A945" s="1052"/>
      <c r="B945" s="1048"/>
      <c r="C945" s="844" t="s">
        <v>2200</v>
      </c>
      <c r="D945" s="844" t="s">
        <v>1002</v>
      </c>
      <c r="E945" s="864" t="s">
        <v>1808</v>
      </c>
      <c r="F945" s="625">
        <v>2</v>
      </c>
      <c r="G945" s="625">
        <v>2</v>
      </c>
      <c r="H945" s="844" t="s">
        <v>1801</v>
      </c>
      <c r="I945" s="1127"/>
      <c r="J945" s="1113"/>
    </row>
    <row r="946" spans="1:10" ht="18.75" customHeight="1">
      <c r="A946" s="1052"/>
      <c r="B946" s="1048"/>
      <c r="C946" s="844" t="s">
        <v>2201</v>
      </c>
      <c r="D946" s="838" t="s">
        <v>1003</v>
      </c>
      <c r="E946" s="864" t="s">
        <v>1808</v>
      </c>
      <c r="F946" s="625">
        <v>2</v>
      </c>
      <c r="G946" s="625">
        <v>2</v>
      </c>
      <c r="H946" s="844" t="s">
        <v>1801</v>
      </c>
      <c r="I946" s="1058" t="s">
        <v>2202</v>
      </c>
      <c r="J946" s="1059"/>
    </row>
    <row r="947" spans="1:10" ht="18.75" customHeight="1">
      <c r="A947" s="1052"/>
      <c r="B947" s="1048"/>
      <c r="C947" s="844" t="s">
        <v>2253</v>
      </c>
      <c r="D947" s="844" t="s">
        <v>805</v>
      </c>
      <c r="E947" s="864" t="s">
        <v>1808</v>
      </c>
      <c r="F947" s="625">
        <v>25</v>
      </c>
      <c r="G947" s="625">
        <v>25</v>
      </c>
      <c r="H947" s="844" t="s">
        <v>1803</v>
      </c>
      <c r="I947" s="1058"/>
      <c r="J947" s="1059"/>
    </row>
    <row r="948" spans="1:10" ht="18.75" customHeight="1">
      <c r="A948" s="1052"/>
      <c r="B948" s="1048"/>
      <c r="C948" s="844" t="s">
        <v>2254</v>
      </c>
      <c r="D948" s="844" t="s">
        <v>1016</v>
      </c>
      <c r="E948" s="864" t="s">
        <v>1808</v>
      </c>
      <c r="F948" s="625">
        <v>25</v>
      </c>
      <c r="G948" s="625">
        <v>25</v>
      </c>
      <c r="H948" s="844" t="s">
        <v>1803</v>
      </c>
      <c r="I948" s="1058"/>
      <c r="J948" s="1059"/>
    </row>
    <row r="949" spans="1:10" ht="18.75" customHeight="1">
      <c r="A949" s="1052"/>
      <c r="B949" s="1048"/>
      <c r="C949" s="1184" t="s">
        <v>2207</v>
      </c>
      <c r="D949" s="1067" t="s">
        <v>3846</v>
      </c>
      <c r="E949" s="864" t="s">
        <v>1808</v>
      </c>
      <c r="F949" s="625">
        <v>4</v>
      </c>
      <c r="G949" s="626">
        <v>4</v>
      </c>
      <c r="H949" s="844" t="s">
        <v>1995</v>
      </c>
      <c r="I949" s="1143" t="s">
        <v>2221</v>
      </c>
      <c r="J949" s="1144"/>
    </row>
    <row r="950" spans="1:10" ht="18.75" customHeight="1">
      <c r="A950" s="1052"/>
      <c r="B950" s="1048"/>
      <c r="C950" s="1184"/>
      <c r="D950" s="1066"/>
      <c r="E950" s="803" t="s">
        <v>1808</v>
      </c>
      <c r="F950" s="423">
        <v>4</v>
      </c>
      <c r="G950" s="639">
        <v>4</v>
      </c>
      <c r="H950" s="838" t="s">
        <v>2205</v>
      </c>
      <c r="I950" s="1179"/>
      <c r="J950" s="1180"/>
    </row>
    <row r="951" spans="1:10" ht="18.75" customHeight="1">
      <c r="A951" s="1052"/>
      <c r="B951" s="1048"/>
      <c r="C951" s="844" t="s">
        <v>2882</v>
      </c>
      <c r="D951" s="844" t="s">
        <v>3919</v>
      </c>
      <c r="E951" s="864" t="s">
        <v>2874</v>
      </c>
      <c r="F951" s="625">
        <v>40</v>
      </c>
      <c r="G951" s="626">
        <v>40</v>
      </c>
      <c r="H951" s="844" t="s">
        <v>2871</v>
      </c>
      <c r="I951" s="1058" t="s">
        <v>2202</v>
      </c>
      <c r="J951" s="1059"/>
    </row>
    <row r="952" spans="1:10" ht="18.75" customHeight="1">
      <c r="A952" s="1052"/>
      <c r="B952" s="1048"/>
      <c r="C952" s="844" t="s">
        <v>3912</v>
      </c>
      <c r="D952" s="778" t="s">
        <v>3913</v>
      </c>
      <c r="E952" s="864" t="s">
        <v>1960</v>
      </c>
      <c r="F952" s="625">
        <v>5</v>
      </c>
      <c r="G952" s="626">
        <v>5</v>
      </c>
      <c r="H952" s="844" t="s">
        <v>1961</v>
      </c>
      <c r="I952" s="794"/>
      <c r="J952" s="795"/>
    </row>
    <row r="953" spans="1:10" ht="18.75" customHeight="1">
      <c r="A953" s="1189"/>
      <c r="B953" s="1088"/>
      <c r="C953" s="844" t="s">
        <v>2255</v>
      </c>
      <c r="D953" s="844" t="s">
        <v>3352</v>
      </c>
      <c r="E953" s="604" t="s">
        <v>769</v>
      </c>
      <c r="F953" s="660">
        <v>5</v>
      </c>
      <c r="G953" s="660">
        <v>0</v>
      </c>
      <c r="H953" s="495" t="s">
        <v>1801</v>
      </c>
      <c r="I953" s="1127"/>
      <c r="J953" s="1183"/>
    </row>
    <row r="954" spans="1:10" ht="18.75" customHeight="1" thickBot="1">
      <c r="A954" s="1181"/>
      <c r="B954" s="1182"/>
      <c r="C954" s="838" t="s">
        <v>2210</v>
      </c>
      <c r="D954" s="838" t="s">
        <v>4090</v>
      </c>
      <c r="E954" s="803" t="s">
        <v>1808</v>
      </c>
      <c r="F954" s="423"/>
      <c r="G954" s="639"/>
      <c r="H954" s="838"/>
      <c r="I954" s="825" t="s">
        <v>1878</v>
      </c>
      <c r="J954" s="661"/>
    </row>
    <row r="955" spans="1:10" ht="18.75" customHeight="1">
      <c r="A955" s="1072" t="s">
        <v>3909</v>
      </c>
      <c r="B955" s="1047" t="s">
        <v>2256</v>
      </c>
      <c r="C955" s="636" t="s">
        <v>1826</v>
      </c>
      <c r="D955" s="636" t="s">
        <v>780</v>
      </c>
      <c r="E955" s="863" t="s">
        <v>1808</v>
      </c>
      <c r="F955" s="623">
        <v>65</v>
      </c>
      <c r="G955" s="623">
        <v>0</v>
      </c>
      <c r="H955" s="636" t="s">
        <v>1803</v>
      </c>
      <c r="I955" s="1136"/>
      <c r="J955" s="1137"/>
    </row>
    <row r="956" spans="1:10" ht="18.75" customHeight="1">
      <c r="A956" s="1052"/>
      <c r="B956" s="1048"/>
      <c r="C956" s="844" t="s">
        <v>2199</v>
      </c>
      <c r="D956" s="844" t="s">
        <v>1012</v>
      </c>
      <c r="E956" s="864" t="s">
        <v>1808</v>
      </c>
      <c r="F956" s="625">
        <v>25</v>
      </c>
      <c r="G956" s="625">
        <v>0</v>
      </c>
      <c r="H956" s="844" t="s">
        <v>1803</v>
      </c>
      <c r="I956" s="1127"/>
      <c r="J956" s="1113"/>
    </row>
    <row r="957" spans="1:10" ht="18.75" customHeight="1">
      <c r="A957" s="1052"/>
      <c r="B957" s="1048"/>
      <c r="C957" s="844" t="s">
        <v>997</v>
      </c>
      <c r="D957" s="844" t="s">
        <v>988</v>
      </c>
      <c r="E957" s="864" t="s">
        <v>1808</v>
      </c>
      <c r="F957" s="625">
        <v>35</v>
      </c>
      <c r="G957" s="625">
        <v>0</v>
      </c>
      <c r="H957" s="844" t="s">
        <v>1803</v>
      </c>
      <c r="I957" s="1127"/>
      <c r="J957" s="1113"/>
    </row>
    <row r="958" spans="1:10" ht="18.75" customHeight="1">
      <c r="A958" s="1052"/>
      <c r="B958" s="1048"/>
      <c r="C958" s="1067" t="s">
        <v>1004</v>
      </c>
      <c r="D958" s="1067" t="s">
        <v>789</v>
      </c>
      <c r="E958" s="864" t="s">
        <v>1808</v>
      </c>
      <c r="F958" s="625">
        <v>3.95</v>
      </c>
      <c r="G958" s="626">
        <v>3.95</v>
      </c>
      <c r="H958" s="844" t="s">
        <v>2215</v>
      </c>
      <c r="I958" s="1143" t="s">
        <v>2252</v>
      </c>
      <c r="J958" s="1144"/>
    </row>
    <row r="959" spans="1:10" ht="18.75" customHeight="1">
      <c r="A959" s="1052"/>
      <c r="B959" s="1048"/>
      <c r="C959" s="1066"/>
      <c r="D959" s="1066"/>
      <c r="E959" s="864" t="s">
        <v>1808</v>
      </c>
      <c r="F959" s="625">
        <v>20</v>
      </c>
      <c r="G959" s="626">
        <v>20</v>
      </c>
      <c r="H959" s="844" t="s">
        <v>1995</v>
      </c>
      <c r="I959" s="1125"/>
      <c r="J959" s="1126"/>
    </row>
    <row r="960" spans="1:10" ht="18.75" customHeight="1">
      <c r="A960" s="1052"/>
      <c r="B960" s="1048"/>
      <c r="C960" s="844" t="s">
        <v>2257</v>
      </c>
      <c r="D960" s="844" t="s">
        <v>3858</v>
      </c>
      <c r="E960" s="864" t="s">
        <v>1808</v>
      </c>
      <c r="F960" s="625">
        <v>0</v>
      </c>
      <c r="G960" s="626">
        <v>25</v>
      </c>
      <c r="H960" s="844" t="s">
        <v>1803</v>
      </c>
      <c r="I960" s="1127"/>
      <c r="J960" s="1183"/>
    </row>
    <row r="961" spans="1:10" ht="18.75" customHeight="1">
      <c r="A961" s="1052"/>
      <c r="B961" s="1048"/>
      <c r="C961" s="839" t="s">
        <v>2258</v>
      </c>
      <c r="D961" s="839" t="s">
        <v>3859</v>
      </c>
      <c r="E961" s="864" t="s">
        <v>1808</v>
      </c>
      <c r="F961" s="625">
        <v>5</v>
      </c>
      <c r="G961" s="626">
        <v>5</v>
      </c>
      <c r="H961" s="844" t="s">
        <v>1801</v>
      </c>
      <c r="I961" s="1127"/>
      <c r="J961" s="1183"/>
    </row>
    <row r="962" spans="1:10" ht="18.75" customHeight="1">
      <c r="A962" s="1052"/>
      <c r="B962" s="1048"/>
      <c r="C962" s="838" t="s">
        <v>2201</v>
      </c>
      <c r="D962" s="838" t="s">
        <v>1003</v>
      </c>
      <c r="E962" s="864" t="s">
        <v>1808</v>
      </c>
      <c r="F962" s="625">
        <v>3</v>
      </c>
      <c r="G962" s="625">
        <v>3</v>
      </c>
      <c r="H962" s="844" t="s">
        <v>1801</v>
      </c>
      <c r="I962" s="1058" t="s">
        <v>2259</v>
      </c>
      <c r="J962" s="1059"/>
    </row>
    <row r="963" spans="1:10" ht="18.75" customHeight="1">
      <c r="A963" s="1052"/>
      <c r="B963" s="1048"/>
      <c r="C963" s="1184" t="s">
        <v>1017</v>
      </c>
      <c r="D963" s="1067" t="s">
        <v>768</v>
      </c>
      <c r="E963" s="864" t="s">
        <v>1808</v>
      </c>
      <c r="F963" s="625">
        <v>4</v>
      </c>
      <c r="G963" s="626">
        <v>4</v>
      </c>
      <c r="H963" s="844" t="s">
        <v>1995</v>
      </c>
      <c r="I963" s="1143" t="s">
        <v>2260</v>
      </c>
      <c r="J963" s="1144"/>
    </row>
    <row r="964" spans="1:10" ht="18.75" customHeight="1">
      <c r="A964" s="1052"/>
      <c r="B964" s="1048"/>
      <c r="C964" s="1184"/>
      <c r="D964" s="1066"/>
      <c r="E964" s="864" t="s">
        <v>1808</v>
      </c>
      <c r="F964" s="625">
        <v>4</v>
      </c>
      <c r="G964" s="626">
        <v>4</v>
      </c>
      <c r="H964" s="844" t="s">
        <v>2205</v>
      </c>
      <c r="I964" s="1125"/>
      <c r="J964" s="1126"/>
    </row>
    <row r="965" spans="1:10" ht="18.75" customHeight="1">
      <c r="A965" s="1052"/>
      <c r="B965" s="1048"/>
      <c r="C965" s="1067" t="s">
        <v>2261</v>
      </c>
      <c r="D965" s="1067" t="s">
        <v>1018</v>
      </c>
      <c r="E965" s="864" t="s">
        <v>1808</v>
      </c>
      <c r="F965" s="625">
        <v>40</v>
      </c>
      <c r="G965" s="626">
        <v>40</v>
      </c>
      <c r="H965" s="844" t="s">
        <v>1801</v>
      </c>
      <c r="I965" s="1127" t="s">
        <v>2262</v>
      </c>
      <c r="J965" s="1113"/>
    </row>
    <row r="966" spans="1:10" ht="18.75" customHeight="1">
      <c r="A966" s="1052"/>
      <c r="B966" s="1048"/>
      <c r="C966" s="1068"/>
      <c r="D966" s="1068"/>
      <c r="E966" s="864" t="s">
        <v>1808</v>
      </c>
      <c r="F966" s="625">
        <v>60</v>
      </c>
      <c r="G966" s="626">
        <v>60</v>
      </c>
      <c r="H966" s="844" t="s">
        <v>1801</v>
      </c>
      <c r="I966" s="1127" t="s">
        <v>2263</v>
      </c>
      <c r="J966" s="1113"/>
    </row>
    <row r="967" spans="1:10" ht="18.75" customHeight="1">
      <c r="A967" s="1052"/>
      <c r="B967" s="1048"/>
      <c r="C967" s="1066"/>
      <c r="D967" s="1066"/>
      <c r="E967" s="864" t="s">
        <v>1808</v>
      </c>
      <c r="F967" s="625">
        <v>80</v>
      </c>
      <c r="G967" s="626">
        <v>80</v>
      </c>
      <c r="H967" s="844" t="s">
        <v>1801</v>
      </c>
      <c r="I967" s="1127" t="s">
        <v>2264</v>
      </c>
      <c r="J967" s="1113"/>
    </row>
    <row r="968" spans="1:10" ht="18.75" customHeight="1">
      <c r="A968" s="1052"/>
      <c r="B968" s="1048"/>
      <c r="C968" s="1067" t="s">
        <v>2265</v>
      </c>
      <c r="D968" s="1067" t="s">
        <v>1019</v>
      </c>
      <c r="E968" s="864" t="s">
        <v>1808</v>
      </c>
      <c r="F968" s="625">
        <v>70</v>
      </c>
      <c r="G968" s="626">
        <v>70</v>
      </c>
      <c r="H968" s="844" t="s">
        <v>1845</v>
      </c>
      <c r="I968" s="1143" t="s">
        <v>2266</v>
      </c>
      <c r="J968" s="1144"/>
    </row>
    <row r="969" spans="1:10" ht="18.75" customHeight="1">
      <c r="A969" s="1052"/>
      <c r="B969" s="1048"/>
      <c r="C969" s="1068"/>
      <c r="D969" s="1068"/>
      <c r="E969" s="803" t="s">
        <v>1808</v>
      </c>
      <c r="F969" s="423">
        <v>20</v>
      </c>
      <c r="G969" s="639">
        <v>20</v>
      </c>
      <c r="H969" s="838" t="s">
        <v>2267</v>
      </c>
      <c r="I969" s="1179"/>
      <c r="J969" s="1180"/>
    </row>
    <row r="970" spans="1:10" ht="18.75" customHeight="1">
      <c r="A970" s="1052"/>
      <c r="B970" s="1048"/>
      <c r="C970" s="844" t="s">
        <v>2210</v>
      </c>
      <c r="D970" s="844" t="s">
        <v>3856</v>
      </c>
      <c r="E970" s="864" t="s">
        <v>1808</v>
      </c>
      <c r="F970" s="625"/>
      <c r="G970" s="626"/>
      <c r="H970" s="844"/>
      <c r="I970" s="1185" t="s">
        <v>1878</v>
      </c>
      <c r="J970" s="1186"/>
    </row>
    <row r="971" spans="1:10" ht="18.75" customHeight="1">
      <c r="A971" s="1052"/>
      <c r="B971" s="1048"/>
      <c r="C971" s="844" t="s">
        <v>3912</v>
      </c>
      <c r="D971" s="778" t="s">
        <v>3913</v>
      </c>
      <c r="E971" s="864" t="s">
        <v>1960</v>
      </c>
      <c r="F971" s="625">
        <v>5</v>
      </c>
      <c r="G971" s="626">
        <v>5</v>
      </c>
      <c r="H971" s="844" t="s">
        <v>1961</v>
      </c>
      <c r="I971" s="794"/>
      <c r="J971" s="795"/>
    </row>
    <row r="972" spans="1:10" ht="18.75" customHeight="1" thickBot="1">
      <c r="A972" s="1181"/>
      <c r="B972" s="1182"/>
      <c r="C972" s="852" t="s">
        <v>2880</v>
      </c>
      <c r="D972" s="852" t="s">
        <v>3919</v>
      </c>
      <c r="E972" s="837" t="s">
        <v>769</v>
      </c>
      <c r="F972" s="654">
        <v>40</v>
      </c>
      <c r="G972" s="655">
        <v>40</v>
      </c>
      <c r="H972" s="852" t="s">
        <v>2871</v>
      </c>
      <c r="I972" s="1187" t="s">
        <v>2875</v>
      </c>
      <c r="J972" s="1188"/>
    </row>
    <row r="973" spans="1:10" ht="18.75" customHeight="1">
      <c r="A973" s="1072" t="s">
        <v>3425</v>
      </c>
      <c r="B973" s="1047" t="s">
        <v>2268</v>
      </c>
      <c r="C973" s="636" t="s">
        <v>1805</v>
      </c>
      <c r="D973" s="636" t="s">
        <v>773</v>
      </c>
      <c r="E973" s="836" t="s">
        <v>1808</v>
      </c>
      <c r="F973" s="623">
        <v>95</v>
      </c>
      <c r="G973" s="623">
        <v>0</v>
      </c>
      <c r="H973" s="636" t="s">
        <v>1803</v>
      </c>
      <c r="I973" s="1136"/>
      <c r="J973" s="1137"/>
    </row>
    <row r="974" spans="1:10" ht="18.75" customHeight="1">
      <c r="A974" s="1052"/>
      <c r="B974" s="1048"/>
      <c r="C974" s="844" t="s">
        <v>2199</v>
      </c>
      <c r="D974" s="844" t="s">
        <v>1012</v>
      </c>
      <c r="E974" s="864" t="s">
        <v>1808</v>
      </c>
      <c r="F974" s="625">
        <v>35</v>
      </c>
      <c r="G974" s="626">
        <v>0</v>
      </c>
      <c r="H974" s="844" t="s">
        <v>1803</v>
      </c>
      <c r="I974" s="1058"/>
      <c r="J974" s="1059"/>
    </row>
    <row r="975" spans="1:10" ht="18.75" customHeight="1">
      <c r="A975" s="1052"/>
      <c r="B975" s="1048"/>
      <c r="C975" s="1067" t="s">
        <v>2269</v>
      </c>
      <c r="D975" s="1067" t="s">
        <v>760</v>
      </c>
      <c r="E975" s="864" t="s">
        <v>1808</v>
      </c>
      <c r="F975" s="625">
        <v>1.2</v>
      </c>
      <c r="G975" s="626">
        <v>1.2</v>
      </c>
      <c r="H975" s="844" t="s">
        <v>2104</v>
      </c>
      <c r="I975" s="1143" t="s">
        <v>2270</v>
      </c>
      <c r="J975" s="1144"/>
    </row>
    <row r="976" spans="1:10" ht="18.75" customHeight="1" thickBot="1">
      <c r="A976" s="1052"/>
      <c r="B976" s="1048"/>
      <c r="C976" s="1068"/>
      <c r="D976" s="1068"/>
      <c r="E976" s="803" t="s">
        <v>1808</v>
      </c>
      <c r="F976" s="423">
        <v>3.6</v>
      </c>
      <c r="G976" s="639">
        <v>3.6</v>
      </c>
      <c r="H976" s="838" t="s">
        <v>1995</v>
      </c>
      <c r="I976" s="1179"/>
      <c r="J976" s="1180"/>
    </row>
    <row r="977" spans="1:10" ht="18.75" customHeight="1">
      <c r="A977" s="1072" t="s">
        <v>3425</v>
      </c>
      <c r="B977" s="1047" t="s">
        <v>2271</v>
      </c>
      <c r="C977" s="636" t="s">
        <v>1805</v>
      </c>
      <c r="D977" s="636" t="s">
        <v>773</v>
      </c>
      <c r="E977" s="863" t="s">
        <v>1808</v>
      </c>
      <c r="F977" s="623">
        <v>95</v>
      </c>
      <c r="G977" s="623">
        <v>0</v>
      </c>
      <c r="H977" s="636" t="s">
        <v>1803</v>
      </c>
      <c r="I977" s="1136"/>
      <c r="J977" s="1137"/>
    </row>
    <row r="978" spans="1:10" ht="18.75" customHeight="1">
      <c r="A978" s="1052"/>
      <c r="B978" s="1048"/>
      <c r="C978" s="844" t="s">
        <v>2199</v>
      </c>
      <c r="D978" s="844" t="s">
        <v>1012</v>
      </c>
      <c r="E978" s="864" t="s">
        <v>1808</v>
      </c>
      <c r="F978" s="625">
        <v>30</v>
      </c>
      <c r="G978" s="626">
        <v>0</v>
      </c>
      <c r="H978" s="844" t="s">
        <v>1803</v>
      </c>
      <c r="I978" s="1127"/>
      <c r="J978" s="1113"/>
    </row>
    <row r="979" spans="1:10" ht="18.75" customHeight="1">
      <c r="A979" s="1052"/>
      <c r="B979" s="1048"/>
      <c r="C979" s="1067" t="s">
        <v>2269</v>
      </c>
      <c r="D979" s="1067" t="s">
        <v>760</v>
      </c>
      <c r="E979" s="864" t="s">
        <v>1808</v>
      </c>
      <c r="F979" s="625">
        <v>1</v>
      </c>
      <c r="G979" s="626">
        <v>1</v>
      </c>
      <c r="H979" s="844" t="s">
        <v>2104</v>
      </c>
      <c r="I979" s="1143" t="s">
        <v>2272</v>
      </c>
      <c r="J979" s="1144"/>
    </row>
    <row r="980" spans="1:10" ht="18.75" customHeight="1" thickBot="1">
      <c r="A980" s="1053"/>
      <c r="B980" s="1049"/>
      <c r="C980" s="1069"/>
      <c r="D980" s="1069"/>
      <c r="E980" s="865" t="s">
        <v>1808</v>
      </c>
      <c r="F980" s="633">
        <v>3</v>
      </c>
      <c r="G980" s="630">
        <v>3</v>
      </c>
      <c r="H980" s="627" t="s">
        <v>1995</v>
      </c>
      <c r="I980" s="1177"/>
      <c r="J980" s="1178"/>
    </row>
    <row r="981" spans="1:10" ht="18.75" customHeight="1">
      <c r="A981" s="1052" t="s">
        <v>3425</v>
      </c>
      <c r="B981" s="1048" t="s">
        <v>756</v>
      </c>
      <c r="C981" s="834" t="s">
        <v>1805</v>
      </c>
      <c r="D981" s="834" t="s">
        <v>773</v>
      </c>
      <c r="E981" s="648" t="s">
        <v>1808</v>
      </c>
      <c r="F981" s="649">
        <v>95</v>
      </c>
      <c r="G981" s="649">
        <v>0</v>
      </c>
      <c r="H981" s="834" t="s">
        <v>1803</v>
      </c>
      <c r="I981" s="1125"/>
      <c r="J981" s="1126"/>
    </row>
    <row r="982" spans="1:10" ht="18.75" customHeight="1">
      <c r="A982" s="1052"/>
      <c r="B982" s="1048"/>
      <c r="C982" s="844" t="s">
        <v>2199</v>
      </c>
      <c r="D982" s="844" t="s">
        <v>1012</v>
      </c>
      <c r="E982" s="864" t="s">
        <v>1808</v>
      </c>
      <c r="F982" s="625">
        <v>35</v>
      </c>
      <c r="G982" s="626">
        <v>0</v>
      </c>
      <c r="H982" s="844" t="s">
        <v>1803</v>
      </c>
      <c r="I982" s="1127"/>
      <c r="J982" s="1113"/>
    </row>
    <row r="983" spans="1:10" ht="18.75" customHeight="1">
      <c r="A983" s="1052"/>
      <c r="B983" s="1048"/>
      <c r="C983" s="1067" t="s">
        <v>2269</v>
      </c>
      <c r="D983" s="1067" t="s">
        <v>760</v>
      </c>
      <c r="E983" s="864" t="s">
        <v>1808</v>
      </c>
      <c r="F983" s="625">
        <v>1.3</v>
      </c>
      <c r="G983" s="626">
        <v>1.3</v>
      </c>
      <c r="H983" s="844" t="s">
        <v>2104</v>
      </c>
      <c r="I983" s="1143" t="s">
        <v>2273</v>
      </c>
      <c r="J983" s="1144"/>
    </row>
    <row r="984" spans="1:10" ht="18.75" customHeight="1" thickBot="1">
      <c r="A984" s="1053"/>
      <c r="B984" s="1049"/>
      <c r="C984" s="1069"/>
      <c r="D984" s="1069"/>
      <c r="E984" s="865" t="s">
        <v>1808</v>
      </c>
      <c r="F984" s="633">
        <v>3.9</v>
      </c>
      <c r="G984" s="630">
        <v>3.9</v>
      </c>
      <c r="H984" s="627" t="s">
        <v>1995</v>
      </c>
      <c r="I984" s="1177"/>
      <c r="J984" s="1178"/>
    </row>
    <row r="985" spans="1:10" ht="18.75" customHeight="1">
      <c r="A985" s="1079" t="s">
        <v>3426</v>
      </c>
      <c r="B985" s="1145" t="s">
        <v>749</v>
      </c>
      <c r="C985" s="1173" t="s">
        <v>1013</v>
      </c>
      <c r="D985" s="1173" t="s">
        <v>789</v>
      </c>
      <c r="E985" s="662" t="s">
        <v>1808</v>
      </c>
      <c r="F985" s="473">
        <v>43</v>
      </c>
      <c r="G985" s="473">
        <v>25</v>
      </c>
      <c r="H985" s="425" t="s">
        <v>1801</v>
      </c>
      <c r="I985" s="1174" t="s">
        <v>1856</v>
      </c>
      <c r="J985" s="1074"/>
    </row>
    <row r="986" spans="1:10" ht="18.75" customHeight="1">
      <c r="A986" s="1080"/>
      <c r="B986" s="1115"/>
      <c r="C986" s="1118"/>
      <c r="D986" s="1118"/>
      <c r="E986" s="663" t="s">
        <v>1808</v>
      </c>
      <c r="F986" s="437">
        <v>75</v>
      </c>
      <c r="G986" s="664">
        <v>50</v>
      </c>
      <c r="H986" s="856" t="s">
        <v>1803</v>
      </c>
      <c r="I986" s="1175"/>
      <c r="J986" s="1176"/>
    </row>
    <row r="987" spans="1:10" ht="18.75" customHeight="1">
      <c r="A987" s="1080"/>
      <c r="B987" s="1115"/>
      <c r="C987" s="851" t="s">
        <v>1020</v>
      </c>
      <c r="D987" s="851" t="s">
        <v>1021</v>
      </c>
      <c r="E987" s="663" t="s">
        <v>1808</v>
      </c>
      <c r="F987" s="437">
        <v>3</v>
      </c>
      <c r="G987" s="664">
        <v>0</v>
      </c>
      <c r="H987" s="856" t="s">
        <v>1801</v>
      </c>
      <c r="I987" s="1127"/>
      <c r="J987" s="1113"/>
    </row>
    <row r="988" spans="1:10" ht="18.75" customHeight="1">
      <c r="A988" s="1080"/>
      <c r="B988" s="1115"/>
      <c r="C988" s="438" t="s">
        <v>1802</v>
      </c>
      <c r="D988" s="438" t="s">
        <v>764</v>
      </c>
      <c r="E988" s="663" t="s">
        <v>1808</v>
      </c>
      <c r="F988" s="437">
        <v>65</v>
      </c>
      <c r="G988" s="664">
        <v>35</v>
      </c>
      <c r="H988" s="856" t="s">
        <v>1803</v>
      </c>
      <c r="I988" s="1127"/>
      <c r="J988" s="1113"/>
    </row>
    <row r="989" spans="1:10" ht="18.75" customHeight="1">
      <c r="A989" s="1080"/>
      <c r="B989" s="1115"/>
      <c r="C989" s="438" t="s">
        <v>2274</v>
      </c>
      <c r="D989" s="438" t="s">
        <v>780</v>
      </c>
      <c r="E989" s="663" t="s">
        <v>1808</v>
      </c>
      <c r="F989" s="437">
        <v>35</v>
      </c>
      <c r="G989" s="664">
        <v>0</v>
      </c>
      <c r="H989" s="856" t="s">
        <v>1803</v>
      </c>
      <c r="I989" s="1127"/>
      <c r="J989" s="1113"/>
    </row>
    <row r="990" spans="1:10" ht="18.75" customHeight="1">
      <c r="A990" s="1080"/>
      <c r="B990" s="1115"/>
      <c r="C990" s="438" t="s">
        <v>2275</v>
      </c>
      <c r="D990" s="438" t="s">
        <v>882</v>
      </c>
      <c r="E990" s="663" t="s">
        <v>1808</v>
      </c>
      <c r="F990" s="437">
        <v>4</v>
      </c>
      <c r="G990" s="664">
        <v>4</v>
      </c>
      <c r="H990" s="856" t="s">
        <v>1997</v>
      </c>
      <c r="I990" s="1127"/>
      <c r="J990" s="1113"/>
    </row>
    <row r="991" spans="1:10" ht="18.75" customHeight="1">
      <c r="A991" s="1080"/>
      <c r="B991" s="1115"/>
      <c r="C991" s="438" t="s">
        <v>2276</v>
      </c>
      <c r="D991" s="438" t="s">
        <v>4010</v>
      </c>
      <c r="E991" s="663" t="s">
        <v>1808</v>
      </c>
      <c r="F991" s="437">
        <v>20</v>
      </c>
      <c r="G991" s="664">
        <v>15</v>
      </c>
      <c r="H991" s="856" t="s">
        <v>1803</v>
      </c>
      <c r="I991" s="1127"/>
      <c r="J991" s="1113"/>
    </row>
    <row r="992" spans="1:10" ht="18.75" customHeight="1">
      <c r="A992" s="1080"/>
      <c r="B992" s="1115"/>
      <c r="C992" s="438" t="s">
        <v>1022</v>
      </c>
      <c r="D992" s="438" t="s">
        <v>1023</v>
      </c>
      <c r="E992" s="235" t="s">
        <v>1808</v>
      </c>
      <c r="F992" s="435"/>
      <c r="G992" s="437"/>
      <c r="H992" s="438"/>
      <c r="I992" s="1058" t="s">
        <v>2115</v>
      </c>
      <c r="J992" s="1059"/>
    </row>
    <row r="993" spans="1:10" ht="18.75" customHeight="1" thickBot="1">
      <c r="A993" s="1081"/>
      <c r="B993" s="1116"/>
      <c r="C993" s="665" t="s">
        <v>1024</v>
      </c>
      <c r="D993" s="665" t="s">
        <v>3427</v>
      </c>
      <c r="E993" s="491" t="s">
        <v>1808</v>
      </c>
      <c r="F993" s="467"/>
      <c r="G993" s="468"/>
      <c r="H993" s="492"/>
      <c r="I993" s="1132" t="s">
        <v>1878</v>
      </c>
      <c r="J993" s="1133"/>
    </row>
    <row r="994" spans="1:10" ht="18.75" customHeight="1">
      <c r="A994" s="1165" t="s">
        <v>2277</v>
      </c>
      <c r="B994" s="1082" t="s">
        <v>740</v>
      </c>
      <c r="C994" s="666" t="s">
        <v>1805</v>
      </c>
      <c r="D994" s="666" t="s">
        <v>3847</v>
      </c>
      <c r="E994" s="847" t="s">
        <v>1808</v>
      </c>
      <c r="F994" s="667">
        <v>50</v>
      </c>
      <c r="G994" s="668">
        <v>50</v>
      </c>
      <c r="H994" s="850" t="s">
        <v>2278</v>
      </c>
      <c r="I994" s="1237"/>
      <c r="J994" s="1238"/>
    </row>
    <row r="995" spans="1:10" ht="18.75" customHeight="1">
      <c r="A995" s="1166"/>
      <c r="B995" s="1083"/>
      <c r="C995" s="576" t="s">
        <v>1828</v>
      </c>
      <c r="D995" s="438" t="s">
        <v>760</v>
      </c>
      <c r="E995" s="235" t="s">
        <v>1808</v>
      </c>
      <c r="F995" s="435">
        <v>50</v>
      </c>
      <c r="G995" s="435">
        <v>50</v>
      </c>
      <c r="H995" s="438" t="s">
        <v>2278</v>
      </c>
      <c r="I995" s="1239"/>
      <c r="J995" s="1240"/>
    </row>
    <row r="996" spans="1:10" ht="18.75" customHeight="1">
      <c r="A996" s="1166"/>
      <c r="B996" s="1083"/>
      <c r="C996" s="576" t="s">
        <v>2279</v>
      </c>
      <c r="D996" s="576" t="s">
        <v>4011</v>
      </c>
      <c r="E996" s="235" t="s">
        <v>1808</v>
      </c>
      <c r="F996" s="435">
        <v>10</v>
      </c>
      <c r="G996" s="437">
        <v>10</v>
      </c>
      <c r="H996" s="438" t="s">
        <v>2278</v>
      </c>
      <c r="I996" s="1171"/>
      <c r="J996" s="1172"/>
    </row>
    <row r="997" spans="1:10" ht="18.75" customHeight="1">
      <c r="A997" s="1166"/>
      <c r="B997" s="1083"/>
      <c r="C997" s="576" t="s">
        <v>2280</v>
      </c>
      <c r="D997" s="576" t="s">
        <v>4012</v>
      </c>
      <c r="E997" s="235" t="s">
        <v>1808</v>
      </c>
      <c r="F997" s="435">
        <v>20</v>
      </c>
      <c r="G997" s="437">
        <v>20</v>
      </c>
      <c r="H997" s="438" t="s">
        <v>2278</v>
      </c>
      <c r="I997" s="1171"/>
      <c r="J997" s="1172"/>
    </row>
    <row r="998" spans="1:10" ht="18.75" customHeight="1">
      <c r="A998" s="1166"/>
      <c r="B998" s="1083"/>
      <c r="C998" s="576" t="s">
        <v>2070</v>
      </c>
      <c r="D998" s="576" t="s">
        <v>4006</v>
      </c>
      <c r="E998" s="235" t="s">
        <v>1808</v>
      </c>
      <c r="F998" s="435">
        <v>15</v>
      </c>
      <c r="G998" s="437">
        <v>15</v>
      </c>
      <c r="H998" s="438" t="s">
        <v>1801</v>
      </c>
      <c r="I998" s="1169"/>
      <c r="J998" s="1170"/>
    </row>
    <row r="999" spans="1:10" ht="18.75" customHeight="1">
      <c r="A999" s="1166"/>
      <c r="B999" s="1083"/>
      <c r="C999" s="576" t="s">
        <v>2281</v>
      </c>
      <c r="D999" s="576" t="s">
        <v>4013</v>
      </c>
      <c r="E999" s="235" t="s">
        <v>1808</v>
      </c>
      <c r="F999" s="435">
        <v>20</v>
      </c>
      <c r="G999" s="437">
        <v>20</v>
      </c>
      <c r="H999" s="438" t="s">
        <v>1801</v>
      </c>
      <c r="I999" s="856"/>
      <c r="J999" s="857"/>
    </row>
    <row r="1000" spans="1:10" ht="18.75" customHeight="1">
      <c r="A1000" s="1166"/>
      <c r="B1000" s="1083"/>
      <c r="C1000" s="669" t="s">
        <v>2282</v>
      </c>
      <c r="D1000" s="669" t="s">
        <v>3427</v>
      </c>
      <c r="E1000" s="859" t="s">
        <v>769</v>
      </c>
      <c r="F1000" s="504"/>
      <c r="G1000" s="477"/>
      <c r="H1000" s="854"/>
      <c r="I1000" s="1143" t="s">
        <v>1878</v>
      </c>
      <c r="J1000" s="1144"/>
    </row>
    <row r="1001" spans="1:10" ht="18.75" customHeight="1" thickBot="1">
      <c r="A1001" s="1167"/>
      <c r="B1001" s="1084"/>
      <c r="C1001" s="665" t="s">
        <v>2283</v>
      </c>
      <c r="D1001" s="665"/>
      <c r="E1001" s="491"/>
      <c r="F1001" s="467"/>
      <c r="G1001" s="468"/>
      <c r="H1001" s="492"/>
      <c r="I1001" s="1132" t="s">
        <v>1878</v>
      </c>
      <c r="J1001" s="1133"/>
    </row>
    <row r="1002" spans="1:10" ht="18.75" customHeight="1">
      <c r="A1002" s="1080" t="s">
        <v>3426</v>
      </c>
      <c r="B1002" s="1115" t="s">
        <v>744</v>
      </c>
      <c r="C1002" s="1146" t="s">
        <v>759</v>
      </c>
      <c r="D1002" s="1146" t="s">
        <v>760</v>
      </c>
      <c r="E1002" s="570" t="s">
        <v>1808</v>
      </c>
      <c r="F1002" s="571">
        <v>35</v>
      </c>
      <c r="G1002" s="572">
        <v>21</v>
      </c>
      <c r="H1002" s="851" t="s">
        <v>1801</v>
      </c>
      <c r="I1002" s="1155" t="s">
        <v>1856</v>
      </c>
      <c r="J1002" s="1156"/>
    </row>
    <row r="1003" spans="1:10" ht="18.75" customHeight="1">
      <c r="A1003" s="1080"/>
      <c r="B1003" s="1115"/>
      <c r="C1003" s="1118"/>
      <c r="D1003" s="1118"/>
      <c r="E1003" s="235" t="s">
        <v>1808</v>
      </c>
      <c r="F1003" s="435">
        <v>265</v>
      </c>
      <c r="G1003" s="437">
        <v>200</v>
      </c>
      <c r="H1003" s="438" t="s">
        <v>1803</v>
      </c>
      <c r="I1003" s="1168"/>
      <c r="J1003" s="1111"/>
    </row>
    <row r="1004" spans="1:10" ht="18.75" customHeight="1">
      <c r="A1004" s="1080"/>
      <c r="B1004" s="1115"/>
      <c r="C1004" s="438" t="s">
        <v>1805</v>
      </c>
      <c r="D1004" s="438" t="s">
        <v>773</v>
      </c>
      <c r="E1004" s="235" t="s">
        <v>1808</v>
      </c>
      <c r="F1004" s="435">
        <v>100</v>
      </c>
      <c r="G1004" s="437">
        <v>80</v>
      </c>
      <c r="H1004" s="438" t="s">
        <v>1803</v>
      </c>
      <c r="I1004" s="1127"/>
      <c r="J1004" s="1113"/>
    </row>
    <row r="1005" spans="1:10" ht="18.75" customHeight="1">
      <c r="A1005" s="1080"/>
      <c r="B1005" s="1115"/>
      <c r="C1005" s="438" t="s">
        <v>2284</v>
      </c>
      <c r="D1005" s="438" t="s">
        <v>905</v>
      </c>
      <c r="E1005" s="235" t="s">
        <v>1808</v>
      </c>
      <c r="F1005" s="435">
        <v>60</v>
      </c>
      <c r="G1005" s="437">
        <v>30</v>
      </c>
      <c r="H1005" s="438" t="s">
        <v>1803</v>
      </c>
      <c r="I1005" s="1127"/>
      <c r="J1005" s="1113"/>
    </row>
    <row r="1006" spans="1:10" ht="18.75" customHeight="1">
      <c r="A1006" s="1080"/>
      <c r="B1006" s="1115"/>
      <c r="C1006" s="438" t="s">
        <v>2285</v>
      </c>
      <c r="D1006" s="438" t="s">
        <v>868</v>
      </c>
      <c r="E1006" s="235" t="s">
        <v>1808</v>
      </c>
      <c r="F1006" s="435">
        <v>15</v>
      </c>
      <c r="G1006" s="437">
        <v>9</v>
      </c>
      <c r="H1006" s="438" t="s">
        <v>1803</v>
      </c>
      <c r="I1006" s="1127"/>
      <c r="J1006" s="1113"/>
    </row>
    <row r="1007" spans="1:10" ht="18.75" customHeight="1">
      <c r="A1007" s="1080"/>
      <c r="B1007" s="1115"/>
      <c r="C1007" s="438" t="s">
        <v>1926</v>
      </c>
      <c r="D1007" s="438" t="s">
        <v>772</v>
      </c>
      <c r="E1007" s="235" t="s">
        <v>1808</v>
      </c>
      <c r="F1007" s="435">
        <v>48.8</v>
      </c>
      <c r="G1007" s="435">
        <v>24.4</v>
      </c>
      <c r="H1007" s="438" t="s">
        <v>1803</v>
      </c>
      <c r="I1007" s="1127"/>
      <c r="J1007" s="1113"/>
    </row>
    <row r="1008" spans="1:10" ht="18.75" customHeight="1">
      <c r="A1008" s="1080"/>
      <c r="B1008" s="1115"/>
      <c r="C1008" s="438" t="s">
        <v>1022</v>
      </c>
      <c r="D1008" s="438" t="s">
        <v>1023</v>
      </c>
      <c r="E1008" s="235" t="s">
        <v>1808</v>
      </c>
      <c r="F1008" s="435"/>
      <c r="G1008" s="437"/>
      <c r="H1008" s="438"/>
      <c r="I1008" s="1058" t="s">
        <v>2115</v>
      </c>
      <c r="J1008" s="1059"/>
    </row>
    <row r="1009" spans="1:10" ht="18.75" customHeight="1" thickBot="1">
      <c r="A1009" s="1081"/>
      <c r="B1009" s="1116"/>
      <c r="C1009" s="665" t="s">
        <v>1024</v>
      </c>
      <c r="D1009" s="665" t="s">
        <v>3427</v>
      </c>
      <c r="E1009" s="491" t="s">
        <v>1808</v>
      </c>
      <c r="F1009" s="467"/>
      <c r="G1009" s="468"/>
      <c r="H1009" s="492"/>
      <c r="I1009" s="1132" t="s">
        <v>1878</v>
      </c>
      <c r="J1009" s="1133"/>
    </row>
    <row r="1010" spans="1:10" ht="18.75" customHeight="1">
      <c r="A1010" s="1079" t="s">
        <v>3426</v>
      </c>
      <c r="B1010" s="1145" t="s">
        <v>752</v>
      </c>
      <c r="C1010" s="425" t="s">
        <v>759</v>
      </c>
      <c r="D1010" s="425" t="s">
        <v>760</v>
      </c>
      <c r="E1010" s="471" t="s">
        <v>769</v>
      </c>
      <c r="F1010" s="472">
        <v>20</v>
      </c>
      <c r="G1010" s="473">
        <v>20</v>
      </c>
      <c r="H1010" s="425" t="s">
        <v>770</v>
      </c>
      <c r="I1010" s="1136"/>
      <c r="J1010" s="1137"/>
    </row>
    <row r="1011" spans="1:10" ht="18.75" customHeight="1">
      <c r="A1011" s="1080"/>
      <c r="B1011" s="1115"/>
      <c r="C1011" s="438" t="s">
        <v>1958</v>
      </c>
      <c r="D1011" s="438" t="s">
        <v>789</v>
      </c>
      <c r="E1011" s="235" t="s">
        <v>769</v>
      </c>
      <c r="F1011" s="435">
        <v>100</v>
      </c>
      <c r="G1011" s="437">
        <v>60</v>
      </c>
      <c r="H1011" s="438" t="s">
        <v>782</v>
      </c>
      <c r="I1011" s="1127"/>
      <c r="J1011" s="1113"/>
    </row>
    <row r="1012" spans="1:10" ht="18.75" customHeight="1">
      <c r="A1012" s="1080"/>
      <c r="B1012" s="1115"/>
      <c r="C1012" s="851" t="s">
        <v>2274</v>
      </c>
      <c r="D1012" s="851" t="s">
        <v>780</v>
      </c>
      <c r="E1012" s="235" t="s">
        <v>1808</v>
      </c>
      <c r="F1012" s="435">
        <v>75</v>
      </c>
      <c r="G1012" s="437">
        <v>50</v>
      </c>
      <c r="H1012" s="438" t="s">
        <v>1803</v>
      </c>
      <c r="I1012" s="1127"/>
      <c r="J1012" s="1113"/>
    </row>
    <row r="1013" spans="1:10" ht="18.75" customHeight="1">
      <c r="A1013" s="1080"/>
      <c r="B1013" s="1115"/>
      <c r="C1013" s="438" t="s">
        <v>2286</v>
      </c>
      <c r="D1013" s="438" t="s">
        <v>952</v>
      </c>
      <c r="E1013" s="235" t="s">
        <v>2287</v>
      </c>
      <c r="F1013" s="435">
        <v>180</v>
      </c>
      <c r="G1013" s="437">
        <v>150</v>
      </c>
      <c r="H1013" s="438" t="s">
        <v>1803</v>
      </c>
      <c r="I1013" s="1127"/>
      <c r="J1013" s="1113"/>
    </row>
    <row r="1014" spans="1:10" ht="18.75" customHeight="1">
      <c r="A1014" s="1080"/>
      <c r="B1014" s="1115"/>
      <c r="C1014" s="1163" t="s">
        <v>2288</v>
      </c>
      <c r="D1014" s="1117" t="s">
        <v>1025</v>
      </c>
      <c r="E1014" s="235" t="s">
        <v>1808</v>
      </c>
      <c r="F1014" s="435">
        <v>0</v>
      </c>
      <c r="G1014" s="437">
        <v>20</v>
      </c>
      <c r="H1014" s="438" t="s">
        <v>1803</v>
      </c>
      <c r="I1014" s="1127"/>
      <c r="J1014" s="1113"/>
    </row>
    <row r="1015" spans="1:10" ht="18.75" customHeight="1">
      <c r="A1015" s="1080"/>
      <c r="B1015" s="1115"/>
      <c r="C1015" s="1164"/>
      <c r="D1015" s="1118"/>
      <c r="E1015" s="235" t="s">
        <v>2287</v>
      </c>
      <c r="F1015" s="435">
        <v>70</v>
      </c>
      <c r="G1015" s="437">
        <v>0</v>
      </c>
      <c r="H1015" s="438" t="s">
        <v>1803</v>
      </c>
      <c r="I1015" s="1127"/>
      <c r="J1015" s="1113"/>
    </row>
    <row r="1016" spans="1:10" ht="18.75" customHeight="1">
      <c r="A1016" s="1080"/>
      <c r="B1016" s="1115"/>
      <c r="C1016" s="438" t="s">
        <v>2095</v>
      </c>
      <c r="D1016" s="438" t="s">
        <v>905</v>
      </c>
      <c r="E1016" s="235" t="s">
        <v>2287</v>
      </c>
      <c r="F1016" s="435">
        <v>17</v>
      </c>
      <c r="G1016" s="437">
        <v>8</v>
      </c>
      <c r="H1016" s="438" t="s">
        <v>1803</v>
      </c>
      <c r="I1016" s="1127"/>
      <c r="J1016" s="1113"/>
    </row>
    <row r="1017" spans="1:10" ht="18.75" customHeight="1">
      <c r="A1017" s="1080"/>
      <c r="B1017" s="1115"/>
      <c r="C1017" s="1117" t="s">
        <v>2289</v>
      </c>
      <c r="D1017" s="1117" t="s">
        <v>3860</v>
      </c>
      <c r="E1017" s="235" t="s">
        <v>1808</v>
      </c>
      <c r="F1017" s="435">
        <v>30</v>
      </c>
      <c r="G1017" s="437">
        <v>0</v>
      </c>
      <c r="H1017" s="438" t="s">
        <v>1803</v>
      </c>
      <c r="I1017" s="1127"/>
      <c r="J1017" s="1113"/>
    </row>
    <row r="1018" spans="1:10" ht="18.75" customHeight="1">
      <c r="A1018" s="1080"/>
      <c r="B1018" s="1115"/>
      <c r="C1018" s="1118"/>
      <c r="D1018" s="1118"/>
      <c r="E1018" s="235" t="s">
        <v>2287</v>
      </c>
      <c r="F1018" s="435">
        <v>0</v>
      </c>
      <c r="G1018" s="437">
        <v>20</v>
      </c>
      <c r="H1018" s="438" t="s">
        <v>1803</v>
      </c>
      <c r="I1018" s="1127"/>
      <c r="J1018" s="1113"/>
    </row>
    <row r="1019" spans="1:10" ht="18.75" customHeight="1">
      <c r="A1019" s="1080"/>
      <c r="B1019" s="1115"/>
      <c r="C1019" s="1117" t="s">
        <v>837</v>
      </c>
      <c r="D1019" s="1117" t="s">
        <v>773</v>
      </c>
      <c r="E1019" s="235" t="s">
        <v>1808</v>
      </c>
      <c r="F1019" s="437">
        <v>0</v>
      </c>
      <c r="G1019" s="437">
        <v>30</v>
      </c>
      <c r="H1019" s="438" t="s">
        <v>1803</v>
      </c>
      <c r="I1019" s="1127"/>
      <c r="J1019" s="1113"/>
    </row>
    <row r="1020" spans="1:10" ht="18.75" customHeight="1">
      <c r="A1020" s="1080"/>
      <c r="B1020" s="1115"/>
      <c r="C1020" s="1118"/>
      <c r="D1020" s="1118"/>
      <c r="E1020" s="235" t="s">
        <v>1808</v>
      </c>
      <c r="F1020" s="435">
        <v>10</v>
      </c>
      <c r="G1020" s="437">
        <v>0</v>
      </c>
      <c r="H1020" s="438" t="s">
        <v>1801</v>
      </c>
      <c r="I1020" s="1127"/>
      <c r="J1020" s="1113"/>
    </row>
    <row r="1021" spans="1:10" ht="18.75" customHeight="1">
      <c r="A1021" s="1080"/>
      <c r="B1021" s="1115"/>
      <c r="C1021" s="438" t="s">
        <v>1022</v>
      </c>
      <c r="D1021" s="438" t="s">
        <v>1023</v>
      </c>
      <c r="E1021" s="235" t="s">
        <v>2290</v>
      </c>
      <c r="F1021" s="435"/>
      <c r="G1021" s="437"/>
      <c r="H1021" s="438"/>
      <c r="I1021" s="1058" t="s">
        <v>2115</v>
      </c>
      <c r="J1021" s="1059"/>
    </row>
    <row r="1022" spans="1:10" ht="18.75" customHeight="1" thickBot="1">
      <c r="A1022" s="1081"/>
      <c r="B1022" s="1116"/>
      <c r="C1022" s="665" t="s">
        <v>1024</v>
      </c>
      <c r="D1022" s="665" t="s">
        <v>3427</v>
      </c>
      <c r="E1022" s="235" t="s">
        <v>1808</v>
      </c>
      <c r="F1022" s="435"/>
      <c r="G1022" s="437"/>
      <c r="H1022" s="438"/>
      <c r="I1022" s="1132" t="s">
        <v>1878</v>
      </c>
      <c r="J1022" s="1133"/>
    </row>
    <row r="1023" spans="1:10" ht="18.75" customHeight="1">
      <c r="A1023" s="1079" t="s">
        <v>3426</v>
      </c>
      <c r="B1023" s="1145" t="s">
        <v>2291</v>
      </c>
      <c r="C1023" s="425" t="s">
        <v>2292</v>
      </c>
      <c r="D1023" s="425" t="s">
        <v>789</v>
      </c>
      <c r="E1023" s="471" t="s">
        <v>769</v>
      </c>
      <c r="F1023" s="472">
        <v>150</v>
      </c>
      <c r="G1023" s="473">
        <v>80</v>
      </c>
      <c r="H1023" s="425" t="s">
        <v>782</v>
      </c>
      <c r="I1023" s="1136"/>
      <c r="J1023" s="1137"/>
    </row>
    <row r="1024" spans="1:10" ht="18.75" customHeight="1">
      <c r="A1024" s="1080"/>
      <c r="B1024" s="1115"/>
      <c r="C1024" s="438" t="s">
        <v>2293</v>
      </c>
      <c r="D1024" s="438" t="s">
        <v>780</v>
      </c>
      <c r="E1024" s="235" t="s">
        <v>769</v>
      </c>
      <c r="F1024" s="435">
        <v>150</v>
      </c>
      <c r="G1024" s="437">
        <v>60</v>
      </c>
      <c r="H1024" s="438" t="s">
        <v>782</v>
      </c>
      <c r="I1024" s="1127"/>
      <c r="J1024" s="1113"/>
    </row>
    <row r="1025" spans="1:10" ht="18.75" customHeight="1">
      <c r="A1025" s="1080"/>
      <c r="B1025" s="1115"/>
      <c r="C1025" s="851" t="s">
        <v>2294</v>
      </c>
      <c r="D1025" s="851" t="s">
        <v>760</v>
      </c>
      <c r="E1025" s="235" t="s">
        <v>1026</v>
      </c>
      <c r="F1025" s="435">
        <v>49</v>
      </c>
      <c r="G1025" s="437">
        <v>49</v>
      </c>
      <c r="H1025" s="438" t="s">
        <v>770</v>
      </c>
      <c r="I1025" s="1138" t="s">
        <v>2295</v>
      </c>
      <c r="J1025" s="1139"/>
    </row>
    <row r="1026" spans="1:10" ht="18.75" customHeight="1">
      <c r="A1026" s="1080"/>
      <c r="B1026" s="1115"/>
      <c r="C1026" s="438" t="s">
        <v>2296</v>
      </c>
      <c r="D1026" s="438" t="s">
        <v>1027</v>
      </c>
      <c r="E1026" s="235" t="s">
        <v>1026</v>
      </c>
      <c r="F1026" s="435">
        <v>40</v>
      </c>
      <c r="G1026" s="437">
        <v>40</v>
      </c>
      <c r="H1026" s="438" t="s">
        <v>770</v>
      </c>
      <c r="I1026" s="1138" t="s">
        <v>2297</v>
      </c>
      <c r="J1026" s="1139"/>
    </row>
    <row r="1027" spans="1:10" ht="18.75" customHeight="1">
      <c r="A1027" s="1080"/>
      <c r="B1027" s="1115"/>
      <c r="C1027" s="670" t="s">
        <v>1028</v>
      </c>
      <c r="D1027" s="670" t="s">
        <v>1029</v>
      </c>
      <c r="E1027" s="235" t="s">
        <v>769</v>
      </c>
      <c r="F1027" s="435">
        <v>80</v>
      </c>
      <c r="G1027" s="437">
        <v>30</v>
      </c>
      <c r="H1027" s="438" t="s">
        <v>782</v>
      </c>
      <c r="I1027" s="1127"/>
      <c r="J1027" s="1113"/>
    </row>
    <row r="1028" spans="1:10" ht="18.75" customHeight="1">
      <c r="A1028" s="1080"/>
      <c r="B1028" s="1115"/>
      <c r="C1028" s="853" t="s">
        <v>904</v>
      </c>
      <c r="D1028" s="853" t="s">
        <v>905</v>
      </c>
      <c r="E1028" s="235" t="s">
        <v>769</v>
      </c>
      <c r="F1028" s="435">
        <v>15</v>
      </c>
      <c r="G1028" s="437">
        <v>8</v>
      </c>
      <c r="H1028" s="438" t="s">
        <v>782</v>
      </c>
      <c r="I1028" s="1127"/>
      <c r="J1028" s="1113"/>
    </row>
    <row r="1029" spans="1:10" ht="18.75" customHeight="1">
      <c r="A1029" s="1080"/>
      <c r="B1029" s="1115"/>
      <c r="C1029" s="438" t="s">
        <v>2298</v>
      </c>
      <c r="D1029" s="438" t="s">
        <v>4014</v>
      </c>
      <c r="E1029" s="235" t="s">
        <v>769</v>
      </c>
      <c r="F1029" s="435">
        <v>20</v>
      </c>
      <c r="G1029" s="437">
        <v>0</v>
      </c>
      <c r="H1029" s="438" t="s">
        <v>782</v>
      </c>
      <c r="I1029" s="1127"/>
      <c r="J1029" s="1113"/>
    </row>
    <row r="1030" spans="1:10" ht="18.75" customHeight="1">
      <c r="A1030" s="1080"/>
      <c r="B1030" s="1115"/>
      <c r="C1030" s="438" t="s">
        <v>1022</v>
      </c>
      <c r="D1030" s="438" t="s">
        <v>1023</v>
      </c>
      <c r="E1030" s="235" t="s">
        <v>2290</v>
      </c>
      <c r="F1030" s="435"/>
      <c r="G1030" s="437"/>
      <c r="H1030" s="438"/>
      <c r="I1030" s="1058" t="s">
        <v>2115</v>
      </c>
      <c r="J1030" s="1059"/>
    </row>
    <row r="1031" spans="1:10" ht="18.75" customHeight="1" thickBot="1">
      <c r="A1031" s="1081"/>
      <c r="B1031" s="1116"/>
      <c r="C1031" s="665" t="s">
        <v>1024</v>
      </c>
      <c r="D1031" s="665" t="s">
        <v>3427</v>
      </c>
      <c r="E1031" s="235" t="s">
        <v>1808</v>
      </c>
      <c r="F1031" s="435"/>
      <c r="G1031" s="437"/>
      <c r="H1031" s="438"/>
      <c r="I1031" s="1132" t="s">
        <v>1878</v>
      </c>
      <c r="J1031" s="1133"/>
    </row>
    <row r="1032" spans="1:10" ht="18.75" customHeight="1">
      <c r="A1032" s="1079" t="s">
        <v>3426</v>
      </c>
      <c r="B1032" s="1145" t="s">
        <v>2299</v>
      </c>
      <c r="C1032" s="425" t="s">
        <v>1013</v>
      </c>
      <c r="D1032" s="426" t="s">
        <v>760</v>
      </c>
      <c r="E1032" s="427" t="s">
        <v>1808</v>
      </c>
      <c r="F1032" s="472">
        <v>26.5</v>
      </c>
      <c r="G1032" s="671">
        <v>18</v>
      </c>
      <c r="H1032" s="426" t="s">
        <v>1801</v>
      </c>
      <c r="I1032" s="1136" t="s">
        <v>3910</v>
      </c>
      <c r="J1032" s="1137"/>
    </row>
    <row r="1033" spans="1:10" ht="18.75" customHeight="1">
      <c r="A1033" s="1080"/>
      <c r="B1033" s="1115"/>
      <c r="C1033" s="438" t="s">
        <v>2300</v>
      </c>
      <c r="D1033" s="856" t="s">
        <v>764</v>
      </c>
      <c r="E1033" s="813" t="s">
        <v>1808</v>
      </c>
      <c r="F1033" s="435">
        <v>60</v>
      </c>
      <c r="G1033" s="437">
        <v>60</v>
      </c>
      <c r="H1033" s="438" t="s">
        <v>1803</v>
      </c>
      <c r="I1033" s="1127"/>
      <c r="J1033" s="1113"/>
    </row>
    <row r="1034" spans="1:10" ht="18.75" customHeight="1">
      <c r="A1034" s="1080"/>
      <c r="B1034" s="1115"/>
      <c r="C1034" s="438" t="s">
        <v>3245</v>
      </c>
      <c r="D1034" s="856" t="s">
        <v>807</v>
      </c>
      <c r="E1034" s="813" t="s">
        <v>1808</v>
      </c>
      <c r="F1034" s="435">
        <v>4.5</v>
      </c>
      <c r="G1034" s="437">
        <v>4</v>
      </c>
      <c r="H1034" s="438" t="s">
        <v>1801</v>
      </c>
      <c r="I1034" s="1127" t="s">
        <v>4091</v>
      </c>
      <c r="J1034" s="1113"/>
    </row>
    <row r="1035" spans="1:10" ht="18.75" customHeight="1">
      <c r="A1035" s="1080"/>
      <c r="B1035" s="1115"/>
      <c r="C1035" s="438" t="s">
        <v>1818</v>
      </c>
      <c r="D1035" s="856" t="s">
        <v>764</v>
      </c>
      <c r="E1035" s="813" t="s">
        <v>1808</v>
      </c>
      <c r="F1035" s="435">
        <v>35</v>
      </c>
      <c r="G1035" s="437">
        <v>20</v>
      </c>
      <c r="H1035" s="438" t="s">
        <v>1803</v>
      </c>
      <c r="I1035" s="1127"/>
      <c r="J1035" s="1113"/>
    </row>
    <row r="1036" spans="1:10" ht="18.75" customHeight="1">
      <c r="A1036" s="1080"/>
      <c r="B1036" s="1115"/>
      <c r="C1036" s="438" t="s">
        <v>1805</v>
      </c>
      <c r="D1036" s="856" t="s">
        <v>773</v>
      </c>
      <c r="E1036" s="813" t="s">
        <v>1808</v>
      </c>
      <c r="F1036" s="435">
        <v>45</v>
      </c>
      <c r="G1036" s="437">
        <v>25</v>
      </c>
      <c r="H1036" s="438" t="s">
        <v>1803</v>
      </c>
      <c r="I1036" s="1127"/>
      <c r="J1036" s="1113"/>
    </row>
    <row r="1037" spans="1:10" ht="18.75" customHeight="1">
      <c r="A1037" s="1080"/>
      <c r="B1037" s="1115"/>
      <c r="C1037" s="438" t="s">
        <v>2301</v>
      </c>
      <c r="D1037" s="856" t="s">
        <v>1030</v>
      </c>
      <c r="E1037" s="813" t="s">
        <v>1808</v>
      </c>
      <c r="F1037" s="435">
        <v>20</v>
      </c>
      <c r="G1037" s="437">
        <v>20</v>
      </c>
      <c r="H1037" s="438" t="s">
        <v>1803</v>
      </c>
      <c r="I1037" s="1127"/>
      <c r="J1037" s="1113"/>
    </row>
    <row r="1038" spans="1:10" ht="18.75" customHeight="1">
      <c r="A1038" s="1080"/>
      <c r="B1038" s="1115"/>
      <c r="C1038" s="1117" t="s">
        <v>771</v>
      </c>
      <c r="D1038" s="1117" t="s">
        <v>772</v>
      </c>
      <c r="E1038" s="1150" t="s">
        <v>1808</v>
      </c>
      <c r="F1038" s="1152" t="s">
        <v>2302</v>
      </c>
      <c r="G1038" s="1152" t="s">
        <v>2302</v>
      </c>
      <c r="H1038" s="1117"/>
      <c r="I1038" s="1154" t="s">
        <v>2303</v>
      </c>
      <c r="J1038" s="1109"/>
    </row>
    <row r="1039" spans="1:10" ht="18.75" customHeight="1">
      <c r="A1039" s="1080"/>
      <c r="B1039" s="1115"/>
      <c r="C1039" s="1146"/>
      <c r="D1039" s="1146"/>
      <c r="E1039" s="1151"/>
      <c r="F1039" s="1153"/>
      <c r="G1039" s="1153"/>
      <c r="H1039" s="1091"/>
      <c r="I1039" s="1155"/>
      <c r="J1039" s="1156"/>
    </row>
    <row r="1040" spans="1:10" ht="18.75" customHeight="1">
      <c r="A1040" s="1080"/>
      <c r="B1040" s="1115"/>
      <c r="C1040" s="1117" t="s">
        <v>2304</v>
      </c>
      <c r="D1040" s="1117" t="s">
        <v>1031</v>
      </c>
      <c r="E1040" s="1150" t="s">
        <v>1808</v>
      </c>
      <c r="F1040" s="1062" t="s">
        <v>2305</v>
      </c>
      <c r="G1040" s="1157" t="s">
        <v>3321</v>
      </c>
      <c r="H1040" s="1117"/>
      <c r="I1040" s="1143" t="s">
        <v>4015</v>
      </c>
      <c r="J1040" s="1147"/>
    </row>
    <row r="1041" spans="1:10" ht="18.75" customHeight="1">
      <c r="A1041" s="1080"/>
      <c r="B1041" s="1115"/>
      <c r="C1041" s="1091"/>
      <c r="D1041" s="1091"/>
      <c r="E1041" s="1151"/>
      <c r="F1041" s="1153"/>
      <c r="G1041" s="1153"/>
      <c r="H1041" s="1091"/>
      <c r="I1041" s="1148"/>
      <c r="J1041" s="1149"/>
    </row>
    <row r="1042" spans="1:10" ht="18.75" customHeight="1">
      <c r="A1042" s="1080"/>
      <c r="B1042" s="1115"/>
      <c r="C1042" s="438" t="s">
        <v>1022</v>
      </c>
      <c r="D1042" s="438" t="s">
        <v>1023</v>
      </c>
      <c r="E1042" s="235" t="s">
        <v>1808</v>
      </c>
      <c r="F1042" s="435"/>
      <c r="G1042" s="437"/>
      <c r="H1042" s="438"/>
      <c r="I1042" s="1058" t="s">
        <v>2115</v>
      </c>
      <c r="J1042" s="1059"/>
    </row>
    <row r="1043" spans="1:10" ht="18.75" customHeight="1">
      <c r="A1043" s="1080"/>
      <c r="B1043" s="1115"/>
      <c r="C1043" s="576" t="s">
        <v>1032</v>
      </c>
      <c r="D1043" s="576" t="s">
        <v>3427</v>
      </c>
      <c r="E1043" s="235" t="s">
        <v>1808</v>
      </c>
      <c r="F1043" s="435"/>
      <c r="G1043" s="437"/>
      <c r="H1043" s="438"/>
      <c r="I1043" s="1127" t="s">
        <v>1878</v>
      </c>
      <c r="J1043" s="1113"/>
    </row>
    <row r="1044" spans="1:10" ht="18.75" customHeight="1">
      <c r="A1044" s="1080"/>
      <c r="B1044" s="1115"/>
      <c r="C1044" s="430" t="s">
        <v>2306</v>
      </c>
      <c r="D1044" s="430"/>
      <c r="E1044" s="430"/>
      <c r="F1044" s="430"/>
      <c r="G1044" s="430"/>
      <c r="H1044" s="430"/>
      <c r="I1044" s="1127" t="s">
        <v>2307</v>
      </c>
      <c r="J1044" s="1113"/>
    </row>
    <row r="1045" spans="1:10" ht="18.75" customHeight="1" thickBot="1">
      <c r="A1045" s="1081"/>
      <c r="B1045" s="1116"/>
      <c r="C1045" s="430" t="s">
        <v>2308</v>
      </c>
      <c r="D1045" s="465" t="s">
        <v>4016</v>
      </c>
      <c r="E1045" s="235" t="s">
        <v>1808</v>
      </c>
      <c r="F1045" s="465">
        <v>16</v>
      </c>
      <c r="G1045" s="465">
        <v>16</v>
      </c>
      <c r="H1045" s="465" t="s">
        <v>1801</v>
      </c>
      <c r="I1045" s="1127"/>
      <c r="J1045" s="1113"/>
    </row>
    <row r="1046" spans="1:10" ht="18.75" customHeight="1">
      <c r="A1046" s="1158" t="s">
        <v>3426</v>
      </c>
      <c r="B1046" s="1145" t="s">
        <v>2309</v>
      </c>
      <c r="C1046" s="850" t="s">
        <v>2310</v>
      </c>
      <c r="D1046" s="850" t="s">
        <v>789</v>
      </c>
      <c r="E1046" s="662" t="s">
        <v>1808</v>
      </c>
      <c r="F1046" s="473">
        <v>115</v>
      </c>
      <c r="G1046" s="473">
        <v>90</v>
      </c>
      <c r="H1046" s="425" t="s">
        <v>1997</v>
      </c>
      <c r="I1046" s="1136"/>
      <c r="J1046" s="1137"/>
    </row>
    <row r="1047" spans="1:10" ht="18.75" customHeight="1">
      <c r="A1047" s="1159"/>
      <c r="B1047" s="1115"/>
      <c r="C1047" s="854" t="s">
        <v>1805</v>
      </c>
      <c r="D1047" s="854" t="s">
        <v>773</v>
      </c>
      <c r="E1047" s="663" t="s">
        <v>1808</v>
      </c>
      <c r="F1047" s="437">
        <v>60</v>
      </c>
      <c r="G1047" s="437">
        <v>30</v>
      </c>
      <c r="H1047" s="438" t="s">
        <v>1803</v>
      </c>
      <c r="I1047" s="1127"/>
      <c r="J1047" s="1113"/>
    </row>
    <row r="1048" spans="1:10" ht="18.75" customHeight="1">
      <c r="A1048" s="1159"/>
      <c r="B1048" s="1115"/>
      <c r="C1048" s="854" t="s">
        <v>1828</v>
      </c>
      <c r="D1048" s="854" t="s">
        <v>760</v>
      </c>
      <c r="E1048" s="663" t="s">
        <v>1808</v>
      </c>
      <c r="F1048" s="437">
        <v>80</v>
      </c>
      <c r="G1048" s="437">
        <v>70</v>
      </c>
      <c r="H1048" s="438" t="s">
        <v>1803</v>
      </c>
      <c r="I1048" s="1127"/>
      <c r="J1048" s="1113"/>
    </row>
    <row r="1049" spans="1:10" ht="18.75" customHeight="1">
      <c r="A1049" s="1159"/>
      <c r="B1049" s="1115"/>
      <c r="C1049" s="854" t="s">
        <v>2311</v>
      </c>
      <c r="D1049" s="854" t="s">
        <v>799</v>
      </c>
      <c r="E1049" s="663" t="s">
        <v>1808</v>
      </c>
      <c r="F1049" s="437">
        <v>30</v>
      </c>
      <c r="G1049" s="437">
        <v>0</v>
      </c>
      <c r="H1049" s="438" t="s">
        <v>1803</v>
      </c>
      <c r="I1049" s="1127"/>
      <c r="J1049" s="1113"/>
    </row>
    <row r="1050" spans="1:10" ht="18.75" customHeight="1">
      <c r="A1050" s="1159"/>
      <c r="B1050" s="1115"/>
      <c r="C1050" s="854" t="s">
        <v>1033</v>
      </c>
      <c r="D1050" s="854" t="s">
        <v>776</v>
      </c>
      <c r="E1050" s="663" t="s">
        <v>1808</v>
      </c>
      <c r="F1050" s="437">
        <v>10</v>
      </c>
      <c r="G1050" s="437">
        <v>0</v>
      </c>
      <c r="H1050" s="438" t="s">
        <v>1803</v>
      </c>
      <c r="I1050" s="1127"/>
      <c r="J1050" s="1113"/>
    </row>
    <row r="1051" spans="1:10" ht="18.75" customHeight="1">
      <c r="A1051" s="1159"/>
      <c r="B1051" s="1115"/>
      <c r="C1051" s="438" t="s">
        <v>1022</v>
      </c>
      <c r="D1051" s="438" t="s">
        <v>1023</v>
      </c>
      <c r="E1051" s="235" t="s">
        <v>1808</v>
      </c>
      <c r="F1051" s="435"/>
      <c r="G1051" s="437"/>
      <c r="H1051" s="438"/>
      <c r="I1051" s="1058" t="s">
        <v>2115</v>
      </c>
      <c r="J1051" s="1059"/>
    </row>
    <row r="1052" spans="1:10" ht="18.75" customHeight="1">
      <c r="A1052" s="1159"/>
      <c r="B1052" s="1115"/>
      <c r="C1052" s="438" t="s">
        <v>2312</v>
      </c>
      <c r="D1052" s="438" t="s">
        <v>4017</v>
      </c>
      <c r="E1052" s="235" t="s">
        <v>1808</v>
      </c>
      <c r="F1052" s="435"/>
      <c r="G1052" s="437"/>
      <c r="H1052" s="438"/>
      <c r="I1052" s="1127" t="s">
        <v>1878</v>
      </c>
      <c r="J1052" s="1113"/>
    </row>
    <row r="1053" spans="1:10" ht="18.75" customHeight="1" thickBot="1">
      <c r="A1053" s="1160"/>
      <c r="B1053" s="1116"/>
      <c r="C1053" s="253" t="s">
        <v>1034</v>
      </c>
      <c r="D1053" s="853" t="s">
        <v>4092</v>
      </c>
      <c r="E1053" s="570"/>
      <c r="F1053" s="571"/>
      <c r="G1053" s="572"/>
      <c r="H1053" s="851"/>
      <c r="I1053" s="1127" t="s">
        <v>1878</v>
      </c>
      <c r="J1053" s="1113"/>
    </row>
    <row r="1054" spans="1:10" ht="18.75" customHeight="1">
      <c r="A1054" s="1079" t="s">
        <v>3426</v>
      </c>
      <c r="B1054" s="1161" t="s">
        <v>2313</v>
      </c>
      <c r="C1054" s="1128" t="s">
        <v>1035</v>
      </c>
      <c r="D1054" s="1114" t="s">
        <v>789</v>
      </c>
      <c r="E1054" s="800" t="s">
        <v>769</v>
      </c>
      <c r="F1054" s="672">
        <v>15</v>
      </c>
      <c r="G1054" s="672">
        <v>10</v>
      </c>
      <c r="H1054" s="867" t="s">
        <v>770</v>
      </c>
      <c r="I1054" s="1241" t="s">
        <v>1856</v>
      </c>
      <c r="J1054" s="1074"/>
    </row>
    <row r="1055" spans="1:10" ht="18.75" customHeight="1">
      <c r="A1055" s="1080"/>
      <c r="B1055" s="1162"/>
      <c r="C1055" s="1107"/>
      <c r="D1055" s="1091"/>
      <c r="E1055" s="801" t="s">
        <v>769</v>
      </c>
      <c r="F1055" s="568">
        <v>90</v>
      </c>
      <c r="G1055" s="568">
        <v>50</v>
      </c>
      <c r="H1055" s="866" t="s">
        <v>782</v>
      </c>
      <c r="I1055" s="1242"/>
      <c r="J1055" s="1176"/>
    </row>
    <row r="1056" spans="1:10" ht="18.75" customHeight="1">
      <c r="A1056" s="1080"/>
      <c r="B1056" s="1162"/>
      <c r="C1056" s="1107" t="s">
        <v>935</v>
      </c>
      <c r="D1056" s="1090" t="s">
        <v>3955</v>
      </c>
      <c r="E1056" s="801" t="s">
        <v>769</v>
      </c>
      <c r="F1056" s="568">
        <v>10</v>
      </c>
      <c r="G1056" s="568">
        <v>10</v>
      </c>
      <c r="H1056" s="866" t="s">
        <v>770</v>
      </c>
      <c r="I1056" s="1108" t="s">
        <v>1036</v>
      </c>
      <c r="J1056" s="1109"/>
    </row>
    <row r="1057" spans="1:10" ht="18.75" customHeight="1">
      <c r="A1057" s="1080"/>
      <c r="B1057" s="1162"/>
      <c r="C1057" s="1107"/>
      <c r="D1057" s="1091"/>
      <c r="E1057" s="801" t="s">
        <v>769</v>
      </c>
      <c r="F1057" s="568">
        <v>70</v>
      </c>
      <c r="G1057" s="568">
        <v>60</v>
      </c>
      <c r="H1057" s="866" t="s">
        <v>782</v>
      </c>
      <c r="I1057" s="1110"/>
      <c r="J1057" s="1111"/>
    </row>
    <row r="1058" spans="1:10" ht="18.75" customHeight="1">
      <c r="A1058" s="1080"/>
      <c r="B1058" s="1162"/>
      <c r="C1058" s="866" t="s">
        <v>2314</v>
      </c>
      <c r="D1058" s="866" t="s">
        <v>3861</v>
      </c>
      <c r="E1058" s="801" t="s">
        <v>1808</v>
      </c>
      <c r="F1058" s="568">
        <v>10</v>
      </c>
      <c r="G1058" s="568">
        <v>10</v>
      </c>
      <c r="H1058" s="866" t="s">
        <v>1801</v>
      </c>
      <c r="I1058" s="1112"/>
      <c r="J1058" s="1113"/>
    </row>
    <row r="1059" spans="1:10" ht="18.75" customHeight="1">
      <c r="A1059" s="1080"/>
      <c r="B1059" s="1162"/>
      <c r="C1059" s="866" t="s">
        <v>1037</v>
      </c>
      <c r="D1059" s="866" t="s">
        <v>778</v>
      </c>
      <c r="E1059" s="801" t="s">
        <v>769</v>
      </c>
      <c r="F1059" s="568">
        <v>50</v>
      </c>
      <c r="G1059" s="568">
        <v>50</v>
      </c>
      <c r="H1059" s="866" t="s">
        <v>782</v>
      </c>
      <c r="I1059" s="1112"/>
      <c r="J1059" s="1113"/>
    </row>
    <row r="1060" spans="1:10" ht="18.75" customHeight="1">
      <c r="A1060" s="1080"/>
      <c r="B1060" s="1162"/>
      <c r="C1060" s="866" t="s">
        <v>1038</v>
      </c>
      <c r="D1060" s="866" t="s">
        <v>764</v>
      </c>
      <c r="E1060" s="801" t="s">
        <v>769</v>
      </c>
      <c r="F1060" s="568">
        <v>35</v>
      </c>
      <c r="G1060" s="568">
        <v>35</v>
      </c>
      <c r="H1060" s="866" t="s">
        <v>782</v>
      </c>
      <c r="I1060" s="1112"/>
      <c r="J1060" s="1113"/>
    </row>
    <row r="1061" spans="1:10" ht="18.75" customHeight="1">
      <c r="A1061" s="1080"/>
      <c r="B1061" s="1162"/>
      <c r="C1061" s="866" t="s">
        <v>837</v>
      </c>
      <c r="D1061" s="866" t="s">
        <v>773</v>
      </c>
      <c r="E1061" s="801" t="s">
        <v>769</v>
      </c>
      <c r="F1061" s="568">
        <v>45</v>
      </c>
      <c r="G1061" s="568">
        <v>45</v>
      </c>
      <c r="H1061" s="866" t="s">
        <v>782</v>
      </c>
      <c r="I1061" s="1112"/>
      <c r="J1061" s="1113"/>
    </row>
    <row r="1062" spans="1:10" ht="18.75" customHeight="1">
      <c r="A1062" s="1080"/>
      <c r="B1062" s="1115"/>
      <c r="C1062" s="851" t="s">
        <v>2818</v>
      </c>
      <c r="D1062" s="851" t="s">
        <v>760</v>
      </c>
      <c r="E1062" s="673" t="s">
        <v>1808</v>
      </c>
      <c r="F1062" s="572">
        <v>10</v>
      </c>
      <c r="G1062" s="572">
        <v>8</v>
      </c>
      <c r="H1062" s="851" t="s">
        <v>1801</v>
      </c>
      <c r="I1062" s="1127"/>
      <c r="J1062" s="1113"/>
    </row>
    <row r="1063" spans="1:10" ht="18.75" customHeight="1">
      <c r="A1063" s="1080"/>
      <c r="B1063" s="1115"/>
      <c r="C1063" s="438" t="s">
        <v>2304</v>
      </c>
      <c r="D1063" s="438" t="s">
        <v>3862</v>
      </c>
      <c r="E1063" s="235" t="s">
        <v>1808</v>
      </c>
      <c r="F1063" s="435"/>
      <c r="G1063" s="437"/>
      <c r="H1063" s="438"/>
      <c r="I1063" s="1127" t="s">
        <v>2315</v>
      </c>
      <c r="J1063" s="1113"/>
    </row>
    <row r="1064" spans="1:10" ht="18.75" customHeight="1">
      <c r="A1064" s="1080"/>
      <c r="B1064" s="1115"/>
      <c r="C1064" s="438" t="s">
        <v>1022</v>
      </c>
      <c r="D1064" s="438" t="s">
        <v>1023</v>
      </c>
      <c r="E1064" s="235" t="s">
        <v>1808</v>
      </c>
      <c r="F1064" s="435"/>
      <c r="G1064" s="437"/>
      <c r="H1064" s="438"/>
      <c r="I1064" s="1058" t="s">
        <v>2115</v>
      </c>
      <c r="J1064" s="1059"/>
    </row>
    <row r="1065" spans="1:10" ht="18.75" customHeight="1" thickBot="1">
      <c r="A1065" s="1081"/>
      <c r="B1065" s="1116"/>
      <c r="C1065" s="665" t="s">
        <v>1024</v>
      </c>
      <c r="D1065" s="665" t="s">
        <v>3427</v>
      </c>
      <c r="E1065" s="491" t="s">
        <v>1808</v>
      </c>
      <c r="F1065" s="467"/>
      <c r="G1065" s="468"/>
      <c r="H1065" s="492"/>
      <c r="I1065" s="1132" t="s">
        <v>1878</v>
      </c>
      <c r="J1065" s="1133"/>
    </row>
    <row r="1066" spans="1:10" ht="18.75" customHeight="1">
      <c r="A1066" s="1080" t="s">
        <v>3426</v>
      </c>
      <c r="B1066" s="1115" t="s">
        <v>2316</v>
      </c>
      <c r="C1066" s="851" t="s">
        <v>2317</v>
      </c>
      <c r="D1066" s="851" t="s">
        <v>760</v>
      </c>
      <c r="E1066" s="673" t="s">
        <v>1808</v>
      </c>
      <c r="F1066" s="572">
        <v>78</v>
      </c>
      <c r="G1066" s="572">
        <v>72</v>
      </c>
      <c r="H1066" s="851" t="s">
        <v>1801</v>
      </c>
      <c r="I1066" s="1125"/>
      <c r="J1066" s="1126"/>
    </row>
    <row r="1067" spans="1:10" ht="18.75" customHeight="1">
      <c r="A1067" s="1080"/>
      <c r="B1067" s="1115"/>
      <c r="C1067" s="438" t="s">
        <v>2318</v>
      </c>
      <c r="D1067" s="438" t="s">
        <v>1039</v>
      </c>
      <c r="E1067" s="663" t="s">
        <v>1808</v>
      </c>
      <c r="F1067" s="437">
        <v>60</v>
      </c>
      <c r="G1067" s="437">
        <v>50</v>
      </c>
      <c r="H1067" s="438" t="s">
        <v>1803</v>
      </c>
      <c r="I1067" s="1127"/>
      <c r="J1067" s="1113"/>
    </row>
    <row r="1068" spans="1:10" ht="18.75" customHeight="1">
      <c r="A1068" s="1080"/>
      <c r="B1068" s="1115"/>
      <c r="C1068" s="1117" t="s">
        <v>2319</v>
      </c>
      <c r="D1068" s="1117" t="s">
        <v>789</v>
      </c>
      <c r="E1068" s="663" t="s">
        <v>1808</v>
      </c>
      <c r="F1068" s="432">
        <v>48</v>
      </c>
      <c r="G1068" s="432">
        <v>23</v>
      </c>
      <c r="H1068" s="438" t="s">
        <v>1801</v>
      </c>
      <c r="I1068" s="1143" t="s">
        <v>1856</v>
      </c>
      <c r="J1068" s="1144"/>
    </row>
    <row r="1069" spans="1:10" ht="18.75" customHeight="1">
      <c r="A1069" s="1080"/>
      <c r="B1069" s="1115"/>
      <c r="C1069" s="1118"/>
      <c r="D1069" s="1118"/>
      <c r="E1069" s="663" t="s">
        <v>1808</v>
      </c>
      <c r="F1069" s="432">
        <v>78</v>
      </c>
      <c r="G1069" s="432">
        <v>30</v>
      </c>
      <c r="H1069" s="438" t="s">
        <v>1803</v>
      </c>
      <c r="I1069" s="1125"/>
      <c r="J1069" s="1126"/>
    </row>
    <row r="1070" spans="1:10" ht="18.75" customHeight="1">
      <c r="A1070" s="1080"/>
      <c r="B1070" s="1115"/>
      <c r="C1070" s="438" t="s">
        <v>2320</v>
      </c>
      <c r="D1070" s="438" t="s">
        <v>1040</v>
      </c>
      <c r="E1070" s="663" t="s">
        <v>1808</v>
      </c>
      <c r="F1070" s="432">
        <v>70</v>
      </c>
      <c r="G1070" s="432">
        <v>15</v>
      </c>
      <c r="H1070" s="438" t="s">
        <v>1803</v>
      </c>
      <c r="I1070" s="1127"/>
      <c r="J1070" s="1113"/>
    </row>
    <row r="1071" spans="1:10" ht="18.75" customHeight="1">
      <c r="A1071" s="1080"/>
      <c r="B1071" s="1115"/>
      <c r="C1071" s="438" t="s">
        <v>2304</v>
      </c>
      <c r="D1071" s="438" t="s">
        <v>3862</v>
      </c>
      <c r="E1071" s="663" t="s">
        <v>1808</v>
      </c>
      <c r="F1071" s="432">
        <v>40</v>
      </c>
      <c r="G1071" s="432">
        <v>40</v>
      </c>
      <c r="H1071" s="438" t="s">
        <v>1803</v>
      </c>
      <c r="I1071" s="1127"/>
      <c r="J1071" s="1113"/>
    </row>
    <row r="1072" spans="1:10" ht="18.75" customHeight="1">
      <c r="A1072" s="1080"/>
      <c r="B1072" s="1115"/>
      <c r="C1072" s="438" t="s">
        <v>1022</v>
      </c>
      <c r="D1072" s="438" t="s">
        <v>1023</v>
      </c>
      <c r="E1072" s="235" t="s">
        <v>1808</v>
      </c>
      <c r="F1072" s="435"/>
      <c r="G1072" s="437"/>
      <c r="H1072" s="438"/>
      <c r="I1072" s="1058" t="s">
        <v>2115</v>
      </c>
      <c r="J1072" s="1059"/>
    </row>
    <row r="1073" spans="1:10" ht="18.75" customHeight="1" thickBot="1">
      <c r="A1073" s="1081"/>
      <c r="B1073" s="1116"/>
      <c r="C1073" s="665" t="s">
        <v>1024</v>
      </c>
      <c r="D1073" s="665" t="s">
        <v>3427</v>
      </c>
      <c r="E1073" s="235" t="s">
        <v>1808</v>
      </c>
      <c r="F1073" s="435"/>
      <c r="G1073" s="437"/>
      <c r="H1073" s="438"/>
      <c r="I1073" s="1132" t="s">
        <v>1878</v>
      </c>
      <c r="J1073" s="1133"/>
    </row>
    <row r="1074" spans="1:10" ht="18.75" customHeight="1">
      <c r="A1074" s="1079" t="s">
        <v>3426</v>
      </c>
      <c r="B1074" s="1047" t="s">
        <v>2321</v>
      </c>
      <c r="C1074" s="425" t="s">
        <v>1900</v>
      </c>
      <c r="D1074" s="425" t="s">
        <v>780</v>
      </c>
      <c r="E1074" s="471" t="s">
        <v>1808</v>
      </c>
      <c r="F1074" s="472">
        <v>77</v>
      </c>
      <c r="G1074" s="473">
        <v>67</v>
      </c>
      <c r="H1074" s="425" t="s">
        <v>1803</v>
      </c>
      <c r="I1074" s="1136"/>
      <c r="J1074" s="1137"/>
    </row>
    <row r="1075" spans="1:10" ht="18.75" customHeight="1">
      <c r="A1075" s="1080"/>
      <c r="B1075" s="1048"/>
      <c r="C1075" s="438" t="s">
        <v>976</v>
      </c>
      <c r="D1075" s="438" t="s">
        <v>789</v>
      </c>
      <c r="E1075" s="235" t="s">
        <v>1808</v>
      </c>
      <c r="F1075" s="435">
        <v>52</v>
      </c>
      <c r="G1075" s="437">
        <v>50</v>
      </c>
      <c r="H1075" s="438" t="s">
        <v>1801</v>
      </c>
      <c r="I1075" s="1127"/>
      <c r="J1075" s="1113"/>
    </row>
    <row r="1076" spans="1:10" ht="18.75" customHeight="1">
      <c r="A1076" s="1080"/>
      <c r="B1076" s="1048"/>
      <c r="C1076" s="438" t="s">
        <v>893</v>
      </c>
      <c r="D1076" s="438" t="s">
        <v>764</v>
      </c>
      <c r="E1076" s="235" t="s">
        <v>1808</v>
      </c>
      <c r="F1076" s="435">
        <v>50</v>
      </c>
      <c r="G1076" s="437">
        <v>30</v>
      </c>
      <c r="H1076" s="438" t="s">
        <v>1803</v>
      </c>
      <c r="I1076" s="1127"/>
      <c r="J1076" s="1113"/>
    </row>
    <row r="1077" spans="1:10" ht="18.75" customHeight="1">
      <c r="A1077" s="1080"/>
      <c r="B1077" s="1048"/>
      <c r="C1077" s="438" t="s">
        <v>1041</v>
      </c>
      <c r="D1077" s="438" t="s">
        <v>1042</v>
      </c>
      <c r="E1077" s="235" t="s">
        <v>1808</v>
      </c>
      <c r="F1077" s="435">
        <v>10</v>
      </c>
      <c r="G1077" s="437">
        <v>10</v>
      </c>
      <c r="H1077" s="438" t="s">
        <v>1803</v>
      </c>
      <c r="I1077" s="1127"/>
      <c r="J1077" s="1113"/>
    </row>
    <row r="1078" spans="1:10" ht="18.75" customHeight="1">
      <c r="A1078" s="1080"/>
      <c r="B1078" s="1048"/>
      <c r="C1078" s="438" t="s">
        <v>1043</v>
      </c>
      <c r="D1078" s="438" t="s">
        <v>799</v>
      </c>
      <c r="E1078" s="235" t="s">
        <v>1808</v>
      </c>
      <c r="F1078" s="435">
        <v>10</v>
      </c>
      <c r="G1078" s="437">
        <v>10</v>
      </c>
      <c r="H1078" s="438" t="s">
        <v>1803</v>
      </c>
      <c r="I1078" s="1127"/>
      <c r="J1078" s="1113"/>
    </row>
    <row r="1079" spans="1:10" ht="18.75" customHeight="1">
      <c r="A1079" s="1080"/>
      <c r="B1079" s="1048"/>
      <c r="C1079" s="438" t="s">
        <v>2322</v>
      </c>
      <c r="D1079" s="438" t="s">
        <v>1044</v>
      </c>
      <c r="E1079" s="235" t="s">
        <v>1808</v>
      </c>
      <c r="F1079" s="435">
        <v>10</v>
      </c>
      <c r="G1079" s="437">
        <v>10</v>
      </c>
      <c r="H1079" s="438" t="s">
        <v>1801</v>
      </c>
      <c r="I1079" s="1127"/>
      <c r="J1079" s="1113"/>
    </row>
    <row r="1080" spans="1:10" ht="18.75" customHeight="1">
      <c r="A1080" s="1080"/>
      <c r="B1080" s="1048"/>
      <c r="C1080" s="438" t="s">
        <v>1022</v>
      </c>
      <c r="D1080" s="438" t="s">
        <v>1023</v>
      </c>
      <c r="E1080" s="235" t="s">
        <v>1808</v>
      </c>
      <c r="F1080" s="435"/>
      <c r="G1080" s="437"/>
      <c r="H1080" s="438"/>
      <c r="I1080" s="1058" t="s">
        <v>2115</v>
      </c>
      <c r="J1080" s="1059"/>
    </row>
    <row r="1081" spans="1:10" ht="18.75" customHeight="1" thickBot="1">
      <c r="A1081" s="1081"/>
      <c r="B1081" s="1049"/>
      <c r="C1081" s="665" t="s">
        <v>1024</v>
      </c>
      <c r="D1081" s="665" t="s">
        <v>3427</v>
      </c>
      <c r="E1081" s="235" t="s">
        <v>1808</v>
      </c>
      <c r="F1081" s="435"/>
      <c r="G1081" s="437"/>
      <c r="H1081" s="438"/>
      <c r="I1081" s="1132" t="s">
        <v>1878</v>
      </c>
      <c r="J1081" s="1133"/>
    </row>
    <row r="1082" spans="1:10" ht="18.75" customHeight="1">
      <c r="A1082" s="1079" t="s">
        <v>3426</v>
      </c>
      <c r="B1082" s="1047" t="s">
        <v>741</v>
      </c>
      <c r="C1082" s="425" t="s">
        <v>2692</v>
      </c>
      <c r="D1082" s="425" t="s">
        <v>773</v>
      </c>
      <c r="E1082" s="471" t="s">
        <v>1808</v>
      </c>
      <c r="F1082" s="472">
        <v>95</v>
      </c>
      <c r="G1082" s="473">
        <v>55</v>
      </c>
      <c r="H1082" s="425" t="s">
        <v>1803</v>
      </c>
      <c r="I1082" s="1136"/>
      <c r="J1082" s="1137"/>
    </row>
    <row r="1083" spans="1:10" ht="18.75" customHeight="1">
      <c r="A1083" s="1080"/>
      <c r="B1083" s="1048"/>
      <c r="C1083" s="438" t="s">
        <v>2696</v>
      </c>
      <c r="D1083" s="438" t="s">
        <v>4093</v>
      </c>
      <c r="E1083" s="235" t="s">
        <v>1808</v>
      </c>
      <c r="F1083" s="435">
        <v>45</v>
      </c>
      <c r="G1083" s="437">
        <v>35</v>
      </c>
      <c r="H1083" s="438" t="s">
        <v>1803</v>
      </c>
      <c r="I1083" s="1127"/>
      <c r="J1083" s="1113"/>
    </row>
    <row r="1084" spans="1:10" ht="18.75" customHeight="1">
      <c r="A1084" s="1080"/>
      <c r="B1084" s="1048"/>
      <c r="C1084" s="1117" t="s">
        <v>1932</v>
      </c>
      <c r="D1084" s="1117" t="s">
        <v>925</v>
      </c>
      <c r="E1084" s="235" t="s">
        <v>1808</v>
      </c>
      <c r="F1084" s="435">
        <v>35</v>
      </c>
      <c r="G1084" s="437">
        <v>20</v>
      </c>
      <c r="H1084" s="438" t="s">
        <v>1801</v>
      </c>
      <c r="I1084" s="1143" t="s">
        <v>1856</v>
      </c>
      <c r="J1084" s="1144"/>
    </row>
    <row r="1085" spans="1:10" ht="18.75" customHeight="1">
      <c r="A1085" s="1080"/>
      <c r="B1085" s="1048"/>
      <c r="C1085" s="1118"/>
      <c r="D1085" s="1118"/>
      <c r="E1085" s="235" t="s">
        <v>1808</v>
      </c>
      <c r="F1085" s="435">
        <v>50</v>
      </c>
      <c r="G1085" s="437">
        <v>35</v>
      </c>
      <c r="H1085" s="438" t="s">
        <v>1803</v>
      </c>
      <c r="I1085" s="1125"/>
      <c r="J1085" s="1126"/>
    </row>
    <row r="1086" spans="1:10" ht="18.75" customHeight="1">
      <c r="A1086" s="1080"/>
      <c r="B1086" s="1048"/>
      <c r="C1086" s="438" t="s">
        <v>2323</v>
      </c>
      <c r="D1086" s="438" t="s">
        <v>816</v>
      </c>
      <c r="E1086" s="235" t="s">
        <v>1808</v>
      </c>
      <c r="F1086" s="435">
        <v>3</v>
      </c>
      <c r="G1086" s="437">
        <v>3</v>
      </c>
      <c r="H1086" s="438" t="s">
        <v>1803</v>
      </c>
      <c r="I1086" s="1127"/>
      <c r="J1086" s="1113"/>
    </row>
    <row r="1087" spans="1:10" ht="18.75" customHeight="1">
      <c r="A1087" s="1080"/>
      <c r="B1087" s="1048"/>
      <c r="C1087" s="438" t="s">
        <v>2324</v>
      </c>
      <c r="D1087" s="438" t="s">
        <v>1045</v>
      </c>
      <c r="E1087" s="235" t="s">
        <v>1808</v>
      </c>
      <c r="F1087" s="435">
        <v>25</v>
      </c>
      <c r="G1087" s="437">
        <v>25</v>
      </c>
      <c r="H1087" s="438" t="s">
        <v>1803</v>
      </c>
      <c r="I1087" s="1138" t="s">
        <v>2325</v>
      </c>
      <c r="J1087" s="1139"/>
    </row>
    <row r="1088" spans="1:10" ht="18.75" customHeight="1">
      <c r="A1088" s="1080"/>
      <c r="B1088" s="1048"/>
      <c r="C1088" s="438" t="s">
        <v>2326</v>
      </c>
      <c r="D1088" s="438" t="s">
        <v>1046</v>
      </c>
      <c r="E1088" s="235" t="s">
        <v>1808</v>
      </c>
      <c r="F1088" s="435">
        <v>150</v>
      </c>
      <c r="G1088" s="437">
        <v>150</v>
      </c>
      <c r="H1088" s="438" t="s">
        <v>1803</v>
      </c>
      <c r="I1088" s="1058" t="s">
        <v>2051</v>
      </c>
      <c r="J1088" s="1059"/>
    </row>
    <row r="1089" spans="1:10" ht="18.75" customHeight="1">
      <c r="A1089" s="1080"/>
      <c r="B1089" s="1048"/>
      <c r="C1089" s="438" t="s">
        <v>1047</v>
      </c>
      <c r="D1089" s="438" t="s">
        <v>996</v>
      </c>
      <c r="E1089" s="235" t="s">
        <v>1808</v>
      </c>
      <c r="F1089" s="435"/>
      <c r="G1089" s="437"/>
      <c r="H1089" s="438"/>
      <c r="I1089" s="1127" t="s">
        <v>2327</v>
      </c>
      <c r="J1089" s="1113"/>
    </row>
    <row r="1090" spans="1:10" ht="18.75" customHeight="1">
      <c r="A1090" s="1080"/>
      <c r="B1090" s="1048"/>
      <c r="C1090" s="438" t="s">
        <v>1022</v>
      </c>
      <c r="D1090" s="438" t="s">
        <v>1023</v>
      </c>
      <c r="E1090" s="235" t="s">
        <v>1808</v>
      </c>
      <c r="F1090" s="435"/>
      <c r="G1090" s="437"/>
      <c r="H1090" s="438"/>
      <c r="I1090" s="1058" t="s">
        <v>2115</v>
      </c>
      <c r="J1090" s="1059"/>
    </row>
    <row r="1091" spans="1:10" ht="18.75" customHeight="1">
      <c r="A1091" s="1080"/>
      <c r="B1091" s="1048"/>
      <c r="C1091" s="674" t="s">
        <v>2808</v>
      </c>
      <c r="D1091" s="854" t="s">
        <v>4018</v>
      </c>
      <c r="E1091" s="859" t="s">
        <v>2809</v>
      </c>
      <c r="F1091" s="504">
        <v>1</v>
      </c>
      <c r="G1091" s="477">
        <v>1</v>
      </c>
      <c r="H1091" s="438" t="s">
        <v>2810</v>
      </c>
      <c r="I1091" s="805" t="s">
        <v>2811</v>
      </c>
      <c r="J1091" s="806"/>
    </row>
    <row r="1092" spans="1:10" ht="18.75" customHeight="1" thickBot="1">
      <c r="A1092" s="1081"/>
      <c r="B1092" s="1049"/>
      <c r="C1092" s="665" t="s">
        <v>1024</v>
      </c>
      <c r="D1092" s="665" t="s">
        <v>3427</v>
      </c>
      <c r="E1092" s="491" t="s">
        <v>1808</v>
      </c>
      <c r="F1092" s="467"/>
      <c r="G1092" s="468"/>
      <c r="H1092" s="492"/>
      <c r="I1092" s="1132" t="s">
        <v>1878</v>
      </c>
      <c r="J1092" s="1133"/>
    </row>
    <row r="1093" spans="1:10" ht="18.75" customHeight="1">
      <c r="A1093" s="1129" t="s">
        <v>3426</v>
      </c>
      <c r="B1093" s="1140" t="s">
        <v>2328</v>
      </c>
      <c r="C1093" s="675" t="s">
        <v>2329</v>
      </c>
      <c r="D1093" s="425" t="s">
        <v>3353</v>
      </c>
      <c r="E1093" s="471" t="s">
        <v>1808</v>
      </c>
      <c r="F1093" s="472">
        <v>95</v>
      </c>
      <c r="G1093" s="473">
        <v>90</v>
      </c>
      <c r="H1093" s="675" t="s">
        <v>1803</v>
      </c>
      <c r="I1093" s="1134"/>
      <c r="J1093" s="1135"/>
    </row>
    <row r="1094" spans="1:10" ht="18.75" customHeight="1">
      <c r="A1094" s="1130"/>
      <c r="B1094" s="1141"/>
      <c r="C1094" s="676" t="s">
        <v>2330</v>
      </c>
      <c r="D1094" s="438" t="s">
        <v>3354</v>
      </c>
      <c r="E1094" s="235" t="s">
        <v>1808</v>
      </c>
      <c r="F1094" s="435">
        <v>15</v>
      </c>
      <c r="G1094" s="437">
        <v>15</v>
      </c>
      <c r="H1094" s="676" t="s">
        <v>2331</v>
      </c>
      <c r="I1094" s="1121" t="s">
        <v>1048</v>
      </c>
      <c r="J1094" s="1122"/>
    </row>
    <row r="1095" spans="1:10" ht="18.75" customHeight="1">
      <c r="A1095" s="1130"/>
      <c r="B1095" s="1141"/>
      <c r="C1095" s="676" t="s">
        <v>1828</v>
      </c>
      <c r="D1095" s="438" t="s">
        <v>3355</v>
      </c>
      <c r="E1095" s="235" t="s">
        <v>1808</v>
      </c>
      <c r="F1095" s="435">
        <v>10</v>
      </c>
      <c r="G1095" s="437">
        <v>10</v>
      </c>
      <c r="H1095" s="676" t="s">
        <v>2331</v>
      </c>
      <c r="I1095" s="1119" t="s">
        <v>1049</v>
      </c>
      <c r="J1095" s="1120"/>
    </row>
    <row r="1096" spans="1:10" ht="18.75" customHeight="1">
      <c r="A1096" s="1130"/>
      <c r="B1096" s="1141"/>
      <c r="C1096" s="676" t="s">
        <v>2691</v>
      </c>
      <c r="D1096" s="438" t="s">
        <v>3356</v>
      </c>
      <c r="E1096" s="235" t="s">
        <v>1808</v>
      </c>
      <c r="F1096" s="435"/>
      <c r="G1096" s="437"/>
      <c r="H1096" s="676"/>
      <c r="I1096" s="1121" t="s">
        <v>1871</v>
      </c>
      <c r="J1096" s="1122"/>
    </row>
    <row r="1097" spans="1:10" ht="18.75" customHeight="1" thickBot="1">
      <c r="A1097" s="1131"/>
      <c r="B1097" s="1142"/>
      <c r="C1097" s="677" t="s">
        <v>4019</v>
      </c>
      <c r="D1097" s="492" t="s">
        <v>3357</v>
      </c>
      <c r="E1097" s="491" t="s">
        <v>1808</v>
      </c>
      <c r="F1097" s="467"/>
      <c r="G1097" s="468"/>
      <c r="H1097" s="677"/>
      <c r="I1097" s="1123" t="s">
        <v>1878</v>
      </c>
      <c r="J1097" s="1124"/>
    </row>
    <row r="1098" spans="1:10" ht="18.75" customHeight="1">
      <c r="A1098" s="1129" t="s">
        <v>3426</v>
      </c>
      <c r="B1098" s="1140" t="s">
        <v>2332</v>
      </c>
      <c r="C1098" s="675" t="s">
        <v>2333</v>
      </c>
      <c r="D1098" s="425" t="s">
        <v>3354</v>
      </c>
      <c r="E1098" s="471" t="s">
        <v>1808</v>
      </c>
      <c r="F1098" s="472">
        <v>200</v>
      </c>
      <c r="G1098" s="473">
        <v>150</v>
      </c>
      <c r="H1098" s="675" t="s">
        <v>1803</v>
      </c>
      <c r="I1098" s="1134"/>
      <c r="J1098" s="1135"/>
    </row>
    <row r="1099" spans="1:10" ht="18.75" customHeight="1">
      <c r="A1099" s="1130"/>
      <c r="B1099" s="1141"/>
      <c r="C1099" s="676" t="s">
        <v>2334</v>
      </c>
      <c r="D1099" s="438" t="s">
        <v>3358</v>
      </c>
      <c r="E1099" s="235" t="s">
        <v>1808</v>
      </c>
      <c r="F1099" s="435">
        <v>150</v>
      </c>
      <c r="G1099" s="437">
        <v>100</v>
      </c>
      <c r="H1099" s="676" t="s">
        <v>1803</v>
      </c>
      <c r="I1099" s="1121"/>
      <c r="J1099" s="1122"/>
    </row>
    <row r="1100" spans="1:10" ht="18.75" customHeight="1">
      <c r="A1100" s="1130"/>
      <c r="B1100" s="1141"/>
      <c r="C1100" s="676" t="s">
        <v>1828</v>
      </c>
      <c r="D1100" s="438" t="s">
        <v>3359</v>
      </c>
      <c r="E1100" s="235" t="s">
        <v>1808</v>
      </c>
      <c r="F1100" s="435">
        <v>25</v>
      </c>
      <c r="G1100" s="437">
        <v>25</v>
      </c>
      <c r="H1100" s="676" t="s">
        <v>1801</v>
      </c>
      <c r="I1100" s="1119"/>
      <c r="J1100" s="1120"/>
    </row>
    <row r="1101" spans="1:10" ht="18.75" customHeight="1">
      <c r="A1101" s="1130"/>
      <c r="B1101" s="1141"/>
      <c r="C1101" s="676" t="s">
        <v>2289</v>
      </c>
      <c r="D1101" s="438" t="s">
        <v>3360</v>
      </c>
      <c r="E1101" s="235" t="s">
        <v>1808</v>
      </c>
      <c r="F1101" s="435">
        <v>20</v>
      </c>
      <c r="G1101" s="437">
        <v>20</v>
      </c>
      <c r="H1101" s="676" t="s">
        <v>782</v>
      </c>
      <c r="I1101" s="1121"/>
      <c r="J1101" s="1122"/>
    </row>
    <row r="1102" spans="1:10" ht="18.75" customHeight="1" thickBot="1">
      <c r="A1102" s="1131"/>
      <c r="B1102" s="1142"/>
      <c r="C1102" s="677" t="s">
        <v>2095</v>
      </c>
      <c r="D1102" s="492" t="s">
        <v>3361</v>
      </c>
      <c r="E1102" s="491" t="s">
        <v>1808</v>
      </c>
      <c r="F1102" s="467">
        <v>5</v>
      </c>
      <c r="G1102" s="468" t="s">
        <v>1050</v>
      </c>
      <c r="H1102" s="677" t="s">
        <v>782</v>
      </c>
      <c r="I1102" s="1123"/>
      <c r="J1102" s="1124"/>
    </row>
  </sheetData>
  <sheetProtection algorithmName="SHA-512" hashValue="QzKnZkENRcwAILyGBIMRyKYsVBP2ocDqtV7+nRQBDLF5EbZYH+VS+1J3BXw+3B880tqLULlVI+8qr9WqgTd/1g==" saltValue="YaS09wplKkeS1b76IOZ3JQ==" spinCount="100000" sheet="1" objects="1" scenarios="1"/>
  <mergeCells count="1346">
    <mergeCell ref="A83:A92"/>
    <mergeCell ref="B83:B92"/>
    <mergeCell ref="B93:B102"/>
    <mergeCell ref="A93:A102"/>
    <mergeCell ref="B103:B112"/>
    <mergeCell ref="A103:A112"/>
    <mergeCell ref="B113:B122"/>
    <mergeCell ref="A113:A122"/>
    <mergeCell ref="A696:A710"/>
    <mergeCell ref="B696:B710"/>
    <mergeCell ref="C696:C697"/>
    <mergeCell ref="D696:D697"/>
    <mergeCell ref="I696:J697"/>
    <mergeCell ref="I698:J698"/>
    <mergeCell ref="I699:J699"/>
    <mergeCell ref="I700:J700"/>
    <mergeCell ref="I701:J701"/>
    <mergeCell ref="I702:J702"/>
    <mergeCell ref="I703:J703"/>
    <mergeCell ref="I704:J704"/>
    <mergeCell ref="I705:J705"/>
    <mergeCell ref="I706:J706"/>
    <mergeCell ref="I707:J707"/>
    <mergeCell ref="I708:J708"/>
    <mergeCell ref="I709:J709"/>
    <mergeCell ref="I710:J710"/>
    <mergeCell ref="I189:J189"/>
    <mergeCell ref="I190:J190"/>
    <mergeCell ref="I191:J191"/>
    <mergeCell ref="I192:J192"/>
    <mergeCell ref="I193:J193"/>
    <mergeCell ref="I194:J194"/>
    <mergeCell ref="I195:J195"/>
    <mergeCell ref="I196:J196"/>
    <mergeCell ref="I197:J197"/>
    <mergeCell ref="I919:J919"/>
    <mergeCell ref="I22:J22"/>
    <mergeCell ref="I23:J23"/>
    <mergeCell ref="I24:J24"/>
    <mergeCell ref="I12:J12"/>
    <mergeCell ref="I13:J13"/>
    <mergeCell ref="B32:B36"/>
    <mergeCell ref="I32:J32"/>
    <mergeCell ref="I33:J33"/>
    <mergeCell ref="I34:J34"/>
    <mergeCell ref="I35:J35"/>
    <mergeCell ref="I36:J36"/>
    <mergeCell ref="B41:B52"/>
    <mergeCell ref="I83:J83"/>
    <mergeCell ref="I84:J84"/>
    <mergeCell ref="I85:J85"/>
    <mergeCell ref="I86:J86"/>
    <mergeCell ref="I87:J87"/>
    <mergeCell ref="I88:J88"/>
    <mergeCell ref="I89:J89"/>
    <mergeCell ref="I91:J91"/>
    <mergeCell ref="I72:J72"/>
    <mergeCell ref="I73:J73"/>
    <mergeCell ref="I74:J74"/>
    <mergeCell ref="I78:J78"/>
    <mergeCell ref="A658:A667"/>
    <mergeCell ref="B658:B667"/>
    <mergeCell ref="I66:J66"/>
    <mergeCell ref="I67:J67"/>
    <mergeCell ref="I15:J15"/>
    <mergeCell ref="A16:A31"/>
    <mergeCell ref="B16:B31"/>
    <mergeCell ref="I16:J16"/>
    <mergeCell ref="C17:C23"/>
    <mergeCell ref="D17:D23"/>
    <mergeCell ref="I17:J17"/>
    <mergeCell ref="I18:J18"/>
    <mergeCell ref="I61:J61"/>
    <mergeCell ref="I440:J440"/>
    <mergeCell ref="A53:A61"/>
    <mergeCell ref="B53:B61"/>
    <mergeCell ref="I53:J53"/>
    <mergeCell ref="I54:J54"/>
    <mergeCell ref="I93:J93"/>
    <mergeCell ref="I94:J94"/>
    <mergeCell ref="I95:J95"/>
    <mergeCell ref="I96:J96"/>
    <mergeCell ref="I97:J97"/>
    <mergeCell ref="I98:J98"/>
    <mergeCell ref="I99:J99"/>
    <mergeCell ref="I101:J101"/>
    <mergeCell ref="A1:J2"/>
    <mergeCell ref="A3:A4"/>
    <mergeCell ref="B3:B4"/>
    <mergeCell ref="C3:H3"/>
    <mergeCell ref="I3:J4"/>
    <mergeCell ref="C4:D4"/>
    <mergeCell ref="A5:A15"/>
    <mergeCell ref="B5:B15"/>
    <mergeCell ref="I5:J5"/>
    <mergeCell ref="I25:J25"/>
    <mergeCell ref="I26:J26"/>
    <mergeCell ref="I27:J27"/>
    <mergeCell ref="I28:J28"/>
    <mergeCell ref="I29:J29"/>
    <mergeCell ref="I31:J31"/>
    <mergeCell ref="I19:J19"/>
    <mergeCell ref="I62:J62"/>
    <mergeCell ref="I55:J55"/>
    <mergeCell ref="I56:J56"/>
    <mergeCell ref="I57:J57"/>
    <mergeCell ref="I58:J58"/>
    <mergeCell ref="I59:J59"/>
    <mergeCell ref="A32:A36"/>
    <mergeCell ref="A41:A52"/>
    <mergeCell ref="I6:J6"/>
    <mergeCell ref="I7:J7"/>
    <mergeCell ref="I8:J8"/>
    <mergeCell ref="B37:B40"/>
    <mergeCell ref="A37:A40"/>
    <mergeCell ref="I20:J20"/>
    <mergeCell ref="I21:J21"/>
    <mergeCell ref="I9:J9"/>
    <mergeCell ref="I10:J10"/>
    <mergeCell ref="I11:J11"/>
    <mergeCell ref="I64:J64"/>
    <mergeCell ref="I80:J80"/>
    <mergeCell ref="I113:J113"/>
    <mergeCell ref="I114:J114"/>
    <mergeCell ref="I115:J115"/>
    <mergeCell ref="I116:J116"/>
    <mergeCell ref="I117:J117"/>
    <mergeCell ref="I118:J118"/>
    <mergeCell ref="I119:J119"/>
    <mergeCell ref="I121:J121"/>
    <mergeCell ref="I103:J103"/>
    <mergeCell ref="I104:J104"/>
    <mergeCell ref="I105:J105"/>
    <mergeCell ref="I106:J106"/>
    <mergeCell ref="I107:J107"/>
    <mergeCell ref="I108:J108"/>
    <mergeCell ref="I109:J109"/>
    <mergeCell ref="I111:J111"/>
    <mergeCell ref="I69:J69"/>
    <mergeCell ref="I70:J70"/>
    <mergeCell ref="A72:A82"/>
    <mergeCell ref="B72:B82"/>
    <mergeCell ref="I75:J75"/>
    <mergeCell ref="I76:J76"/>
    <mergeCell ref="I77:J77"/>
    <mergeCell ref="I65:J65"/>
    <mergeCell ref="I138:J138"/>
    <mergeCell ref="A141:A148"/>
    <mergeCell ref="B141:B148"/>
    <mergeCell ref="I141:J141"/>
    <mergeCell ref="I142:J142"/>
    <mergeCell ref="I143:J143"/>
    <mergeCell ref="I144:J144"/>
    <mergeCell ref="I145:J145"/>
    <mergeCell ref="I146:J146"/>
    <mergeCell ref="I148:J148"/>
    <mergeCell ref="I130:J130"/>
    <mergeCell ref="A131:A140"/>
    <mergeCell ref="B131:B140"/>
    <mergeCell ref="I131:J131"/>
    <mergeCell ref="I132:J132"/>
    <mergeCell ref="I133:J133"/>
    <mergeCell ref="I134:J134"/>
    <mergeCell ref="I135:J135"/>
    <mergeCell ref="I136:J136"/>
    <mergeCell ref="I137:J137"/>
    <mergeCell ref="A123:A130"/>
    <mergeCell ref="B123:B130"/>
    <mergeCell ref="I123:J123"/>
    <mergeCell ref="I124:J124"/>
    <mergeCell ref="I125:J125"/>
    <mergeCell ref="C126:C127"/>
    <mergeCell ref="D126:D127"/>
    <mergeCell ref="I126:J127"/>
    <mergeCell ref="I128:J128"/>
    <mergeCell ref="I129:J129"/>
    <mergeCell ref="I160:J160"/>
    <mergeCell ref="I161:J161"/>
    <mergeCell ref="I162:J162"/>
    <mergeCell ref="I163:J163"/>
    <mergeCell ref="I164:J164"/>
    <mergeCell ref="I165:J165"/>
    <mergeCell ref="A154:A167"/>
    <mergeCell ref="B154:B167"/>
    <mergeCell ref="C154:C164"/>
    <mergeCell ref="D154:D164"/>
    <mergeCell ref="I154:J154"/>
    <mergeCell ref="I155:J155"/>
    <mergeCell ref="I156:J156"/>
    <mergeCell ref="I157:J157"/>
    <mergeCell ref="I158:J158"/>
    <mergeCell ref="I159:J159"/>
    <mergeCell ref="A149:A153"/>
    <mergeCell ref="B149:B153"/>
    <mergeCell ref="I149:J149"/>
    <mergeCell ref="I150:J150"/>
    <mergeCell ref="I151:J151"/>
    <mergeCell ref="I153:J153"/>
    <mergeCell ref="I152:J152"/>
    <mergeCell ref="I174:J174"/>
    <mergeCell ref="I175:J175"/>
    <mergeCell ref="I176:J176"/>
    <mergeCell ref="I177:J177"/>
    <mergeCell ref="I178:J178"/>
    <mergeCell ref="I179:J179"/>
    <mergeCell ref="I180:J180"/>
    <mergeCell ref="I166:J166"/>
    <mergeCell ref="I167:J167"/>
    <mergeCell ref="A168:A174"/>
    <mergeCell ref="B168:B174"/>
    <mergeCell ref="I168:J168"/>
    <mergeCell ref="I169:J169"/>
    <mergeCell ref="I170:J170"/>
    <mergeCell ref="I171:J171"/>
    <mergeCell ref="I172:J172"/>
    <mergeCell ref="I173:J173"/>
    <mergeCell ref="B175:B188"/>
    <mergeCell ref="C181:J181"/>
    <mergeCell ref="F182:J188"/>
    <mergeCell ref="A175:A188"/>
    <mergeCell ref="A211:A215"/>
    <mergeCell ref="B211:B215"/>
    <mergeCell ref="I211:J211"/>
    <mergeCell ref="I212:J212"/>
    <mergeCell ref="I213:J213"/>
    <mergeCell ref="I214:J214"/>
    <mergeCell ref="I215:J215"/>
    <mergeCell ref="A204:A210"/>
    <mergeCell ref="B204:B210"/>
    <mergeCell ref="I204:J204"/>
    <mergeCell ref="I205:J205"/>
    <mergeCell ref="I206:J206"/>
    <mergeCell ref="I207:J207"/>
    <mergeCell ref="I208:J208"/>
    <mergeCell ref="I209:J209"/>
    <mergeCell ref="I210:J210"/>
    <mergeCell ref="A199:A203"/>
    <mergeCell ref="B199:B203"/>
    <mergeCell ref="I199:J199"/>
    <mergeCell ref="I200:J200"/>
    <mergeCell ref="I201:J201"/>
    <mergeCell ref="I202:J202"/>
    <mergeCell ref="I203:J203"/>
    <mergeCell ref="A226:A232"/>
    <mergeCell ref="B226:B232"/>
    <mergeCell ref="I226:J226"/>
    <mergeCell ref="I227:J227"/>
    <mergeCell ref="I228:J228"/>
    <mergeCell ref="I229:J229"/>
    <mergeCell ref="I230:J230"/>
    <mergeCell ref="I231:J231"/>
    <mergeCell ref="A221:A225"/>
    <mergeCell ref="B221:B225"/>
    <mergeCell ref="I221:J221"/>
    <mergeCell ref="I222:J222"/>
    <mergeCell ref="I223:J223"/>
    <mergeCell ref="I224:J224"/>
    <mergeCell ref="A216:A220"/>
    <mergeCell ref="B216:B220"/>
    <mergeCell ref="I216:J216"/>
    <mergeCell ref="I217:J217"/>
    <mergeCell ref="I218:J218"/>
    <mergeCell ref="I219:J219"/>
    <mergeCell ref="I220:J220"/>
    <mergeCell ref="A242:A247"/>
    <mergeCell ref="B242:B247"/>
    <mergeCell ref="I242:J242"/>
    <mergeCell ref="I243:J243"/>
    <mergeCell ref="I244:J244"/>
    <mergeCell ref="I245:J245"/>
    <mergeCell ref="I246:J246"/>
    <mergeCell ref="I247:J247"/>
    <mergeCell ref="A233:A241"/>
    <mergeCell ref="B233:B241"/>
    <mergeCell ref="I233:J233"/>
    <mergeCell ref="I234:J234"/>
    <mergeCell ref="I235:J235"/>
    <mergeCell ref="I236:J236"/>
    <mergeCell ref="I237:J237"/>
    <mergeCell ref="I238:J238"/>
    <mergeCell ref="I239:J239"/>
    <mergeCell ref="I258:J258"/>
    <mergeCell ref="A259:A269"/>
    <mergeCell ref="B259:B269"/>
    <mergeCell ref="I259:J259"/>
    <mergeCell ref="I260:J260"/>
    <mergeCell ref="I261:J261"/>
    <mergeCell ref="I262:J262"/>
    <mergeCell ref="I263:J263"/>
    <mergeCell ref="I264:J264"/>
    <mergeCell ref="C265:C266"/>
    <mergeCell ref="A248:A258"/>
    <mergeCell ref="B248:B258"/>
    <mergeCell ref="I248:J248"/>
    <mergeCell ref="I249:J249"/>
    <mergeCell ref="I250:J250"/>
    <mergeCell ref="I251:J251"/>
    <mergeCell ref="I252:J252"/>
    <mergeCell ref="I253:J253"/>
    <mergeCell ref="I255:J255"/>
    <mergeCell ref="I256:J256"/>
    <mergeCell ref="I271:J272"/>
    <mergeCell ref="I273:J273"/>
    <mergeCell ref="I274:J274"/>
    <mergeCell ref="C275:C276"/>
    <mergeCell ref="D275:D276"/>
    <mergeCell ref="I275:J276"/>
    <mergeCell ref="I277:J277"/>
    <mergeCell ref="D265:D266"/>
    <mergeCell ref="I265:J266"/>
    <mergeCell ref="I267:J267"/>
    <mergeCell ref="I268:J268"/>
    <mergeCell ref="I269:J269"/>
    <mergeCell ref="A270:A273"/>
    <mergeCell ref="B270:B273"/>
    <mergeCell ref="I270:J270"/>
    <mergeCell ref="C271:C272"/>
    <mergeCell ref="D271:D272"/>
    <mergeCell ref="A289:A298"/>
    <mergeCell ref="B289:B298"/>
    <mergeCell ref="I289:J289"/>
    <mergeCell ref="I290:J290"/>
    <mergeCell ref="I291:J291"/>
    <mergeCell ref="I292:J292"/>
    <mergeCell ref="I293:J293"/>
    <mergeCell ref="I294:J294"/>
    <mergeCell ref="I295:J295"/>
    <mergeCell ref="I298:J298"/>
    <mergeCell ref="I278:J278"/>
    <mergeCell ref="I279:J279"/>
    <mergeCell ref="I280:J280"/>
    <mergeCell ref="I281:J281"/>
    <mergeCell ref="I282:J282"/>
    <mergeCell ref="I283:J283"/>
    <mergeCell ref="I284:J284"/>
    <mergeCell ref="A278:A285"/>
    <mergeCell ref="B278:B285"/>
    <mergeCell ref="I296:J296"/>
    <mergeCell ref="I297:J297"/>
    <mergeCell ref="A286:A288"/>
    <mergeCell ref="B286:B288"/>
    <mergeCell ref="I310:J310"/>
    <mergeCell ref="I311:J311"/>
    <mergeCell ref="I312:J312"/>
    <mergeCell ref="I313:J313"/>
    <mergeCell ref="I314:J314"/>
    <mergeCell ref="I315:J315"/>
    <mergeCell ref="I316:J316"/>
    <mergeCell ref="I317:J317"/>
    <mergeCell ref="A299:A309"/>
    <mergeCell ref="B299:B309"/>
    <mergeCell ref="I299:J299"/>
    <mergeCell ref="I300:J300"/>
    <mergeCell ref="I301:J301"/>
    <mergeCell ref="I302:J302"/>
    <mergeCell ref="I303:J303"/>
    <mergeCell ref="I304:J304"/>
    <mergeCell ref="I305:J305"/>
    <mergeCell ref="I306:J306"/>
    <mergeCell ref="A310:A320"/>
    <mergeCell ref="B310:B320"/>
    <mergeCell ref="I307:J307"/>
    <mergeCell ref="I308:J308"/>
    <mergeCell ref="I309:J309"/>
    <mergeCell ref="I319:J319"/>
    <mergeCell ref="I336:J336"/>
    <mergeCell ref="I337:J337"/>
    <mergeCell ref="I338:J338"/>
    <mergeCell ref="I339:J339"/>
    <mergeCell ref="I342:J342"/>
    <mergeCell ref="I344:J344"/>
    <mergeCell ref="I340:J340"/>
    <mergeCell ref="I341:J341"/>
    <mergeCell ref="I327:J327"/>
    <mergeCell ref="I328:J328"/>
    <mergeCell ref="I329:J329"/>
    <mergeCell ref="I330:J330"/>
    <mergeCell ref="I332:J332"/>
    <mergeCell ref="I333:J333"/>
    <mergeCell ref="I334:J334"/>
    <mergeCell ref="I335:J335"/>
    <mergeCell ref="I318:J318"/>
    <mergeCell ref="I321:J321"/>
    <mergeCell ref="I322:J322"/>
    <mergeCell ref="I323:J323"/>
    <mergeCell ref="I324:J324"/>
    <mergeCell ref="I325:J325"/>
    <mergeCell ref="I326:J326"/>
    <mergeCell ref="I343:J343"/>
    <mergeCell ref="I331:J331"/>
    <mergeCell ref="I379:J379"/>
    <mergeCell ref="I345:J345"/>
    <mergeCell ref="I346:J346"/>
    <mergeCell ref="I347:J347"/>
    <mergeCell ref="I348:J348"/>
    <mergeCell ref="I380:J380"/>
    <mergeCell ref="I381:J381"/>
    <mergeCell ref="I351:J351"/>
    <mergeCell ref="I355:J355"/>
    <mergeCell ref="I360:J360"/>
    <mergeCell ref="I361:J361"/>
    <mergeCell ref="I362:J362"/>
    <mergeCell ref="I375:J375"/>
    <mergeCell ref="I376:J376"/>
    <mergeCell ref="I377:J377"/>
    <mergeCell ref="I378:J378"/>
    <mergeCell ref="I398:J398"/>
    <mergeCell ref="I413:J413"/>
    <mergeCell ref="I417:J417"/>
    <mergeCell ref="I414:J415"/>
    <mergeCell ref="I416:J416"/>
    <mergeCell ref="I404:J404"/>
    <mergeCell ref="I405:J405"/>
    <mergeCell ref="I406:J406"/>
    <mergeCell ref="I407:J407"/>
    <mergeCell ref="I408:J408"/>
    <mergeCell ref="I411:J411"/>
    <mergeCell ref="I412:J412"/>
    <mergeCell ref="I402:J402"/>
    <mergeCell ref="I403:J403"/>
    <mergeCell ref="I388:J388"/>
    <mergeCell ref="I389:J389"/>
    <mergeCell ref="I390:J390"/>
    <mergeCell ref="I382:J382"/>
    <mergeCell ref="I383:J383"/>
    <mergeCell ref="I384:J384"/>
    <mergeCell ref="I385:J385"/>
    <mergeCell ref="I386:J386"/>
    <mergeCell ref="I387:J387"/>
    <mergeCell ref="I399:J399"/>
    <mergeCell ref="I400:J400"/>
    <mergeCell ref="I401:J401"/>
    <mergeCell ref="I397:J397"/>
    <mergeCell ref="I538:J538"/>
    <mergeCell ref="I541:J541"/>
    <mergeCell ref="I545:J545"/>
    <mergeCell ref="I552:J552"/>
    <mergeCell ref="I559:J559"/>
    <mergeCell ref="I560:J560"/>
    <mergeCell ref="I561:J561"/>
    <mergeCell ref="I562:J562"/>
    <mergeCell ref="I602:J602"/>
    <mergeCell ref="I584:J584"/>
    <mergeCell ref="I585:J585"/>
    <mergeCell ref="I587:J587"/>
    <mergeCell ref="I588:J588"/>
    <mergeCell ref="I503:J503"/>
    <mergeCell ref="I523:J523"/>
    <mergeCell ref="I518:J518"/>
    <mergeCell ref="I535:J535"/>
    <mergeCell ref="I513:J513"/>
    <mergeCell ref="I519:J519"/>
    <mergeCell ref="I520:J520"/>
    <mergeCell ref="I521:J521"/>
    <mergeCell ref="I544:J544"/>
    <mergeCell ref="I550:J550"/>
    <mergeCell ref="I546:J546"/>
    <mergeCell ref="I547:J547"/>
    <mergeCell ref="I575:J575"/>
    <mergeCell ref="I590:J590"/>
    <mergeCell ref="I591:J591"/>
    <mergeCell ref="I577:J577"/>
    <mergeCell ref="I578:J578"/>
    <mergeCell ref="I605:J605"/>
    <mergeCell ref="I606:J606"/>
    <mergeCell ref="I558:J558"/>
    <mergeCell ref="I539:J539"/>
    <mergeCell ref="I540:J540"/>
    <mergeCell ref="I630:J630"/>
    <mergeCell ref="I607:J607"/>
    <mergeCell ref="I608:J608"/>
    <mergeCell ref="I609:J609"/>
    <mergeCell ref="I614:J614"/>
    <mergeCell ref="I589:J589"/>
    <mergeCell ref="I592:J592"/>
    <mergeCell ref="I593:J593"/>
    <mergeCell ref="I594:J594"/>
    <mergeCell ref="I595:J595"/>
    <mergeCell ref="I613:J613"/>
    <mergeCell ref="I596:J596"/>
    <mergeCell ref="I597:J597"/>
    <mergeCell ref="I598:J598"/>
    <mergeCell ref="I599:J599"/>
    <mergeCell ref="I610:J610"/>
    <mergeCell ref="I611:J611"/>
    <mergeCell ref="I688:J688"/>
    <mergeCell ref="I695:J695"/>
    <mergeCell ref="I694:J694"/>
    <mergeCell ref="I691:J691"/>
    <mergeCell ref="I692:J692"/>
    <mergeCell ref="I631:J631"/>
    <mergeCell ref="I632:J632"/>
    <mergeCell ref="I684:J684"/>
    <mergeCell ref="I685:J685"/>
    <mergeCell ref="I666:J666"/>
    <mergeCell ref="I661:J661"/>
    <mergeCell ref="I653:J653"/>
    <mergeCell ref="I634:J634"/>
    <mergeCell ref="I633:J633"/>
    <mergeCell ref="I769:J769"/>
    <mergeCell ref="I786:J786"/>
    <mergeCell ref="I783:J783"/>
    <mergeCell ref="I772:J772"/>
    <mergeCell ref="I773:J773"/>
    <mergeCell ref="I774:J774"/>
    <mergeCell ref="I775:J775"/>
    <mergeCell ref="I777:J777"/>
    <mergeCell ref="I770:J770"/>
    <mergeCell ref="I771:J771"/>
    <mergeCell ref="I758:J758"/>
    <mergeCell ref="I760:J760"/>
    <mergeCell ref="I761:J761"/>
    <mergeCell ref="I762:J762"/>
    <mergeCell ref="I763:J763"/>
    <mergeCell ref="I764:J764"/>
    <mergeCell ref="I765:J765"/>
    <mergeCell ref="I766:J766"/>
    <mergeCell ref="I767:J767"/>
    <mergeCell ref="I768:J768"/>
    <mergeCell ref="I800:J800"/>
    <mergeCell ref="I801:J801"/>
    <mergeCell ref="I802:J802"/>
    <mergeCell ref="I803:J803"/>
    <mergeCell ref="I804:J804"/>
    <mergeCell ref="I805:J805"/>
    <mergeCell ref="I776:J776"/>
    <mergeCell ref="I780:J780"/>
    <mergeCell ref="I781:J781"/>
    <mergeCell ref="I782:J782"/>
    <mergeCell ref="I784:J784"/>
    <mergeCell ref="I785:J785"/>
    <mergeCell ref="I778:J778"/>
    <mergeCell ref="I779:J779"/>
    <mergeCell ref="I795:J795"/>
    <mergeCell ref="I796:J796"/>
    <mergeCell ref="I787:J787"/>
    <mergeCell ref="I788:J788"/>
    <mergeCell ref="I789:J789"/>
    <mergeCell ref="I790:J790"/>
    <mergeCell ref="I791:J791"/>
    <mergeCell ref="I792:J792"/>
    <mergeCell ref="I793:J793"/>
    <mergeCell ref="I794:J794"/>
    <mergeCell ref="I903:J903"/>
    <mergeCell ref="I896:J896"/>
    <mergeCell ref="I907:J908"/>
    <mergeCell ref="I828:J828"/>
    <mergeCell ref="I827:J827"/>
    <mergeCell ref="I815:J815"/>
    <mergeCell ref="I816:J816"/>
    <mergeCell ref="I817:J817"/>
    <mergeCell ref="I818:J818"/>
    <mergeCell ref="I819:J819"/>
    <mergeCell ref="I820:J820"/>
    <mergeCell ref="I821:J821"/>
    <mergeCell ref="I822:J822"/>
    <mergeCell ref="I823:J823"/>
    <mergeCell ref="I854:J854"/>
    <mergeCell ref="I835:J835"/>
    <mergeCell ref="I886:J886"/>
    <mergeCell ref="I904:J904"/>
    <mergeCell ref="I899:J899"/>
    <mergeCell ref="I900:J900"/>
    <mergeCell ref="I901:J901"/>
    <mergeCell ref="I902:J902"/>
    <mergeCell ref="I826:J826"/>
    <mergeCell ref="I824:J824"/>
    <mergeCell ref="I825:J825"/>
    <mergeCell ref="I1023:J1023"/>
    <mergeCell ref="I1025:J1025"/>
    <mergeCell ref="I1026:J1026"/>
    <mergeCell ref="I1027:J1027"/>
    <mergeCell ref="I1031:J1031"/>
    <mergeCell ref="I1024:J1024"/>
    <mergeCell ref="I1012:J1012"/>
    <mergeCell ref="I1013:J1013"/>
    <mergeCell ref="I925:J925"/>
    <mergeCell ref="I912:J912"/>
    <mergeCell ref="I921:J921"/>
    <mergeCell ref="I1067:J1067"/>
    <mergeCell ref="I1010:J1010"/>
    <mergeCell ref="I1011:J1011"/>
    <mergeCell ref="I1005:J1005"/>
    <mergeCell ref="I1006:J1006"/>
    <mergeCell ref="I994:J994"/>
    <mergeCell ref="I995:J995"/>
    <mergeCell ref="I1064:J1064"/>
    <mergeCell ref="I1054:J1055"/>
    <mergeCell ref="A506:A514"/>
    <mergeCell ref="B506:B514"/>
    <mergeCell ref="I1098:J1098"/>
    <mergeCell ref="I1051:J1051"/>
    <mergeCell ref="I1052:J1052"/>
    <mergeCell ref="I1071:J1071"/>
    <mergeCell ref="I1072:J1072"/>
    <mergeCell ref="I1060:J1060"/>
    <mergeCell ref="I1061:J1061"/>
    <mergeCell ref="I628:J628"/>
    <mergeCell ref="A602:A607"/>
    <mergeCell ref="B602:B607"/>
    <mergeCell ref="A608:A613"/>
    <mergeCell ref="I1035:J1035"/>
    <mergeCell ref="I1036:J1036"/>
    <mergeCell ref="I1043:J1043"/>
    <mergeCell ref="I1044:J1044"/>
    <mergeCell ref="I1045:J1045"/>
    <mergeCell ref="A566:A570"/>
    <mergeCell ref="B566:B570"/>
    <mergeCell ref="I1001:J1001"/>
    <mergeCell ref="I1068:J1069"/>
    <mergeCell ref="I924:J924"/>
    <mergeCell ref="I911:J911"/>
    <mergeCell ref="I1037:J1037"/>
    <mergeCell ref="I1032:J1032"/>
    <mergeCell ref="I1033:J1033"/>
    <mergeCell ref="I1028:J1028"/>
    <mergeCell ref="A533:A541"/>
    <mergeCell ref="I1029:J1029"/>
    <mergeCell ref="I1030:J1030"/>
    <mergeCell ref="I1034:J1034"/>
    <mergeCell ref="B533:B541"/>
    <mergeCell ref="C533:C534"/>
    <mergeCell ref="D533:D534"/>
    <mergeCell ref="I533:J534"/>
    <mergeCell ref="I603:J603"/>
    <mergeCell ref="I604:J604"/>
    <mergeCell ref="I569:J569"/>
    <mergeCell ref="I570:J570"/>
    <mergeCell ref="I571:J571"/>
    <mergeCell ref="I572:J572"/>
    <mergeCell ref="I573:J573"/>
    <mergeCell ref="I574:J574"/>
    <mergeCell ref="I566:J566"/>
    <mergeCell ref="I567:J567"/>
    <mergeCell ref="I568:J568"/>
    <mergeCell ref="I564:J564"/>
    <mergeCell ref="I553:J553"/>
    <mergeCell ref="I554:J554"/>
    <mergeCell ref="I555:J555"/>
    <mergeCell ref="I556:J556"/>
    <mergeCell ref="I557:J557"/>
    <mergeCell ref="C542:C543"/>
    <mergeCell ref="D542:D543"/>
    <mergeCell ref="I542:J543"/>
    <mergeCell ref="I579:J579"/>
    <mergeCell ref="I580:J580"/>
    <mergeCell ref="I581:J581"/>
    <mergeCell ref="I582:J582"/>
    <mergeCell ref="I583:J583"/>
    <mergeCell ref="I576:J576"/>
    <mergeCell ref="I536:J536"/>
    <mergeCell ref="I537:J537"/>
    <mergeCell ref="A552:A559"/>
    <mergeCell ref="B552:B559"/>
    <mergeCell ref="A560:A565"/>
    <mergeCell ref="B560:B565"/>
    <mergeCell ref="I563:J563"/>
    <mergeCell ref="I565:J565"/>
    <mergeCell ref="A542:A551"/>
    <mergeCell ref="B542:B551"/>
    <mergeCell ref="B321:B332"/>
    <mergeCell ref="A333:A344"/>
    <mergeCell ref="B333:B344"/>
    <mergeCell ref="C965:C967"/>
    <mergeCell ref="D965:D967"/>
    <mergeCell ref="I965:J965"/>
    <mergeCell ref="I867:J867"/>
    <mergeCell ref="I876:J876"/>
    <mergeCell ref="I846:J846"/>
    <mergeCell ref="I812:J812"/>
    <mergeCell ref="I391:J392"/>
    <mergeCell ref="I393:J393"/>
    <mergeCell ref="I395:J395"/>
    <mergeCell ref="A397:A406"/>
    <mergeCell ref="B397:B406"/>
    <mergeCell ref="A407:A417"/>
    <mergeCell ref="B407:B417"/>
    <mergeCell ref="I410:J410"/>
    <mergeCell ref="C414:C415"/>
    <mergeCell ref="D414:D415"/>
    <mergeCell ref="A376:A386"/>
    <mergeCell ref="B608:B613"/>
    <mergeCell ref="B376:B386"/>
    <mergeCell ref="A387:A396"/>
    <mergeCell ref="B387:B396"/>
    <mergeCell ref="C391:C392"/>
    <mergeCell ref="D391:D392"/>
    <mergeCell ref="A345:A354"/>
    <mergeCell ref="B345:B354"/>
    <mergeCell ref="I354:J354"/>
    <mergeCell ref="A355:A365"/>
    <mergeCell ref="A571:A577"/>
    <mergeCell ref="C515:C516"/>
    <mergeCell ref="D515:D516"/>
    <mergeCell ref="I515:J516"/>
    <mergeCell ref="I517:J517"/>
    <mergeCell ref="I891:J891"/>
    <mergeCell ref="I892:J892"/>
    <mergeCell ref="I893:J893"/>
    <mergeCell ref="I894:J894"/>
    <mergeCell ref="I895:J895"/>
    <mergeCell ref="I883:J883"/>
    <mergeCell ref="I884:J884"/>
    <mergeCell ref="I885:J885"/>
    <mergeCell ref="I888:J888"/>
    <mergeCell ref="I889:J889"/>
    <mergeCell ref="I890:J890"/>
    <mergeCell ref="I873:J873"/>
    <mergeCell ref="I874:J874"/>
    <mergeCell ref="I880:J880"/>
    <mergeCell ref="I862:J862"/>
    <mergeCell ref="I863:J863"/>
    <mergeCell ref="I864:J864"/>
    <mergeCell ref="I865:J865"/>
    <mergeCell ref="I866:J866"/>
    <mergeCell ref="I872:J872"/>
    <mergeCell ref="I809:J809"/>
    <mergeCell ref="I810:J810"/>
    <mergeCell ref="I814:J814"/>
    <mergeCell ref="I811:J811"/>
    <mergeCell ref="I797:J797"/>
    <mergeCell ref="I798:J798"/>
    <mergeCell ref="I799:J799"/>
    <mergeCell ref="I548:J548"/>
    <mergeCell ref="A442:A451"/>
    <mergeCell ref="B442:B451"/>
    <mergeCell ref="C442:C443"/>
    <mergeCell ref="D442:D443"/>
    <mergeCell ref="I442:J443"/>
    <mergeCell ref="C444:C445"/>
    <mergeCell ref="D444:D445"/>
    <mergeCell ref="I444:J445"/>
    <mergeCell ref="I446:J446"/>
    <mergeCell ref="I448:J448"/>
    <mergeCell ref="A458:A462"/>
    <mergeCell ref="B458:B462"/>
    <mergeCell ref="C458:C459"/>
    <mergeCell ref="D458:D459"/>
    <mergeCell ref="I458:J459"/>
    <mergeCell ref="I460:J460"/>
    <mergeCell ref="I461:J461"/>
    <mergeCell ref="I462:J462"/>
    <mergeCell ref="A452:A457"/>
    <mergeCell ref="B452:B457"/>
    <mergeCell ref="C452:C453"/>
    <mergeCell ref="D452:D453"/>
    <mergeCell ref="I452:J453"/>
    <mergeCell ref="I454:J454"/>
    <mergeCell ref="A418:A428"/>
    <mergeCell ref="B418:B428"/>
    <mergeCell ref="I429:J429"/>
    <mergeCell ref="A431:A441"/>
    <mergeCell ref="B431:B441"/>
    <mergeCell ref="C431:C432"/>
    <mergeCell ref="D431:D432"/>
    <mergeCell ref="I431:J432"/>
    <mergeCell ref="I433:J433"/>
    <mergeCell ref="I426:J426"/>
    <mergeCell ref="I449:J449"/>
    <mergeCell ref="I450:J450"/>
    <mergeCell ref="I451:J451"/>
    <mergeCell ref="I447:J447"/>
    <mergeCell ref="I435:J435"/>
    <mergeCell ref="I436:J436"/>
    <mergeCell ref="I437:J437"/>
    <mergeCell ref="I438:J438"/>
    <mergeCell ref="I439:J439"/>
    <mergeCell ref="I441:J441"/>
    <mergeCell ref="I430:J430"/>
    <mergeCell ref="I434:J434"/>
    <mergeCell ref="I418:J418"/>
    <mergeCell ref="I419:J419"/>
    <mergeCell ref="I420:J420"/>
    <mergeCell ref="I421:J421"/>
    <mergeCell ref="I424:J424"/>
    <mergeCell ref="I425:J425"/>
    <mergeCell ref="I427:J427"/>
    <mergeCell ref="I455:J455"/>
    <mergeCell ref="I456:J456"/>
    <mergeCell ref="I457:J457"/>
    <mergeCell ref="A474:A483"/>
    <mergeCell ref="B474:B483"/>
    <mergeCell ref="C475:C476"/>
    <mergeCell ref="D475:D476"/>
    <mergeCell ref="I475:J476"/>
    <mergeCell ref="I477:J477"/>
    <mergeCell ref="C479:C481"/>
    <mergeCell ref="D479:D481"/>
    <mergeCell ref="I483:J483"/>
    <mergeCell ref="I478:J478"/>
    <mergeCell ref="A468:A473"/>
    <mergeCell ref="B468:B473"/>
    <mergeCell ref="C468:C469"/>
    <mergeCell ref="D468:D469"/>
    <mergeCell ref="I468:J469"/>
    <mergeCell ref="I470:J470"/>
    <mergeCell ref="A463:A467"/>
    <mergeCell ref="B463:B467"/>
    <mergeCell ref="C463:C464"/>
    <mergeCell ref="D463:D464"/>
    <mergeCell ref="I463:J464"/>
    <mergeCell ref="I465:J465"/>
    <mergeCell ref="I466:J466"/>
    <mergeCell ref="I467:J467"/>
    <mergeCell ref="I471:J471"/>
    <mergeCell ref="I472:J472"/>
    <mergeCell ref="I473:J473"/>
    <mergeCell ref="I474:J474"/>
    <mergeCell ref="I479:J479"/>
    <mergeCell ref="I480:J480"/>
    <mergeCell ref="I481:J481"/>
    <mergeCell ref="I482:J482"/>
    <mergeCell ref="A492:A498"/>
    <mergeCell ref="B492:B498"/>
    <mergeCell ref="C493:C494"/>
    <mergeCell ref="D493:D494"/>
    <mergeCell ref="I493:J494"/>
    <mergeCell ref="I495:J495"/>
    <mergeCell ref="I498:J498"/>
    <mergeCell ref="I492:J492"/>
    <mergeCell ref="A484:A491"/>
    <mergeCell ref="B484:B491"/>
    <mergeCell ref="C484:C486"/>
    <mergeCell ref="D484:D486"/>
    <mergeCell ref="I484:J486"/>
    <mergeCell ref="I487:J487"/>
    <mergeCell ref="I488:J488"/>
    <mergeCell ref="I489:J489"/>
    <mergeCell ref="I490:J490"/>
    <mergeCell ref="I491:J491"/>
    <mergeCell ref="I496:J496"/>
    <mergeCell ref="A524:A532"/>
    <mergeCell ref="B524:B532"/>
    <mergeCell ref="C524:C525"/>
    <mergeCell ref="D524:D525"/>
    <mergeCell ref="I524:J525"/>
    <mergeCell ref="I526:J526"/>
    <mergeCell ref="C506:C507"/>
    <mergeCell ref="D506:D507"/>
    <mergeCell ref="I506:J507"/>
    <mergeCell ref="I508:J508"/>
    <mergeCell ref="I509:J509"/>
    <mergeCell ref="I511:J511"/>
    <mergeCell ref="A499:A505"/>
    <mergeCell ref="B499:B505"/>
    <mergeCell ref="C500:C501"/>
    <mergeCell ref="D500:D501"/>
    <mergeCell ref="I500:J501"/>
    <mergeCell ref="I502:J502"/>
    <mergeCell ref="I505:J505"/>
    <mergeCell ref="I532:J532"/>
    <mergeCell ref="I527:J527"/>
    <mergeCell ref="I528:J528"/>
    <mergeCell ref="I529:J529"/>
    <mergeCell ref="I531:J531"/>
    <mergeCell ref="A515:A523"/>
    <mergeCell ref="B515:B523"/>
    <mergeCell ref="I514:J514"/>
    <mergeCell ref="I512:J512"/>
    <mergeCell ref="I522:J522"/>
    <mergeCell ref="I530:J530"/>
    <mergeCell ref="I510:J510"/>
    <mergeCell ref="I499:J499"/>
    <mergeCell ref="A614:A623"/>
    <mergeCell ref="B614:B623"/>
    <mergeCell ref="D615:D616"/>
    <mergeCell ref="I615:J616"/>
    <mergeCell ref="I617:J617"/>
    <mergeCell ref="A624:A633"/>
    <mergeCell ref="B624:B633"/>
    <mergeCell ref="C625:C626"/>
    <mergeCell ref="D625:D626"/>
    <mergeCell ref="I625:J626"/>
    <mergeCell ref="B571:B577"/>
    <mergeCell ref="A578:A579"/>
    <mergeCell ref="B578:B579"/>
    <mergeCell ref="A580:A587"/>
    <mergeCell ref="B580:B587"/>
    <mergeCell ref="A588:A594"/>
    <mergeCell ref="B588:B594"/>
    <mergeCell ref="I629:J629"/>
    <mergeCell ref="I624:J624"/>
    <mergeCell ref="I618:J618"/>
    <mergeCell ref="I619:J619"/>
    <mergeCell ref="C615:C616"/>
    <mergeCell ref="I620:J620"/>
    <mergeCell ref="I621:J621"/>
    <mergeCell ref="I622:J622"/>
    <mergeCell ref="I623:J623"/>
    <mergeCell ref="I627:J627"/>
    <mergeCell ref="A595:A601"/>
    <mergeCell ref="B595:B601"/>
    <mergeCell ref="I612:J612"/>
    <mergeCell ref="I600:J600"/>
    <mergeCell ref="I601:J601"/>
    <mergeCell ref="A634:A645"/>
    <mergeCell ref="B634:B645"/>
    <mergeCell ref="C636:C638"/>
    <mergeCell ref="D636:D638"/>
    <mergeCell ref="I636:J638"/>
    <mergeCell ref="I639:J639"/>
    <mergeCell ref="I635:J635"/>
    <mergeCell ref="I645:J645"/>
    <mergeCell ref="I640:J640"/>
    <mergeCell ref="I657:J657"/>
    <mergeCell ref="I655:J655"/>
    <mergeCell ref="I656:J656"/>
    <mergeCell ref="I649:J649"/>
    <mergeCell ref="I650:J650"/>
    <mergeCell ref="I651:J651"/>
    <mergeCell ref="I652:J652"/>
    <mergeCell ref="A711:A725"/>
    <mergeCell ref="B711:B725"/>
    <mergeCell ref="C711:C712"/>
    <mergeCell ref="D711:D712"/>
    <mergeCell ref="I711:J712"/>
    <mergeCell ref="I713:J713"/>
    <mergeCell ref="I714:J714"/>
    <mergeCell ref="I715:J715"/>
    <mergeCell ref="I716:J716"/>
    <mergeCell ref="I723:J723"/>
    <mergeCell ref="C658:C659"/>
    <mergeCell ref="D658:D659"/>
    <mergeCell ref="I658:J659"/>
    <mergeCell ref="I660:J660"/>
    <mergeCell ref="A681:A695"/>
    <mergeCell ref="B681:B695"/>
    <mergeCell ref="C681:C682"/>
    <mergeCell ref="D681:D682"/>
    <mergeCell ref="I681:J682"/>
    <mergeCell ref="I683:J683"/>
    <mergeCell ref="I717:J717"/>
    <mergeCell ref="I718:J718"/>
    <mergeCell ref="I719:J719"/>
    <mergeCell ref="I720:J720"/>
    <mergeCell ref="I689:J689"/>
    <mergeCell ref="I690:J690"/>
    <mergeCell ref="I662:J662"/>
    <mergeCell ref="I663:J663"/>
    <mergeCell ref="I664:J664"/>
    <mergeCell ref="I665:J665"/>
    <mergeCell ref="I724:J724"/>
    <mergeCell ref="I725:J725"/>
    <mergeCell ref="A743:A750"/>
    <mergeCell ref="B743:B750"/>
    <mergeCell ref="I750:J750"/>
    <mergeCell ref="I743:J743"/>
    <mergeCell ref="I744:J744"/>
    <mergeCell ref="I745:J745"/>
    <mergeCell ref="I733:J733"/>
    <mergeCell ref="I731:J731"/>
    <mergeCell ref="I732:J732"/>
    <mergeCell ref="I740:J740"/>
    <mergeCell ref="I741:J741"/>
    <mergeCell ref="I721:J721"/>
    <mergeCell ref="I722:J722"/>
    <mergeCell ref="I693:J693"/>
    <mergeCell ref="I686:J686"/>
    <mergeCell ref="I687:J687"/>
    <mergeCell ref="A751:A760"/>
    <mergeCell ref="B751:B760"/>
    <mergeCell ref="C753:C755"/>
    <mergeCell ref="D753:D755"/>
    <mergeCell ref="I735:J735"/>
    <mergeCell ref="A736:A742"/>
    <mergeCell ref="B736:B742"/>
    <mergeCell ref="I736:J736"/>
    <mergeCell ref="C737:C738"/>
    <mergeCell ref="D737:D738"/>
    <mergeCell ref="I737:J738"/>
    <mergeCell ref="I739:J739"/>
    <mergeCell ref="A726:A735"/>
    <mergeCell ref="B726:B735"/>
    <mergeCell ref="I728:J728"/>
    <mergeCell ref="I729:J729"/>
    <mergeCell ref="I730:J730"/>
    <mergeCell ref="I753:J753"/>
    <mergeCell ref="I754:J754"/>
    <mergeCell ref="I734:J734"/>
    <mergeCell ref="I726:J726"/>
    <mergeCell ref="I752:J752"/>
    <mergeCell ref="I742:J742"/>
    <mergeCell ref="I755:J755"/>
    <mergeCell ref="I756:J756"/>
    <mergeCell ref="I757:J757"/>
    <mergeCell ref="I746:J746"/>
    <mergeCell ref="I747:J747"/>
    <mergeCell ref="I748:J748"/>
    <mergeCell ref="I749:J749"/>
    <mergeCell ref="I751:J751"/>
    <mergeCell ref="I727:J727"/>
    <mergeCell ref="A822:A838"/>
    <mergeCell ref="B822:B838"/>
    <mergeCell ref="C830:C831"/>
    <mergeCell ref="D830:D831"/>
    <mergeCell ref="I830:J831"/>
    <mergeCell ref="I832:J832"/>
    <mergeCell ref="C833:C834"/>
    <mergeCell ref="D833:D834"/>
    <mergeCell ref="I833:J834"/>
    <mergeCell ref="I837:J837"/>
    <mergeCell ref="A790:A802"/>
    <mergeCell ref="B790:B802"/>
    <mergeCell ref="A803:A809"/>
    <mergeCell ref="B803:B809"/>
    <mergeCell ref="A810:A821"/>
    <mergeCell ref="B810:B821"/>
    <mergeCell ref="A761:A762"/>
    <mergeCell ref="B761:B762"/>
    <mergeCell ref="A763:A764"/>
    <mergeCell ref="B763:B764"/>
    <mergeCell ref="A765:A776"/>
    <mergeCell ref="B765:B776"/>
    <mergeCell ref="I829:J829"/>
    <mergeCell ref="A777:A787"/>
    <mergeCell ref="B777:B787"/>
    <mergeCell ref="A788:A789"/>
    <mergeCell ref="B788:B789"/>
    <mergeCell ref="C773:C775"/>
    <mergeCell ref="D773:D775"/>
    <mergeCell ref="I806:J806"/>
    <mergeCell ref="I807:J807"/>
    <mergeCell ref="I808:J808"/>
    <mergeCell ref="A857:A870"/>
    <mergeCell ref="B857:B870"/>
    <mergeCell ref="I857:J857"/>
    <mergeCell ref="C858:C859"/>
    <mergeCell ref="D858:D859"/>
    <mergeCell ref="J858:J859"/>
    <mergeCell ref="I860:J860"/>
    <mergeCell ref="I861:J861"/>
    <mergeCell ref="A839:A856"/>
    <mergeCell ref="B839:B856"/>
    <mergeCell ref="I839:J839"/>
    <mergeCell ref="C847:C848"/>
    <mergeCell ref="D847:D848"/>
    <mergeCell ref="I847:J848"/>
    <mergeCell ref="I849:J849"/>
    <mergeCell ref="C850:C851"/>
    <mergeCell ref="D850:D851"/>
    <mergeCell ref="I850:J851"/>
    <mergeCell ref="I845:J845"/>
    <mergeCell ref="I856:J856"/>
    <mergeCell ref="I870:J870"/>
    <mergeCell ref="I868:J868"/>
    <mergeCell ref="I852:J852"/>
    <mergeCell ref="I840:J840"/>
    <mergeCell ref="I841:J841"/>
    <mergeCell ref="I842:J842"/>
    <mergeCell ref="I843:J843"/>
    <mergeCell ref="I844:J844"/>
    <mergeCell ref="A910:A927"/>
    <mergeCell ref="B910:B927"/>
    <mergeCell ref="I910:J910"/>
    <mergeCell ref="C913:C915"/>
    <mergeCell ref="D913:D915"/>
    <mergeCell ref="I913:J915"/>
    <mergeCell ref="I916:J916"/>
    <mergeCell ref="C922:C923"/>
    <mergeCell ref="D922:D923"/>
    <mergeCell ref="A889:A909"/>
    <mergeCell ref="B889:B909"/>
    <mergeCell ref="C894:C902"/>
    <mergeCell ref="D894:D902"/>
    <mergeCell ref="C907:C908"/>
    <mergeCell ref="D907:D908"/>
    <mergeCell ref="A871:A888"/>
    <mergeCell ref="B871:B888"/>
    <mergeCell ref="I871:J871"/>
    <mergeCell ref="C877:C878"/>
    <mergeCell ref="D877:D878"/>
    <mergeCell ref="I877:J878"/>
    <mergeCell ref="C879:C885"/>
    <mergeCell ref="D879:D885"/>
    <mergeCell ref="I879:J879"/>
    <mergeCell ref="I882:J882"/>
    <mergeCell ref="I897:J897"/>
    <mergeCell ref="I898:J898"/>
    <mergeCell ref="I881:J881"/>
    <mergeCell ref="I917:J917"/>
    <mergeCell ref="I918:J918"/>
    <mergeCell ref="I920:J920"/>
    <mergeCell ref="I922:J923"/>
    <mergeCell ref="A940:A954"/>
    <mergeCell ref="B940:B954"/>
    <mergeCell ref="I940:J940"/>
    <mergeCell ref="C943:C944"/>
    <mergeCell ref="D943:D944"/>
    <mergeCell ref="I943:J944"/>
    <mergeCell ref="I945:J945"/>
    <mergeCell ref="C949:C950"/>
    <mergeCell ref="D949:D950"/>
    <mergeCell ref="I949:J950"/>
    <mergeCell ref="A928:A939"/>
    <mergeCell ref="B928:B939"/>
    <mergeCell ref="I928:J928"/>
    <mergeCell ref="C931:C932"/>
    <mergeCell ref="D931:D932"/>
    <mergeCell ref="I931:J932"/>
    <mergeCell ref="I933:J933"/>
    <mergeCell ref="C935:C936"/>
    <mergeCell ref="D935:D936"/>
    <mergeCell ref="I935:J936"/>
    <mergeCell ref="I941:J941"/>
    <mergeCell ref="I929:J929"/>
    <mergeCell ref="I942:J942"/>
    <mergeCell ref="I930:J930"/>
    <mergeCell ref="I934:J934"/>
    <mergeCell ref="I953:J953"/>
    <mergeCell ref="I951:J951"/>
    <mergeCell ref="I937:J937"/>
    <mergeCell ref="I948:J948"/>
    <mergeCell ref="I946:J946"/>
    <mergeCell ref="I947:J947"/>
    <mergeCell ref="C968:C969"/>
    <mergeCell ref="D968:D969"/>
    <mergeCell ref="I968:J969"/>
    <mergeCell ref="A973:A976"/>
    <mergeCell ref="B973:B976"/>
    <mergeCell ref="I973:J973"/>
    <mergeCell ref="C975:C976"/>
    <mergeCell ref="D975:D976"/>
    <mergeCell ref="I975:J976"/>
    <mergeCell ref="A955:A972"/>
    <mergeCell ref="B955:B972"/>
    <mergeCell ref="I955:J955"/>
    <mergeCell ref="C958:C959"/>
    <mergeCell ref="D958:D959"/>
    <mergeCell ref="I958:J959"/>
    <mergeCell ref="I960:J960"/>
    <mergeCell ref="C963:C964"/>
    <mergeCell ref="D963:D964"/>
    <mergeCell ref="I963:J964"/>
    <mergeCell ref="I961:J961"/>
    <mergeCell ref="I957:J957"/>
    <mergeCell ref="I970:J970"/>
    <mergeCell ref="I972:J972"/>
    <mergeCell ref="I974:J974"/>
    <mergeCell ref="I967:J967"/>
    <mergeCell ref="I966:J966"/>
    <mergeCell ref="I962:J962"/>
    <mergeCell ref="I956:J956"/>
    <mergeCell ref="A985:A993"/>
    <mergeCell ref="B985:B993"/>
    <mergeCell ref="C985:C986"/>
    <mergeCell ref="D985:D986"/>
    <mergeCell ref="I985:J986"/>
    <mergeCell ref="I987:J987"/>
    <mergeCell ref="I990:J990"/>
    <mergeCell ref="A981:A984"/>
    <mergeCell ref="B981:B984"/>
    <mergeCell ref="I981:J981"/>
    <mergeCell ref="C983:C984"/>
    <mergeCell ref="D983:D984"/>
    <mergeCell ref="I983:J984"/>
    <mergeCell ref="A977:A980"/>
    <mergeCell ref="B977:B980"/>
    <mergeCell ref="I977:J977"/>
    <mergeCell ref="C979:C980"/>
    <mergeCell ref="D979:D980"/>
    <mergeCell ref="I979:J980"/>
    <mergeCell ref="I988:J988"/>
    <mergeCell ref="I989:J989"/>
    <mergeCell ref="I982:J982"/>
    <mergeCell ref="I978:J978"/>
    <mergeCell ref="I991:J991"/>
    <mergeCell ref="I992:J992"/>
    <mergeCell ref="I993:J993"/>
    <mergeCell ref="A1010:A1022"/>
    <mergeCell ref="B1010:B1022"/>
    <mergeCell ref="C1014:C1015"/>
    <mergeCell ref="D1014:D1015"/>
    <mergeCell ref="C1017:C1018"/>
    <mergeCell ref="D1017:D1018"/>
    <mergeCell ref="C1019:C1020"/>
    <mergeCell ref="D1019:D1020"/>
    <mergeCell ref="A994:A1001"/>
    <mergeCell ref="B994:B1001"/>
    <mergeCell ref="I1000:J1000"/>
    <mergeCell ref="A1002:A1009"/>
    <mergeCell ref="B1002:B1009"/>
    <mergeCell ref="C1002:C1003"/>
    <mergeCell ref="D1002:D1003"/>
    <mergeCell ref="I1002:J1003"/>
    <mergeCell ref="I1004:J1004"/>
    <mergeCell ref="I998:J998"/>
    <mergeCell ref="I1014:J1014"/>
    <mergeCell ref="I1015:J1015"/>
    <mergeCell ref="I1016:J1016"/>
    <mergeCell ref="I1017:J1017"/>
    <mergeCell ref="I1018:J1018"/>
    <mergeCell ref="I1022:J1022"/>
    <mergeCell ref="I1019:J1019"/>
    <mergeCell ref="I1020:J1020"/>
    <mergeCell ref="I1021:J1021"/>
    <mergeCell ref="I1007:J1007"/>
    <mergeCell ref="I1008:J1008"/>
    <mergeCell ref="I1009:J1009"/>
    <mergeCell ref="I996:J996"/>
    <mergeCell ref="I997:J997"/>
    <mergeCell ref="A1023:A1031"/>
    <mergeCell ref="B1023:B1031"/>
    <mergeCell ref="A1032:A1045"/>
    <mergeCell ref="B1032:B1045"/>
    <mergeCell ref="C1038:C1039"/>
    <mergeCell ref="D1038:D1039"/>
    <mergeCell ref="I1062:J1062"/>
    <mergeCell ref="I1063:J1063"/>
    <mergeCell ref="I1046:J1046"/>
    <mergeCell ref="H1040:H1041"/>
    <mergeCell ref="I1040:J1041"/>
    <mergeCell ref="I1042:J1042"/>
    <mergeCell ref="I1047:J1047"/>
    <mergeCell ref="I1059:J1059"/>
    <mergeCell ref="I1048:J1048"/>
    <mergeCell ref="I1049:J1049"/>
    <mergeCell ref="I1050:J1050"/>
    <mergeCell ref="I1053:J1053"/>
    <mergeCell ref="E1038:E1039"/>
    <mergeCell ref="F1038:F1039"/>
    <mergeCell ref="G1038:G1039"/>
    <mergeCell ref="H1038:H1039"/>
    <mergeCell ref="I1038:J1039"/>
    <mergeCell ref="C1040:C1041"/>
    <mergeCell ref="D1040:D1041"/>
    <mergeCell ref="E1040:E1041"/>
    <mergeCell ref="F1040:F1041"/>
    <mergeCell ref="G1040:G1041"/>
    <mergeCell ref="A1046:A1053"/>
    <mergeCell ref="B1046:B1053"/>
    <mergeCell ref="A1054:A1065"/>
    <mergeCell ref="B1054:B1065"/>
    <mergeCell ref="I1074:J1074"/>
    <mergeCell ref="I1075:J1075"/>
    <mergeCell ref="I1076:J1076"/>
    <mergeCell ref="I1077:J1077"/>
    <mergeCell ref="I1078:J1078"/>
    <mergeCell ref="I1080:J1080"/>
    <mergeCell ref="B1093:B1097"/>
    <mergeCell ref="A1098:A1102"/>
    <mergeCell ref="B1098:B1102"/>
    <mergeCell ref="I1070:J1070"/>
    <mergeCell ref="A1074:A1081"/>
    <mergeCell ref="B1074:B1081"/>
    <mergeCell ref="A1082:A1092"/>
    <mergeCell ref="B1082:B1092"/>
    <mergeCell ref="C1084:C1085"/>
    <mergeCell ref="D1084:D1085"/>
    <mergeCell ref="I1084:J1085"/>
    <mergeCell ref="I1086:J1086"/>
    <mergeCell ref="C1056:C1057"/>
    <mergeCell ref="D1056:D1057"/>
    <mergeCell ref="I1056:J1057"/>
    <mergeCell ref="I1058:J1058"/>
    <mergeCell ref="D1054:D1055"/>
    <mergeCell ref="A1066:A1073"/>
    <mergeCell ref="B1066:B1073"/>
    <mergeCell ref="C1068:C1069"/>
    <mergeCell ref="D1068:D1069"/>
    <mergeCell ref="I1095:J1095"/>
    <mergeCell ref="I1096:J1096"/>
    <mergeCell ref="I1094:J1094"/>
    <mergeCell ref="I1097:J1097"/>
    <mergeCell ref="I1066:J1066"/>
    <mergeCell ref="I1102:J1102"/>
    <mergeCell ref="I1083:J1083"/>
    <mergeCell ref="I1099:J1099"/>
    <mergeCell ref="I1100:J1100"/>
    <mergeCell ref="C1054:C1055"/>
    <mergeCell ref="A1093:A1097"/>
    <mergeCell ref="I1065:J1065"/>
    <mergeCell ref="I1101:J1101"/>
    <mergeCell ref="I1079:J1079"/>
    <mergeCell ref="I1088:J1088"/>
    <mergeCell ref="I1089:J1089"/>
    <mergeCell ref="I1090:J1090"/>
    <mergeCell ref="I1092:J1092"/>
    <mergeCell ref="I1093:J1093"/>
    <mergeCell ref="I1081:J1081"/>
    <mergeCell ref="I1082:J1082"/>
    <mergeCell ref="I1087:J1087"/>
    <mergeCell ref="I1073:J1073"/>
    <mergeCell ref="A62:A65"/>
    <mergeCell ref="B62:B65"/>
    <mergeCell ref="I68:J68"/>
    <mergeCell ref="A66:A68"/>
    <mergeCell ref="B66:B68"/>
    <mergeCell ref="I71:J71"/>
    <mergeCell ref="A69:A71"/>
    <mergeCell ref="B69:B71"/>
    <mergeCell ref="A274:A277"/>
    <mergeCell ref="B274:B277"/>
    <mergeCell ref="D422:D423"/>
    <mergeCell ref="I422:J423"/>
    <mergeCell ref="C422:C423"/>
    <mergeCell ref="A366:A374"/>
    <mergeCell ref="B366:B374"/>
    <mergeCell ref="I366:J366"/>
    <mergeCell ref="I367:J367"/>
    <mergeCell ref="I368:J368"/>
    <mergeCell ref="I369:J369"/>
    <mergeCell ref="I370:J370"/>
    <mergeCell ref="I371:J371"/>
    <mergeCell ref="I372:J372"/>
    <mergeCell ref="I373:J373"/>
    <mergeCell ref="I374:J374"/>
    <mergeCell ref="B355:B365"/>
    <mergeCell ref="I359:J359"/>
    <mergeCell ref="I365:J365"/>
    <mergeCell ref="I349:J349"/>
    <mergeCell ref="I350:J350"/>
    <mergeCell ref="I363:J363"/>
    <mergeCell ref="I396:J396"/>
    <mergeCell ref="A321:A332"/>
    <mergeCell ref="B189:B198"/>
    <mergeCell ref="A189:A198"/>
    <mergeCell ref="B668:B680"/>
    <mergeCell ref="A668:A680"/>
    <mergeCell ref="I680:J680"/>
    <mergeCell ref="I671:J671"/>
    <mergeCell ref="I670:J670"/>
    <mergeCell ref="I668:J668"/>
    <mergeCell ref="C671:C675"/>
    <mergeCell ref="C668:C669"/>
    <mergeCell ref="I676:J676"/>
    <mergeCell ref="C676:C680"/>
    <mergeCell ref="D676:D680"/>
    <mergeCell ref="D671:D675"/>
    <mergeCell ref="D668:D669"/>
    <mergeCell ref="I679:J679"/>
    <mergeCell ref="I678:J678"/>
    <mergeCell ref="I677:J677"/>
    <mergeCell ref="I675:J675"/>
    <mergeCell ref="I674:J674"/>
    <mergeCell ref="I673:J673"/>
    <mergeCell ref="I672:J672"/>
    <mergeCell ref="I669:J669"/>
    <mergeCell ref="A646:A657"/>
    <mergeCell ref="B646:B657"/>
    <mergeCell ref="C646:C647"/>
    <mergeCell ref="D646:D647"/>
    <mergeCell ref="I646:J647"/>
    <mergeCell ref="I648:J648"/>
    <mergeCell ref="I654:J654"/>
    <mergeCell ref="I641:J641"/>
    <mergeCell ref="I643:J643"/>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197</v>
      </c>
      <c r="B2" s="96"/>
      <c r="C2" s="96"/>
      <c r="D2" s="97" t="s">
        <v>198</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199</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49" t="s">
        <v>200</v>
      </c>
      <c r="B6" s="1349"/>
      <c r="C6" s="1349"/>
      <c r="D6" s="1349"/>
      <c r="E6" s="1349"/>
      <c r="F6" s="1349"/>
      <c r="G6" s="1349"/>
      <c r="H6" s="1349"/>
      <c r="I6" s="1349"/>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49" t="s">
        <v>201</v>
      </c>
      <c r="B7" s="1349"/>
      <c r="C7" s="1349"/>
      <c r="D7" s="1349"/>
      <c r="E7" s="1349"/>
      <c r="F7" s="1349"/>
      <c r="G7" s="1349"/>
      <c r="H7" s="1349"/>
      <c r="I7" s="1349"/>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49" t="s">
        <v>202</v>
      </c>
      <c r="B8" s="1349"/>
      <c r="C8" s="1349"/>
      <c r="D8" s="1349"/>
      <c r="E8" s="1349"/>
      <c r="F8" s="1349"/>
      <c r="G8" s="1349"/>
      <c r="H8" s="1349"/>
      <c r="I8" s="1349"/>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203</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204</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205</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206</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207</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208</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209</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210</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211</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212</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213</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214</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215</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216</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217</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218</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219</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684</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577</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220</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221</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222</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580</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223</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224</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225</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226</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227</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228</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7" activePane="bottomLeft" state="frozen"/>
      <selection activeCell="D1753" sqref="D1753"/>
      <selection pane="bottomLeft" activeCell="D38" sqref="D3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53"/>
      <c r="B1" s="1353"/>
      <c r="C1" s="1353"/>
      <c r="D1" s="1353"/>
      <c r="E1" s="1353"/>
      <c r="F1" s="1353"/>
    </row>
    <row r="2" spans="1:6">
      <c r="A2" s="1353"/>
      <c r="B2" s="1353"/>
      <c r="C2" s="1353"/>
      <c r="D2" s="1353"/>
      <c r="E2" s="1353"/>
      <c r="F2" s="1353"/>
    </row>
    <row r="3" spans="1:6" ht="14.25">
      <c r="A3" s="1353"/>
      <c r="B3" s="1353"/>
      <c r="C3" s="1353"/>
      <c r="D3" s="1353"/>
      <c r="E3" s="1353"/>
      <c r="F3" s="1353"/>
    </row>
    <row r="4" spans="1:6" ht="13.5" customHeight="1">
      <c r="B4" s="117"/>
      <c r="C4" s="117"/>
      <c r="D4" s="117"/>
      <c r="E4" s="117"/>
      <c r="F4" s="117"/>
    </row>
    <row r="5" spans="1:6" ht="24" customHeight="1">
      <c r="A5" s="1354" t="s">
        <v>231</v>
      </c>
      <c r="B5" s="1354"/>
      <c r="C5" s="1354"/>
      <c r="D5" s="1354"/>
      <c r="E5" s="1354"/>
      <c r="F5" s="1354"/>
    </row>
    <row r="6" spans="1:6" ht="19.5" customHeight="1">
      <c r="A6" s="118" t="s">
        <v>232</v>
      </c>
      <c r="B6" s="118" t="s">
        <v>233</v>
      </c>
      <c r="C6" s="118" t="s">
        <v>234</v>
      </c>
      <c r="D6" s="118" t="s">
        <v>232</v>
      </c>
      <c r="E6" s="118" t="s">
        <v>233</v>
      </c>
      <c r="F6" s="118" t="s">
        <v>234</v>
      </c>
    </row>
    <row r="7" spans="1:6" ht="19.5" customHeight="1">
      <c r="A7" s="234" t="s">
        <v>396</v>
      </c>
      <c r="B7" s="417">
        <v>56</v>
      </c>
      <c r="C7" s="235" t="s">
        <v>397</v>
      </c>
      <c r="D7" s="234" t="s">
        <v>399</v>
      </c>
      <c r="E7" s="384">
        <v>62</v>
      </c>
      <c r="F7" s="235">
        <v>48</v>
      </c>
    </row>
    <row r="8" spans="1:6" ht="19.5" customHeight="1">
      <c r="A8" s="234" t="s">
        <v>387</v>
      </c>
      <c r="B8" s="687">
        <v>50</v>
      </c>
      <c r="C8" s="235">
        <v>19</v>
      </c>
      <c r="D8" s="234" t="s">
        <v>401</v>
      </c>
      <c r="E8" s="409">
        <v>95</v>
      </c>
      <c r="F8" s="235">
        <v>71</v>
      </c>
    </row>
    <row r="9" spans="1:6" ht="19.5" customHeight="1">
      <c r="A9" s="234" t="s">
        <v>400</v>
      </c>
      <c r="B9" s="687">
        <v>68</v>
      </c>
      <c r="C9" s="235">
        <v>126</v>
      </c>
      <c r="D9" s="234" t="s">
        <v>402</v>
      </c>
      <c r="E9" s="409">
        <v>81</v>
      </c>
      <c r="F9" s="235">
        <v>40</v>
      </c>
    </row>
    <row r="10" spans="1:6" ht="19.5" customHeight="1">
      <c r="A10" s="234" t="s">
        <v>388</v>
      </c>
      <c r="B10" s="687" t="s">
        <v>397</v>
      </c>
      <c r="C10" s="688">
        <v>11</v>
      </c>
      <c r="D10" s="234" t="s">
        <v>404</v>
      </c>
      <c r="E10" s="409">
        <v>64</v>
      </c>
      <c r="F10" s="235" t="s">
        <v>405</v>
      </c>
    </row>
    <row r="11" spans="1:6" ht="19.5" customHeight="1">
      <c r="A11" s="234" t="s">
        <v>403</v>
      </c>
      <c r="B11" s="687">
        <v>91</v>
      </c>
      <c r="C11" s="235">
        <v>57</v>
      </c>
      <c r="D11" s="234" t="s">
        <v>406</v>
      </c>
      <c r="E11" s="409">
        <v>100</v>
      </c>
      <c r="F11" s="235">
        <v>91</v>
      </c>
    </row>
    <row r="12" spans="1:6" ht="19.5" customHeight="1">
      <c r="A12" s="234" t="s">
        <v>389</v>
      </c>
      <c r="B12" s="687" t="s">
        <v>397</v>
      </c>
      <c r="C12" s="688">
        <v>11</v>
      </c>
      <c r="D12" s="234" t="s">
        <v>408</v>
      </c>
      <c r="E12" s="409">
        <v>68</v>
      </c>
      <c r="F12" s="235" t="s">
        <v>3178</v>
      </c>
    </row>
    <row r="13" spans="1:6" ht="19.5" customHeight="1">
      <c r="A13" s="234" t="s">
        <v>407</v>
      </c>
      <c r="B13" s="687">
        <v>65</v>
      </c>
      <c r="C13" s="235">
        <v>160</v>
      </c>
      <c r="D13" s="234" t="s">
        <v>409</v>
      </c>
      <c r="E13" s="409">
        <v>82</v>
      </c>
      <c r="F13" s="235">
        <v>20</v>
      </c>
    </row>
    <row r="14" spans="1:6" ht="19.5" customHeight="1">
      <c r="A14" s="234" t="s">
        <v>3186</v>
      </c>
      <c r="B14" s="687" t="s">
        <v>3248</v>
      </c>
      <c r="C14" s="409" t="s">
        <v>3477</v>
      </c>
      <c r="D14" s="234" t="s">
        <v>392</v>
      </c>
      <c r="E14" s="409" t="s">
        <v>397</v>
      </c>
      <c r="F14" s="235" t="s">
        <v>397</v>
      </c>
    </row>
    <row r="15" spans="1:6" ht="19.5" customHeight="1">
      <c r="A15" s="234" t="s">
        <v>410</v>
      </c>
      <c r="B15" s="687">
        <v>67</v>
      </c>
      <c r="C15" s="235">
        <v>24</v>
      </c>
      <c r="D15" s="234" t="s">
        <v>412</v>
      </c>
      <c r="E15" s="409">
        <v>65</v>
      </c>
      <c r="F15" s="235">
        <v>104</v>
      </c>
    </row>
    <row r="16" spans="1:6" ht="19.5" customHeight="1">
      <c r="A16" s="234" t="s">
        <v>411</v>
      </c>
      <c r="B16" s="687">
        <v>56</v>
      </c>
      <c r="C16" s="235">
        <v>29</v>
      </c>
      <c r="D16" s="234" t="s">
        <v>414</v>
      </c>
      <c r="E16" s="409">
        <v>73</v>
      </c>
      <c r="F16" s="235">
        <v>104</v>
      </c>
    </row>
    <row r="17" spans="1:6" ht="19.5" customHeight="1">
      <c r="A17" s="234" t="s">
        <v>413</v>
      </c>
      <c r="B17" s="687">
        <v>105</v>
      </c>
      <c r="C17" s="235">
        <v>62</v>
      </c>
      <c r="D17" s="234" t="s">
        <v>3303</v>
      </c>
      <c r="E17" s="409">
        <v>120</v>
      </c>
      <c r="F17" s="235">
        <v>55</v>
      </c>
    </row>
    <row r="18" spans="1:6" ht="19.5" customHeight="1">
      <c r="A18" s="234" t="s">
        <v>390</v>
      </c>
      <c r="B18" s="687">
        <v>46</v>
      </c>
      <c r="C18" s="235" t="s">
        <v>405</v>
      </c>
      <c r="D18" s="234" t="s">
        <v>3449</v>
      </c>
      <c r="E18" s="687" t="s">
        <v>397</v>
      </c>
      <c r="F18" s="663">
        <v>11</v>
      </c>
    </row>
    <row r="19" spans="1:6" ht="19.5" customHeight="1">
      <c r="A19" s="234" t="s">
        <v>415</v>
      </c>
      <c r="B19" s="687">
        <v>85</v>
      </c>
      <c r="C19" s="235">
        <v>31</v>
      </c>
      <c r="D19" s="234" t="s">
        <v>416</v>
      </c>
      <c r="E19" s="409">
        <v>52</v>
      </c>
      <c r="F19" s="235">
        <v>88</v>
      </c>
    </row>
    <row r="20" spans="1:6" ht="19.5" customHeight="1">
      <c r="A20" s="234" t="s">
        <v>417</v>
      </c>
      <c r="B20" s="687">
        <v>68</v>
      </c>
      <c r="C20" s="405">
        <v>27</v>
      </c>
      <c r="D20" s="234" t="s">
        <v>418</v>
      </c>
      <c r="E20" s="409">
        <v>105</v>
      </c>
      <c r="F20" s="235">
        <v>25</v>
      </c>
    </row>
    <row r="21" spans="1:6" ht="19.5" customHeight="1">
      <c r="A21" s="234" t="s">
        <v>419</v>
      </c>
      <c r="B21" s="687">
        <v>54</v>
      </c>
      <c r="C21" s="235">
        <v>27</v>
      </c>
      <c r="D21" s="234" t="s">
        <v>393</v>
      </c>
      <c r="E21" s="409">
        <v>57</v>
      </c>
      <c r="F21" s="235">
        <v>60</v>
      </c>
    </row>
    <row r="22" spans="1:6" ht="19.5" customHeight="1">
      <c r="A22" s="234" t="s">
        <v>420</v>
      </c>
      <c r="B22" s="687">
        <v>40</v>
      </c>
      <c r="C22" s="235">
        <v>45</v>
      </c>
      <c r="D22" s="234" t="s">
        <v>3462</v>
      </c>
      <c r="E22" s="409" t="s">
        <v>3249</v>
      </c>
      <c r="F22" s="235" t="s">
        <v>3189</v>
      </c>
    </row>
    <row r="23" spans="1:6" ht="19.5" customHeight="1">
      <c r="A23" s="234" t="s">
        <v>421</v>
      </c>
      <c r="B23" s="687">
        <v>84</v>
      </c>
      <c r="C23" s="235">
        <v>30</v>
      </c>
      <c r="D23" s="234" t="s">
        <v>422</v>
      </c>
      <c r="E23" s="409">
        <v>150</v>
      </c>
      <c r="F23" s="235">
        <v>28</v>
      </c>
    </row>
    <row r="24" spans="1:6" ht="19.5" customHeight="1">
      <c r="A24" s="234" t="s">
        <v>423</v>
      </c>
      <c r="B24" s="687">
        <v>76</v>
      </c>
      <c r="C24" s="235">
        <v>120</v>
      </c>
      <c r="D24" s="234" t="s">
        <v>3191</v>
      </c>
      <c r="E24" s="409">
        <v>77</v>
      </c>
      <c r="F24" s="235">
        <v>21</v>
      </c>
    </row>
    <row r="25" spans="1:6" ht="19.5" customHeight="1">
      <c r="A25" s="234" t="s">
        <v>424</v>
      </c>
      <c r="B25" s="687">
        <v>93</v>
      </c>
      <c r="C25" s="235">
        <v>95</v>
      </c>
      <c r="D25" s="234" t="s">
        <v>3183</v>
      </c>
      <c r="E25" s="409" t="s">
        <v>397</v>
      </c>
      <c r="F25" s="235" t="s">
        <v>3190</v>
      </c>
    </row>
    <row r="26" spans="1:6" ht="19.5" customHeight="1">
      <c r="A26" s="234" t="s">
        <v>425</v>
      </c>
      <c r="B26" s="687">
        <v>80</v>
      </c>
      <c r="C26" s="235">
        <v>30</v>
      </c>
      <c r="D26" s="234" t="s">
        <v>3184</v>
      </c>
      <c r="E26" s="409">
        <v>57</v>
      </c>
      <c r="F26" s="235">
        <v>117</v>
      </c>
    </row>
    <row r="27" spans="1:6" ht="19.5" customHeight="1">
      <c r="A27" s="234" t="s">
        <v>426</v>
      </c>
      <c r="B27" s="687">
        <v>60</v>
      </c>
      <c r="C27" s="235">
        <v>115</v>
      </c>
      <c r="D27" s="234" t="s">
        <v>427</v>
      </c>
      <c r="E27" s="409">
        <v>57</v>
      </c>
      <c r="F27" s="235">
        <v>110</v>
      </c>
    </row>
    <row r="28" spans="1:6" ht="19.5" customHeight="1">
      <c r="A28" s="234" t="s">
        <v>428</v>
      </c>
      <c r="B28" s="687">
        <v>90</v>
      </c>
      <c r="C28" s="235">
        <v>65</v>
      </c>
      <c r="D28" s="234" t="s">
        <v>429</v>
      </c>
      <c r="E28" s="409">
        <v>30</v>
      </c>
      <c r="F28" s="235">
        <v>75</v>
      </c>
    </row>
    <row r="29" spans="1:6" ht="19.5" customHeight="1">
      <c r="A29" s="234" t="s">
        <v>3208</v>
      </c>
      <c r="B29" s="687">
        <v>111</v>
      </c>
      <c r="C29" s="235">
        <v>35</v>
      </c>
      <c r="D29" s="234" t="s">
        <v>395</v>
      </c>
      <c r="E29" s="409">
        <v>39</v>
      </c>
      <c r="F29" s="235">
        <v>50</v>
      </c>
    </row>
    <row r="30" spans="1:6" ht="19.5" customHeight="1">
      <c r="A30" s="234" t="s">
        <v>3209</v>
      </c>
      <c r="B30" s="687">
        <v>115</v>
      </c>
      <c r="C30" s="235">
        <v>60</v>
      </c>
      <c r="D30" s="234" t="s">
        <v>430</v>
      </c>
      <c r="E30" s="409">
        <v>90</v>
      </c>
      <c r="F30" s="235">
        <v>25</v>
      </c>
    </row>
    <row r="31" spans="1:6" ht="19.5" customHeight="1">
      <c r="A31" s="234" t="s">
        <v>431</v>
      </c>
      <c r="B31" s="687">
        <v>65</v>
      </c>
      <c r="C31" s="235">
        <v>170</v>
      </c>
      <c r="D31" s="234" t="s">
        <v>394</v>
      </c>
      <c r="E31" s="409">
        <v>55</v>
      </c>
      <c r="F31" s="235">
        <v>50</v>
      </c>
    </row>
    <row r="32" spans="1:6" ht="19.5" customHeight="1">
      <c r="A32" s="234" t="s">
        <v>391</v>
      </c>
      <c r="B32" s="687">
        <v>48</v>
      </c>
      <c r="C32" s="235">
        <v>40</v>
      </c>
      <c r="D32" s="234" t="s">
        <v>3185</v>
      </c>
      <c r="E32" s="409">
        <v>263</v>
      </c>
      <c r="F32" s="235" t="s">
        <v>405</v>
      </c>
    </row>
    <row r="33" spans="1:76" ht="19.5" customHeight="1">
      <c r="A33" s="234" t="s">
        <v>3210</v>
      </c>
      <c r="B33" s="687">
        <v>124</v>
      </c>
      <c r="C33" s="235">
        <v>70</v>
      </c>
      <c r="D33" s="234" t="s">
        <v>432</v>
      </c>
      <c r="E33" s="409">
        <v>118</v>
      </c>
      <c r="F33" s="235">
        <v>75</v>
      </c>
    </row>
    <row r="34" spans="1:76" ht="19.5" customHeight="1">
      <c r="A34" s="234" t="s">
        <v>433</v>
      </c>
      <c r="B34" s="687">
        <v>74</v>
      </c>
      <c r="C34" s="235">
        <v>40</v>
      </c>
      <c r="D34" s="234" t="s">
        <v>434</v>
      </c>
      <c r="E34" s="409">
        <v>54</v>
      </c>
      <c r="F34" s="235">
        <v>24</v>
      </c>
    </row>
    <row r="35" spans="1:76" ht="19.5" customHeight="1">
      <c r="A35" s="234" t="s">
        <v>435</v>
      </c>
      <c r="B35" s="417">
        <v>136</v>
      </c>
      <c r="C35" s="235">
        <v>35</v>
      </c>
      <c r="D35" s="234" t="s">
        <v>436</v>
      </c>
      <c r="E35" s="384" t="s">
        <v>3249</v>
      </c>
      <c r="F35" s="235" t="s">
        <v>397</v>
      </c>
    </row>
    <row r="36" spans="1:76" ht="19.5" customHeight="1">
      <c r="A36" s="234" t="s">
        <v>437</v>
      </c>
      <c r="B36" s="417">
        <v>52</v>
      </c>
      <c r="C36" s="235">
        <v>26</v>
      </c>
      <c r="D36" s="234" t="s">
        <v>438</v>
      </c>
      <c r="E36" s="384">
        <v>150</v>
      </c>
      <c r="F36" s="235">
        <v>38</v>
      </c>
    </row>
    <row r="37" spans="1:76" ht="19.5" customHeight="1">
      <c r="A37" s="234" t="s">
        <v>439</v>
      </c>
      <c r="B37" s="417">
        <v>104</v>
      </c>
      <c r="C37" s="235">
        <v>34</v>
      </c>
      <c r="D37" s="234" t="s">
        <v>440</v>
      </c>
      <c r="E37" s="384">
        <v>89</v>
      </c>
      <c r="F37" s="235" t="s">
        <v>397</v>
      </c>
    </row>
    <row r="38" spans="1:76" ht="19.5" customHeight="1">
      <c r="A38" s="234" t="s">
        <v>441</v>
      </c>
      <c r="B38" s="417">
        <v>73</v>
      </c>
      <c r="C38" s="235">
        <v>155</v>
      </c>
      <c r="D38" s="234" t="s">
        <v>442</v>
      </c>
      <c r="E38" s="384">
        <v>61</v>
      </c>
      <c r="F38" s="235">
        <v>96</v>
      </c>
    </row>
    <row r="39" spans="1:76" ht="19.5" customHeight="1">
      <c r="A39" s="234" t="s">
        <v>3211</v>
      </c>
      <c r="B39" s="417">
        <v>60</v>
      </c>
      <c r="C39" s="235">
        <v>88</v>
      </c>
      <c r="D39" s="234" t="s">
        <v>443</v>
      </c>
      <c r="E39" s="384">
        <v>70</v>
      </c>
      <c r="F39" s="235">
        <v>106</v>
      </c>
    </row>
    <row r="40" spans="1:76" ht="19.5" customHeight="1">
      <c r="A40" s="234" t="s">
        <v>444</v>
      </c>
      <c r="B40" s="417">
        <v>150</v>
      </c>
      <c r="C40" s="235">
        <v>105</v>
      </c>
      <c r="D40" s="234" t="s">
        <v>2590</v>
      </c>
      <c r="E40" s="384" t="s">
        <v>397</v>
      </c>
      <c r="F40" s="235">
        <v>30</v>
      </c>
    </row>
    <row r="41" spans="1:76" ht="19.5" customHeight="1">
      <c r="A41" s="234" t="s">
        <v>445</v>
      </c>
      <c r="B41" s="417">
        <v>73</v>
      </c>
      <c r="C41" s="235">
        <v>31</v>
      </c>
      <c r="D41" s="234" t="s">
        <v>446</v>
      </c>
      <c r="E41" s="384">
        <v>149</v>
      </c>
      <c r="F41" s="235">
        <v>90</v>
      </c>
    </row>
    <row r="42" spans="1:76" ht="19.5" customHeight="1">
      <c r="A42" s="234" t="s">
        <v>447</v>
      </c>
      <c r="B42" s="417">
        <v>53</v>
      </c>
      <c r="C42" s="235">
        <v>27</v>
      </c>
      <c r="D42" s="234" t="s">
        <v>448</v>
      </c>
      <c r="E42" s="384">
        <v>168</v>
      </c>
      <c r="F42" s="406">
        <v>35</v>
      </c>
    </row>
    <row r="43" spans="1:76" ht="19.5" customHeight="1">
      <c r="A43" s="234" t="s">
        <v>386</v>
      </c>
      <c r="B43" s="687">
        <v>75</v>
      </c>
      <c r="C43" s="235">
        <v>30</v>
      </c>
      <c r="D43" s="233" t="s">
        <v>405</v>
      </c>
      <c r="E43" s="384"/>
      <c r="F43" s="235" t="s">
        <v>405</v>
      </c>
    </row>
    <row r="44" spans="1:76" s="153" customFormat="1" ht="19.5" customHeight="1">
      <c r="A44" s="234" t="s">
        <v>398</v>
      </c>
      <c r="B44" s="384">
        <v>81</v>
      </c>
      <c r="C44" s="235">
        <v>56</v>
      </c>
      <c r="D44" s="683"/>
      <c r="E44" s="684"/>
      <c r="F44" s="685"/>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235</v>
      </c>
      <c r="B46" s="119" t="s">
        <v>236</v>
      </c>
      <c r="C46" s="153"/>
      <c r="D46" s="153"/>
      <c r="E46" s="153"/>
      <c r="F46" s="153"/>
      <c r="BW46" s="85"/>
      <c r="BX46" s="85"/>
    </row>
    <row r="47" spans="1:76" ht="27.95" customHeight="1">
      <c r="A47" s="120" t="s">
        <v>237</v>
      </c>
      <c r="B47" s="121" t="s">
        <v>238</v>
      </c>
      <c r="C47" s="153"/>
      <c r="D47" s="153"/>
      <c r="E47" s="153"/>
      <c r="F47" s="153"/>
      <c r="BW47" s="85"/>
      <c r="BX47" s="85"/>
    </row>
    <row r="48" spans="1:76" ht="19.5" customHeight="1">
      <c r="A48" s="120" t="s">
        <v>239</v>
      </c>
      <c r="B48" s="121" t="s">
        <v>240</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55" t="s">
        <v>241</v>
      </c>
      <c r="B50" s="1356"/>
      <c r="C50" s="1356"/>
      <c r="D50" s="1357"/>
      <c r="E50" s="153"/>
      <c r="F50" s="153"/>
    </row>
    <row r="51" spans="1:76" ht="19.5" customHeight="1">
      <c r="A51" s="1358" t="s">
        <v>242</v>
      </c>
      <c r="B51" s="1359"/>
      <c r="C51" s="1359"/>
      <c r="D51" s="1360"/>
      <c r="E51" s="153"/>
      <c r="F51" s="153"/>
    </row>
    <row r="52" spans="1:76" s="253" customFormat="1" ht="19.5" customHeight="1">
      <c r="A52" s="1350" t="s">
        <v>3179</v>
      </c>
      <c r="B52" s="1351"/>
      <c r="C52" s="1351"/>
      <c r="D52" s="1352"/>
      <c r="G52" s="259"/>
      <c r="H52" s="259"/>
      <c r="I52" s="259"/>
      <c r="J52" s="259"/>
      <c r="K52" s="259"/>
      <c r="L52" s="259"/>
      <c r="M52" s="259"/>
      <c r="N52" s="259"/>
      <c r="O52" s="259"/>
      <c r="P52" s="259"/>
      <c r="Q52" s="259"/>
      <c r="R52" s="259"/>
      <c r="S52" s="259"/>
      <c r="T52" s="259"/>
      <c r="U52" s="259"/>
      <c r="V52" s="259"/>
      <c r="W52" s="259"/>
      <c r="X52" s="259"/>
      <c r="Y52" s="259"/>
      <c r="Z52" s="259"/>
      <c r="AA52" s="259"/>
      <c r="AB52" s="259"/>
      <c r="AC52" s="259"/>
      <c r="AD52" s="259"/>
      <c r="AE52" s="259"/>
      <c r="AF52" s="259"/>
      <c r="AG52" s="259"/>
      <c r="AH52" s="259"/>
      <c r="AI52" s="259"/>
      <c r="AJ52" s="259"/>
      <c r="AK52" s="259"/>
      <c r="AL52" s="259"/>
      <c r="AM52" s="259"/>
      <c r="AN52" s="259"/>
      <c r="AO52" s="259"/>
      <c r="AP52" s="259"/>
      <c r="AQ52" s="259"/>
      <c r="AR52" s="259"/>
      <c r="AS52" s="259"/>
      <c r="AT52" s="259"/>
      <c r="AU52" s="259"/>
      <c r="AV52" s="259"/>
      <c r="AW52" s="259"/>
      <c r="AX52" s="259"/>
      <c r="AY52" s="259"/>
      <c r="AZ52" s="259"/>
      <c r="BA52" s="259"/>
      <c r="BB52" s="259"/>
      <c r="BC52" s="259"/>
      <c r="BD52" s="259"/>
      <c r="BE52" s="259"/>
      <c r="BF52" s="259"/>
      <c r="BG52" s="259"/>
      <c r="BH52" s="259"/>
      <c r="BI52" s="259"/>
      <c r="BJ52" s="259"/>
      <c r="BK52" s="259"/>
      <c r="BL52" s="259"/>
      <c r="BM52" s="259"/>
      <c r="BN52" s="259"/>
      <c r="BO52" s="259"/>
      <c r="BP52" s="259"/>
      <c r="BQ52" s="259"/>
      <c r="BR52" s="259"/>
      <c r="BS52" s="259"/>
      <c r="BT52" s="259"/>
      <c r="BU52" s="259"/>
      <c r="BV52" s="259"/>
      <c r="BW52" s="259"/>
      <c r="BX52" s="259"/>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80"/>
  <sheetViews>
    <sheetView workbookViewId="0">
      <selection activeCell="B8" sqref="B8"/>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53"/>
      <c r="B1" s="1353"/>
      <c r="C1" s="1353"/>
      <c r="D1" s="1353"/>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53"/>
      <c r="B2" s="1353"/>
      <c r="C2" s="1353"/>
      <c r="D2" s="1353"/>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53"/>
      <c r="B3" s="1353"/>
      <c r="C3" s="1353"/>
      <c r="D3" s="1353"/>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54" t="s">
        <v>243</v>
      </c>
      <c r="B5" s="1354"/>
      <c r="C5" s="1354"/>
      <c r="D5" s="1354"/>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9" t="s">
        <v>244</v>
      </c>
      <c r="B6" s="209" t="s">
        <v>245</v>
      </c>
      <c r="C6" s="209" t="s">
        <v>246</v>
      </c>
      <c r="D6" s="123" t="s">
        <v>195</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247</v>
      </c>
      <c r="B7" s="126" t="s">
        <v>196</v>
      </c>
      <c r="C7" s="129">
        <v>70</v>
      </c>
      <c r="D7" s="155" t="s">
        <v>276</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248</v>
      </c>
      <c r="B8" s="126" t="s">
        <v>196</v>
      </c>
      <c r="C8" s="129">
        <v>70</v>
      </c>
      <c r="D8" s="155" t="s">
        <v>276</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249</v>
      </c>
      <c r="B9" s="126" t="s">
        <v>196</v>
      </c>
      <c r="C9" s="129">
        <v>85</v>
      </c>
      <c r="D9" s="155" t="s">
        <v>276</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250</v>
      </c>
      <c r="B10" s="126" t="s">
        <v>251</v>
      </c>
      <c r="C10" s="129">
        <v>85</v>
      </c>
      <c r="D10" s="155" t="s">
        <v>276</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252</v>
      </c>
      <c r="B11" s="126" t="s">
        <v>196</v>
      </c>
      <c r="C11" s="129">
        <v>85</v>
      </c>
      <c r="D11" s="155" t="s">
        <v>342</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253</v>
      </c>
      <c r="B12" s="126" t="s">
        <v>292</v>
      </c>
      <c r="C12" s="129">
        <v>143</v>
      </c>
      <c r="D12" s="232" t="s">
        <v>380</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254</v>
      </c>
      <c r="B13" s="126" t="s">
        <v>292</v>
      </c>
      <c r="C13" s="129">
        <v>127</v>
      </c>
      <c r="D13" s="232" t="s">
        <v>380</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255</v>
      </c>
      <c r="B14" s="126" t="s">
        <v>292</v>
      </c>
      <c r="C14" s="129">
        <v>112</v>
      </c>
      <c r="D14" s="232" t="s">
        <v>380</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256</v>
      </c>
      <c r="B15" s="126" t="s">
        <v>292</v>
      </c>
      <c r="C15" s="129">
        <v>90</v>
      </c>
      <c r="D15" s="232" t="s">
        <v>381</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257</v>
      </c>
      <c r="B16" s="126" t="s">
        <v>292</v>
      </c>
      <c r="C16" s="129">
        <v>90</v>
      </c>
      <c r="D16" s="232" t="s">
        <v>381</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258</v>
      </c>
      <c r="B17" s="126" t="s">
        <v>292</v>
      </c>
      <c r="C17" s="129">
        <v>120</v>
      </c>
      <c r="D17" s="232" t="s">
        <v>380</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259</v>
      </c>
      <c r="B18" s="126" t="s">
        <v>292</v>
      </c>
      <c r="C18" s="129">
        <v>175</v>
      </c>
      <c r="D18" s="232" t="s">
        <v>380</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260</v>
      </c>
      <c r="B20" s="137"/>
      <c r="C20" s="137"/>
      <c r="D20" s="133"/>
    </row>
    <row r="21" spans="1:30">
      <c r="A21" s="136" t="s">
        <v>261</v>
      </c>
      <c r="B21" s="137"/>
      <c r="C21" s="137"/>
      <c r="D21" s="133"/>
    </row>
    <row r="22" spans="1:30">
      <c r="A22" s="136" t="s">
        <v>287</v>
      </c>
      <c r="B22" s="138"/>
      <c r="C22" s="137"/>
      <c r="D22" s="137"/>
    </row>
    <row r="23" spans="1:30">
      <c r="A23" s="136" t="s">
        <v>262</v>
      </c>
      <c r="B23" s="138"/>
      <c r="C23" s="137"/>
      <c r="D23" s="137"/>
    </row>
    <row r="24" spans="1:30">
      <c r="A24" s="136" t="s">
        <v>263</v>
      </c>
      <c r="B24" s="137"/>
      <c r="C24" s="137"/>
      <c r="D24" s="137"/>
    </row>
    <row r="25" spans="1:30">
      <c r="A25" s="136" t="s">
        <v>343</v>
      </c>
      <c r="B25" s="137"/>
      <c r="C25" s="137"/>
      <c r="D25" s="137"/>
    </row>
    <row r="26" spans="1:30">
      <c r="A26" s="136" t="s">
        <v>344</v>
      </c>
      <c r="B26" s="137"/>
      <c r="C26" s="137"/>
      <c r="D26" s="137"/>
    </row>
    <row r="27" spans="1:30" s="134" customFormat="1"/>
    <row r="28" spans="1:30" s="134" customFormat="1">
      <c r="A28" s="1361"/>
      <c r="B28" s="1361"/>
      <c r="C28" s="1361"/>
      <c r="D28" s="1361"/>
    </row>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row>
    <row r="114" spans="1:4" s="134" customFormat="1">
      <c r="A114" s="139"/>
      <c r="B114" s="139"/>
      <c r="C114" s="139"/>
      <c r="D114" s="139"/>
    </row>
    <row r="115" spans="1:4" s="134" customFormat="1">
      <c r="A115" s="139"/>
      <c r="B115" s="139"/>
      <c r="C115" s="139"/>
      <c r="D115" s="139"/>
    </row>
    <row r="116" spans="1:4" s="134" customFormat="1">
      <c r="A116" s="139"/>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pans="2:4" s="134" customFormat="1">
      <c r="B129" s="139"/>
      <c r="C129" s="139"/>
      <c r="D129" s="139"/>
    </row>
    <row r="130" spans="2:4" s="134" customFormat="1"/>
    <row r="131" spans="2:4" s="134" customFormat="1"/>
    <row r="132" spans="2:4" s="134" customFormat="1"/>
    <row r="133" spans="2:4" s="134" customFormat="1"/>
    <row r="134" spans="2:4" s="134" customFormat="1"/>
    <row r="135" spans="2:4" s="134" customFormat="1"/>
    <row r="136" spans="2:4" s="134" customFormat="1"/>
    <row r="137" spans="2:4" s="134" customFormat="1"/>
    <row r="138" spans="2:4" s="134" customFormat="1"/>
    <row r="139" spans="2:4" s="134" customFormat="1"/>
    <row r="140" spans="2:4" s="134" customFormat="1"/>
    <row r="141" spans="2:4" s="134" customFormat="1"/>
    <row r="142" spans="2:4" s="134" customFormat="1"/>
    <row r="143" spans="2:4" s="134" customFormat="1"/>
    <row r="144" spans="2: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row r="2980" s="134" customFormat="1"/>
  </sheetData>
  <sheetProtection password="C2A0" sheet="1"/>
  <mergeCells count="4">
    <mergeCell ref="A1:D2"/>
    <mergeCell ref="A3:D3"/>
    <mergeCell ref="A5:D5"/>
    <mergeCell ref="A28:D28"/>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C25" sqref="C25"/>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62" t="s">
        <v>230</v>
      </c>
      <c r="B1" s="1362"/>
      <c r="C1" s="1362"/>
      <c r="D1" s="1362"/>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63"/>
      <c r="B2" s="1363"/>
      <c r="C2" s="1363"/>
      <c r="D2" s="1363"/>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4" t="s">
        <v>475</v>
      </c>
      <c r="B3" s="214" t="s">
        <v>476</v>
      </c>
      <c r="C3" s="214" t="s">
        <v>477</v>
      </c>
      <c r="D3" s="142" t="s">
        <v>478</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479</v>
      </c>
      <c r="B4" s="144" t="s">
        <v>480</v>
      </c>
      <c r="C4" s="144" t="s">
        <v>264</v>
      </c>
      <c r="D4" s="145" t="s">
        <v>481</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482</v>
      </c>
      <c r="B5" s="144" t="s">
        <v>483</v>
      </c>
      <c r="C5" s="144" t="s">
        <v>264</v>
      </c>
      <c r="D5" s="145" t="s">
        <v>484</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482</v>
      </c>
      <c r="B6" s="144" t="s">
        <v>483</v>
      </c>
      <c r="C6" s="144" t="s">
        <v>485</v>
      </c>
      <c r="D6" s="145" t="s">
        <v>486</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487</v>
      </c>
      <c r="B7" s="144" t="s">
        <v>488</v>
      </c>
      <c r="C7" s="144" t="s">
        <v>264</v>
      </c>
      <c r="D7" s="145" t="s">
        <v>686</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7" t="s">
        <v>487</v>
      </c>
      <c r="B8" s="190" t="s">
        <v>483</v>
      </c>
      <c r="C8" s="190" t="s">
        <v>264</v>
      </c>
      <c r="D8" s="308" t="s">
        <v>685</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489</v>
      </c>
      <c r="B9" s="144" t="s">
        <v>490</v>
      </c>
      <c r="C9" s="144" t="s">
        <v>264</v>
      </c>
      <c r="D9" s="145" t="s">
        <v>491</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482</v>
      </c>
      <c r="B10" s="144" t="s">
        <v>483</v>
      </c>
      <c r="C10" s="144" t="s">
        <v>485</v>
      </c>
      <c r="D10" s="145" t="s">
        <v>492</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493</v>
      </c>
      <c r="B11" s="144" t="s">
        <v>494</v>
      </c>
      <c r="C11" s="144" t="s">
        <v>495</v>
      </c>
      <c r="D11" s="145" t="s">
        <v>496</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497</v>
      </c>
      <c r="B12" s="144" t="s">
        <v>498</v>
      </c>
      <c r="C12" s="144" t="s">
        <v>485</v>
      </c>
      <c r="D12" s="145" t="s">
        <v>499</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500</v>
      </c>
      <c r="B13" s="144" t="s">
        <v>501</v>
      </c>
      <c r="C13" s="144" t="s">
        <v>485</v>
      </c>
      <c r="D13" s="145" t="s">
        <v>502</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503</v>
      </c>
      <c r="B14" s="144" t="s">
        <v>501</v>
      </c>
      <c r="C14" s="144" t="s">
        <v>485</v>
      </c>
      <c r="D14" s="145" t="s">
        <v>504</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500</v>
      </c>
      <c r="B15" s="144" t="s">
        <v>501</v>
      </c>
      <c r="C15" s="144" t="s">
        <v>264</v>
      </c>
      <c r="D15" s="148" t="s">
        <v>505</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500</v>
      </c>
      <c r="B16" s="144" t="s">
        <v>501</v>
      </c>
      <c r="C16" s="144" t="s">
        <v>264</v>
      </c>
      <c r="D16" s="148" t="s">
        <v>506</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507</v>
      </c>
      <c r="B17" s="144" t="s">
        <v>494</v>
      </c>
      <c r="C17" s="144" t="s">
        <v>264</v>
      </c>
      <c r="D17" s="148" t="s">
        <v>508</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509</v>
      </c>
      <c r="B18" s="144" t="s">
        <v>510</v>
      </c>
      <c r="C18" s="144" t="s">
        <v>264</v>
      </c>
      <c r="D18" s="148" t="s">
        <v>511</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489</v>
      </c>
      <c r="B19" s="144" t="s">
        <v>490</v>
      </c>
      <c r="C19" s="144" t="s">
        <v>485</v>
      </c>
      <c r="D19" s="148" t="s">
        <v>512</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497</v>
      </c>
      <c r="B20" s="144" t="s">
        <v>498</v>
      </c>
      <c r="C20" s="144" t="s">
        <v>264</v>
      </c>
      <c r="D20" s="145" t="s">
        <v>513</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514</v>
      </c>
      <c r="B21" s="144" t="s">
        <v>510</v>
      </c>
      <c r="C21" s="144" t="s">
        <v>264</v>
      </c>
      <c r="D21" s="145" t="s">
        <v>515</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516</v>
      </c>
      <c r="B22" s="144" t="s">
        <v>510</v>
      </c>
      <c r="C22" s="144" t="s">
        <v>485</v>
      </c>
      <c r="D22" s="145" t="s">
        <v>517</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497</v>
      </c>
      <c r="B23" s="144" t="s">
        <v>518</v>
      </c>
      <c r="C23" s="144" t="s">
        <v>485</v>
      </c>
      <c r="D23" s="145" t="s">
        <v>519</v>
      </c>
      <c r="E23" s="151"/>
    </row>
    <row r="24" spans="1:71" s="115" customFormat="1">
      <c r="A24" s="150" t="s">
        <v>520</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2019-02-28T01:05:07Z</dcterms:modified>
</cp:coreProperties>
</file>